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15" windowWidth="15765" windowHeight="5445" tabRatio="682"/>
  </bookViews>
  <sheets>
    <sheet name="Summary" sheetId="5" r:id="rId1"/>
    <sheet name="XTF Exchange Traded Funds" sheetId="28" r:id="rId2"/>
    <sheet name="XTF - OTC Turnover" sheetId="25" r:id="rId3"/>
    <sheet name="Exchange Traded Commodities" sheetId="21" r:id="rId4"/>
    <sheet name="Exchange Traded Notes" sheetId="22" r:id="rId5"/>
    <sheet name="Designated Sponsors" sheetId="26" r:id="rId6"/>
  </sheets>
  <definedNames>
    <definedName name="_xlnm._FilterDatabase" localSheetId="5" hidden="1">'Designated Sponsors'!$A$5:$E$5</definedName>
    <definedName name="_xlnm._FilterDatabase" localSheetId="3" hidden="1">'Exchange Traded Commodities'!$A$6:$M$6</definedName>
    <definedName name="_xlnm._FilterDatabase" localSheetId="4" hidden="1">'Exchange Traded Notes'!$A$6:$M$6</definedName>
    <definedName name="_xlnm._FilterDatabase" localSheetId="2" hidden="1">'XTF - OTC Turnover'!$A$6:$L$6</definedName>
    <definedName name="_xlnm._FilterDatabase" localSheetId="1" hidden="1">'XTF Exchange Traded Funds'!$A$6:$K$6</definedName>
    <definedName name="_xlnm.Print_Titles" localSheetId="2">'XTF - OTC Turnover'!$5:$6</definedName>
    <definedName name="_xlnm.Print_Titles" localSheetId="1">'XTF Exchange Traded Funds'!$5:$532</definedName>
  </definedNames>
  <calcPr calcId="145621"/>
</workbook>
</file>

<file path=xl/calcChain.xml><?xml version="1.0" encoding="utf-8"?>
<calcChain xmlns="http://schemas.openxmlformats.org/spreadsheetml/2006/main">
  <c r="L16" i="21" l="1"/>
  <c r="M190" i="21"/>
  <c r="L190" i="21"/>
  <c r="E190" i="21"/>
  <c r="M16" i="21" l="1"/>
  <c r="E16" i="21"/>
  <c r="L8" i="25" l="1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900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901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902" i="25"/>
  <c r="L88" i="25"/>
  <c r="L903" i="25"/>
  <c r="L904" i="25"/>
  <c r="L905" i="25"/>
  <c r="L906" i="25"/>
  <c r="L907" i="25"/>
  <c r="L908" i="25"/>
  <c r="L909" i="25"/>
  <c r="L910" i="25"/>
  <c r="L911" i="25"/>
  <c r="L912" i="25"/>
  <c r="L913" i="25"/>
  <c r="L914" i="25"/>
  <c r="L915" i="25"/>
  <c r="L916" i="25"/>
  <c r="L89" i="25"/>
  <c r="L90" i="25"/>
  <c r="L91" i="25"/>
  <c r="L92" i="25"/>
  <c r="L93" i="25"/>
  <c r="L94" i="25"/>
  <c r="L95" i="25"/>
  <c r="L96" i="25"/>
  <c r="L97" i="25"/>
  <c r="L91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918" i="25"/>
  <c r="L919" i="25"/>
  <c r="L920" i="25"/>
  <c r="L921" i="25"/>
  <c r="L922" i="25"/>
  <c r="L923" i="25"/>
  <c r="L924" i="25"/>
  <c r="L925" i="25"/>
  <c r="L926" i="25"/>
  <c r="L927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928" i="25"/>
  <c r="L149" i="25"/>
  <c r="L929" i="25"/>
  <c r="L930" i="25"/>
  <c r="L931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932" i="25"/>
  <c r="L933" i="25"/>
  <c r="L934" i="25"/>
  <c r="L935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936" i="25"/>
  <c r="L177" i="25"/>
  <c r="L178" i="25"/>
  <c r="L179" i="25"/>
  <c r="L180" i="25"/>
  <c r="L181" i="25"/>
  <c r="L938" i="25"/>
  <c r="L939" i="25"/>
  <c r="L940" i="25"/>
  <c r="L941" i="25"/>
  <c r="L942" i="25"/>
  <c r="L943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L212" i="25"/>
  <c r="L944" i="25"/>
  <c r="L213" i="25"/>
  <c r="L214" i="25"/>
  <c r="L215" i="25"/>
  <c r="L216" i="25"/>
  <c r="L217" i="25"/>
  <c r="L945" i="25"/>
  <c r="L946" i="25"/>
  <c r="L218" i="25"/>
  <c r="L219" i="25"/>
  <c r="L220" i="25"/>
  <c r="L221" i="25"/>
  <c r="L222" i="25"/>
  <c r="L223" i="25"/>
  <c r="L947" i="25"/>
  <c r="L224" i="25"/>
  <c r="L225" i="25"/>
  <c r="L226" i="25"/>
  <c r="L948" i="25"/>
  <c r="L949" i="25"/>
  <c r="L227" i="25"/>
  <c r="L228" i="25"/>
  <c r="L229" i="25"/>
  <c r="L950" i="25"/>
  <c r="L230" i="25"/>
  <c r="L231" i="25"/>
  <c r="L232" i="25"/>
  <c r="L233" i="25"/>
  <c r="L234" i="25"/>
  <c r="L235" i="25"/>
  <c r="L236" i="25"/>
  <c r="L237" i="25"/>
  <c r="L238" i="25"/>
  <c r="L239" i="25"/>
  <c r="L240" i="25"/>
  <c r="L241" i="25"/>
  <c r="L242" i="25"/>
  <c r="L243" i="25"/>
  <c r="L244" i="25"/>
  <c r="L245" i="25"/>
  <c r="L246" i="25"/>
  <c r="L247" i="25"/>
  <c r="L248" i="25"/>
  <c r="L249" i="25"/>
  <c r="L250" i="25"/>
  <c r="L251" i="25"/>
  <c r="L252" i="25"/>
  <c r="L253" i="25"/>
  <c r="L254" i="25"/>
  <c r="L951" i="25"/>
  <c r="L255" i="25"/>
  <c r="L256" i="25"/>
  <c r="L257" i="25"/>
  <c r="L258" i="25"/>
  <c r="L259" i="25"/>
  <c r="L260" i="25"/>
  <c r="L261" i="25"/>
  <c r="L262" i="25"/>
  <c r="L263" i="25"/>
  <c r="L264" i="25"/>
  <c r="L265" i="25"/>
  <c r="L266" i="25"/>
  <c r="L267" i="25"/>
  <c r="L268" i="25"/>
  <c r="L269" i="25"/>
  <c r="L270" i="25"/>
  <c r="L271" i="25"/>
  <c r="L272" i="25"/>
  <c r="L952" i="25"/>
  <c r="L273" i="25"/>
  <c r="L274" i="25"/>
  <c r="L275" i="25"/>
  <c r="L276" i="25"/>
  <c r="L277" i="25"/>
  <c r="L278" i="25"/>
  <c r="L279" i="25"/>
  <c r="L280" i="25"/>
  <c r="L281" i="25"/>
  <c r="L282" i="25"/>
  <c r="L283" i="25"/>
  <c r="L284" i="25"/>
  <c r="L953" i="25"/>
  <c r="L285" i="25"/>
  <c r="L286" i="25"/>
  <c r="L287" i="25"/>
  <c r="L288" i="25"/>
  <c r="L289" i="25"/>
  <c r="L290" i="25"/>
  <c r="L291" i="25"/>
  <c r="L292" i="25"/>
  <c r="L293" i="25"/>
  <c r="L294" i="25"/>
  <c r="L295" i="25"/>
  <c r="L296" i="25"/>
  <c r="L297" i="25"/>
  <c r="L298" i="25"/>
  <c r="L299" i="25"/>
  <c r="L300" i="25"/>
  <c r="L302" i="25"/>
  <c r="L303" i="25"/>
  <c r="L304" i="25"/>
  <c r="L305" i="25"/>
  <c r="L954" i="25"/>
  <c r="L955" i="25"/>
  <c r="L306" i="25"/>
  <c r="L307" i="25"/>
  <c r="L308" i="25"/>
  <c r="L309" i="25"/>
  <c r="L310" i="25"/>
  <c r="L311" i="25"/>
  <c r="L312" i="25"/>
  <c r="L313" i="25"/>
  <c r="L314" i="25"/>
  <c r="L956" i="25"/>
  <c r="L315" i="25"/>
  <c r="L316" i="25"/>
  <c r="L317" i="25"/>
  <c r="L318" i="25"/>
  <c r="L319" i="25"/>
  <c r="L321" i="25"/>
  <c r="L957" i="25"/>
  <c r="L958" i="25"/>
  <c r="L959" i="25"/>
  <c r="L960" i="25"/>
  <c r="L961" i="25"/>
  <c r="L322" i="25"/>
  <c r="L323" i="25"/>
  <c r="L324" i="25"/>
  <c r="L325" i="25"/>
  <c r="L326" i="25"/>
  <c r="L327" i="25"/>
  <c r="L328" i="25"/>
  <c r="L329" i="25"/>
  <c r="L330" i="25"/>
  <c r="L331" i="25"/>
  <c r="L332" i="25"/>
  <c r="L333" i="25"/>
  <c r="L334" i="25"/>
  <c r="L335" i="25"/>
  <c r="L336" i="25"/>
  <c r="L337" i="25"/>
  <c r="L338" i="25"/>
  <c r="L962" i="25"/>
  <c r="L339" i="25"/>
  <c r="L340" i="25"/>
  <c r="L341" i="25"/>
  <c r="L342" i="25"/>
  <c r="L343" i="25"/>
  <c r="L344" i="25"/>
  <c r="L345" i="25"/>
  <c r="L963" i="25"/>
  <c r="L346" i="25"/>
  <c r="L347" i="25"/>
  <c r="L348" i="25"/>
  <c r="L349" i="25"/>
  <c r="L350" i="25"/>
  <c r="L351" i="25"/>
  <c r="L352" i="25"/>
  <c r="L964" i="25"/>
  <c r="L965" i="25"/>
  <c r="L966" i="25"/>
  <c r="L353" i="25"/>
  <c r="L354" i="25"/>
  <c r="L355" i="25"/>
  <c r="L356" i="25"/>
  <c r="L357" i="25"/>
  <c r="L358" i="25"/>
  <c r="L359" i="25"/>
  <c r="L360" i="25"/>
  <c r="L361" i="25"/>
  <c r="L362" i="25"/>
  <c r="L363" i="25"/>
  <c r="L364" i="25"/>
  <c r="L365" i="25"/>
  <c r="L366" i="25"/>
  <c r="L367" i="25"/>
  <c r="L967" i="25"/>
  <c r="L368" i="25"/>
  <c r="L369" i="25"/>
  <c r="L370" i="25"/>
  <c r="L371" i="25"/>
  <c r="L372" i="25"/>
  <c r="L968" i="25"/>
  <c r="L373" i="25"/>
  <c r="L374" i="25"/>
  <c r="L375" i="25"/>
  <c r="L376" i="25"/>
  <c r="L377" i="25"/>
  <c r="L378" i="25"/>
  <c r="L379" i="25"/>
  <c r="L380" i="25"/>
  <c r="L381" i="25"/>
  <c r="L382" i="25"/>
  <c r="L383" i="25"/>
  <c r="L384" i="25"/>
  <c r="L385" i="25"/>
  <c r="L386" i="25"/>
  <c r="L387" i="25"/>
  <c r="L388" i="25"/>
  <c r="L389" i="25"/>
  <c r="L390" i="25"/>
  <c r="L391" i="25"/>
  <c r="L969" i="25"/>
  <c r="L970" i="25"/>
  <c r="L971" i="25"/>
  <c r="L393" i="25"/>
  <c r="L394" i="25"/>
  <c r="L395" i="25"/>
  <c r="L396" i="25"/>
  <c r="L397" i="25"/>
  <c r="L398" i="25"/>
  <c r="L972" i="25"/>
  <c r="L399" i="25"/>
  <c r="L400" i="25"/>
  <c r="L401" i="25"/>
  <c r="L402" i="25"/>
  <c r="L403" i="25"/>
  <c r="L404" i="25"/>
  <c r="L405" i="25"/>
  <c r="L973" i="25"/>
  <c r="L406" i="25"/>
  <c r="L407" i="25"/>
  <c r="L974" i="25"/>
  <c r="L408" i="25"/>
  <c r="L409" i="25"/>
  <c r="L410" i="25"/>
  <c r="L411" i="25"/>
  <c r="L412" i="25"/>
  <c r="L413" i="25"/>
  <c r="L414" i="25"/>
  <c r="L415" i="25"/>
  <c r="L416" i="25"/>
  <c r="L975" i="25"/>
  <c r="L417" i="25"/>
  <c r="L418" i="25"/>
  <c r="L419" i="25"/>
  <c r="L420" i="25"/>
  <c r="L421" i="25"/>
  <c r="L422" i="25"/>
  <c r="L423" i="25"/>
  <c r="L424" i="25"/>
  <c r="L976" i="25"/>
  <c r="L977" i="25"/>
  <c r="L978" i="25"/>
  <c r="L425" i="25"/>
  <c r="L979" i="25"/>
  <c r="L980" i="25"/>
  <c r="L981" i="25"/>
  <c r="L426" i="25"/>
  <c r="L427" i="25"/>
  <c r="L428" i="25"/>
  <c r="L982" i="25"/>
  <c r="L983" i="25"/>
  <c r="L984" i="25"/>
  <c r="L985" i="25"/>
  <c r="L986" i="25"/>
  <c r="L987" i="25"/>
  <c r="L988" i="25"/>
  <c r="L989" i="25"/>
  <c r="L990" i="25"/>
  <c r="L429" i="25"/>
  <c r="L430" i="25"/>
  <c r="L431" i="25"/>
  <c r="L432" i="25"/>
  <c r="L433" i="25"/>
  <c r="L434" i="25"/>
  <c r="L435" i="25"/>
  <c r="L436" i="25"/>
  <c r="L437" i="25"/>
  <c r="L991" i="25"/>
  <c r="L992" i="25"/>
  <c r="L438" i="25"/>
  <c r="L439" i="25"/>
  <c r="L440" i="25"/>
  <c r="L441" i="25"/>
  <c r="L993" i="25"/>
  <c r="L442" i="25"/>
  <c r="L443" i="25"/>
  <c r="L444" i="25"/>
  <c r="L445" i="25"/>
  <c r="L446" i="25"/>
  <c r="L447" i="25"/>
  <c r="L448" i="25"/>
  <c r="L449" i="25"/>
  <c r="L450" i="25"/>
  <c r="L451" i="25"/>
  <c r="L994" i="25"/>
  <c r="L452" i="25"/>
  <c r="L453" i="25"/>
  <c r="L454" i="25"/>
  <c r="L455" i="25"/>
  <c r="L456" i="25"/>
  <c r="L457" i="25"/>
  <c r="L458" i="25"/>
  <c r="L459" i="25"/>
  <c r="L460" i="25"/>
  <c r="L995" i="25"/>
  <c r="L461" i="25"/>
  <c r="L462" i="25"/>
  <c r="L463" i="25"/>
  <c r="L464" i="25"/>
  <c r="L465" i="25"/>
  <c r="L466" i="25"/>
  <c r="L467" i="25"/>
  <c r="L468" i="25"/>
  <c r="L469" i="25"/>
  <c r="L470" i="25"/>
  <c r="L471" i="25"/>
  <c r="L472" i="25"/>
  <c r="L473" i="25"/>
  <c r="L474" i="25"/>
  <c r="L475" i="25"/>
  <c r="L476" i="25"/>
  <c r="L477" i="25"/>
  <c r="L478" i="25"/>
  <c r="L479" i="25"/>
  <c r="L480" i="25"/>
  <c r="L481" i="25"/>
  <c r="L482" i="25"/>
  <c r="L483" i="25"/>
  <c r="L484" i="25"/>
  <c r="L485" i="25"/>
  <c r="L486" i="25"/>
  <c r="L487" i="25"/>
  <c r="L996" i="25"/>
  <c r="L997" i="25"/>
  <c r="L998" i="25"/>
  <c r="L488" i="25"/>
  <c r="L489" i="25"/>
  <c r="L490" i="25"/>
  <c r="L491" i="25"/>
  <c r="L999" i="25"/>
  <c r="L492" i="25"/>
  <c r="L493" i="25"/>
  <c r="L494" i="25"/>
  <c r="L495" i="25"/>
  <c r="L496" i="25"/>
  <c r="L497" i="25"/>
  <c r="L1000" i="25"/>
  <c r="L1001" i="25"/>
  <c r="L1002" i="25"/>
  <c r="L1003" i="25"/>
  <c r="L498" i="25"/>
  <c r="L499" i="25"/>
  <c r="L1004" i="25"/>
  <c r="L500" i="25"/>
  <c r="L501" i="25"/>
  <c r="L502" i="25"/>
  <c r="L503" i="25"/>
  <c r="L504" i="25"/>
  <c r="L505" i="25"/>
  <c r="L506" i="25"/>
  <c r="L507" i="25"/>
  <c r="L508" i="25"/>
  <c r="L509" i="25"/>
  <c r="L510" i="25"/>
  <c r="L511" i="25"/>
  <c r="L1005" i="25"/>
  <c r="L512" i="25"/>
  <c r="L513" i="25"/>
  <c r="L514" i="25"/>
  <c r="L515" i="25"/>
  <c r="L516" i="25"/>
  <c r="L517" i="25"/>
  <c r="L518" i="25"/>
  <c r="L519" i="25"/>
  <c r="L520" i="25"/>
  <c r="L521" i="25"/>
  <c r="L522" i="25"/>
  <c r="L523" i="25"/>
  <c r="L524" i="25"/>
  <c r="L525" i="25"/>
  <c r="L526" i="25"/>
  <c r="L527" i="25"/>
  <c r="L528" i="25"/>
  <c r="L529" i="25"/>
  <c r="L530" i="25"/>
  <c r="L531" i="25"/>
  <c r="L532" i="25"/>
  <c r="L533" i="25"/>
  <c r="L534" i="25"/>
  <c r="L535" i="25"/>
  <c r="L536" i="25"/>
  <c r="L537" i="25"/>
  <c r="L538" i="25"/>
  <c r="L539" i="25"/>
  <c r="L540" i="25"/>
  <c r="L541" i="25"/>
  <c r="L542" i="25"/>
  <c r="L543" i="25"/>
  <c r="L544" i="25"/>
  <c r="L545" i="25"/>
  <c r="L546" i="25"/>
  <c r="L547" i="25"/>
  <c r="L548" i="25"/>
  <c r="L549" i="25"/>
  <c r="L550" i="25"/>
  <c r="L551" i="25"/>
  <c r="L552" i="25"/>
  <c r="L553" i="25"/>
  <c r="L1006" i="25"/>
  <c r="L1007" i="25"/>
  <c r="L1008" i="25"/>
  <c r="L554" i="25"/>
  <c r="L555" i="25"/>
  <c r="L556" i="25"/>
  <c r="L557" i="25"/>
  <c r="L1009" i="25"/>
  <c r="L558" i="25"/>
  <c r="L1011" i="25"/>
  <c r="L559" i="25"/>
  <c r="L1012" i="25"/>
  <c r="L560" i="25"/>
  <c r="L1013" i="25"/>
  <c r="L561" i="25"/>
  <c r="L562" i="25"/>
  <c r="L563" i="25"/>
  <c r="L564" i="25"/>
  <c r="L565" i="25"/>
  <c r="L1014" i="25"/>
  <c r="L566" i="25"/>
  <c r="L567" i="25"/>
  <c r="L568" i="25"/>
  <c r="L569" i="25"/>
  <c r="L570" i="25"/>
  <c r="L571" i="25"/>
  <c r="L572" i="25"/>
  <c r="L573" i="25"/>
  <c r="L1015" i="25"/>
  <c r="L1016" i="25"/>
  <c r="L574" i="25"/>
  <c r="L575" i="25"/>
  <c r="L1017" i="25"/>
  <c r="L576" i="25"/>
  <c r="L577" i="25"/>
  <c r="L578" i="25"/>
  <c r="L579" i="25"/>
  <c r="L580" i="25"/>
  <c r="L1018" i="25"/>
  <c r="L581" i="25"/>
  <c r="L582" i="25"/>
  <c r="L583" i="25"/>
  <c r="L584" i="25"/>
  <c r="L585" i="25"/>
  <c r="L586" i="25"/>
  <c r="L1019" i="25"/>
  <c r="L587" i="25"/>
  <c r="L588" i="25"/>
  <c r="L589" i="25"/>
  <c r="L1020" i="25"/>
  <c r="L590" i="25"/>
  <c r="L1021" i="25"/>
  <c r="L591" i="25"/>
  <c r="L1022" i="25"/>
  <c r="L592" i="25"/>
  <c r="L593" i="25"/>
  <c r="L594" i="25"/>
  <c r="L595" i="25"/>
  <c r="L1023" i="25"/>
  <c r="L596" i="25"/>
  <c r="L1024" i="25"/>
  <c r="L597" i="25"/>
  <c r="L598" i="25"/>
  <c r="L1025" i="25"/>
  <c r="L599" i="25"/>
  <c r="L600" i="25"/>
  <c r="L601" i="25"/>
  <c r="L602" i="25"/>
  <c r="L1026" i="25"/>
  <c r="L603" i="25"/>
  <c r="L604" i="25"/>
  <c r="L1027" i="25"/>
  <c r="L605" i="25"/>
  <c r="L1028" i="25"/>
  <c r="L606" i="25"/>
  <c r="L607" i="25"/>
  <c r="L608" i="25"/>
  <c r="L609" i="25"/>
  <c r="L1029" i="25"/>
  <c r="L610" i="25"/>
  <c r="L611" i="25"/>
  <c r="L612" i="25"/>
  <c r="L613" i="25"/>
  <c r="L614" i="25"/>
  <c r="L615" i="25"/>
  <c r="L1030" i="25"/>
  <c r="L616" i="25"/>
  <c r="L617" i="25"/>
  <c r="L618" i="25"/>
  <c r="L619" i="25"/>
  <c r="L620" i="25"/>
  <c r="L621" i="25"/>
  <c r="L622" i="25"/>
  <c r="L623" i="25"/>
  <c r="L624" i="25"/>
  <c r="L625" i="25"/>
  <c r="L626" i="25"/>
  <c r="L1031" i="25"/>
  <c r="L627" i="25"/>
  <c r="L628" i="25"/>
  <c r="L629" i="25"/>
  <c r="L630" i="25"/>
  <c r="L631" i="25"/>
  <c r="L632" i="25"/>
  <c r="L633" i="25"/>
  <c r="L634" i="25"/>
  <c r="L635" i="25"/>
  <c r="L636" i="25"/>
  <c r="L637" i="25"/>
  <c r="L638" i="25"/>
  <c r="L639" i="25"/>
  <c r="L640" i="25"/>
  <c r="L641" i="25"/>
  <c r="L642" i="25"/>
  <c r="L1032" i="25"/>
  <c r="L643" i="25"/>
  <c r="L1033" i="25"/>
  <c r="L1034" i="25"/>
  <c r="L644" i="25"/>
  <c r="L645" i="25"/>
  <c r="L646" i="25"/>
  <c r="L647" i="25"/>
  <c r="L648" i="25"/>
  <c r="L1035" i="25"/>
  <c r="L1036" i="25"/>
  <c r="L1037" i="25"/>
  <c r="L649" i="25"/>
  <c r="L650" i="25"/>
  <c r="L651" i="25"/>
  <c r="L652" i="25"/>
  <c r="L653" i="25"/>
  <c r="L654" i="25"/>
  <c r="L655" i="25"/>
  <c r="L656" i="25"/>
  <c r="L657" i="25"/>
  <c r="L658" i="25"/>
  <c r="L1038" i="25"/>
  <c r="L659" i="25"/>
  <c r="L1039" i="25"/>
  <c r="L660" i="25"/>
  <c r="L661" i="25"/>
  <c r="L662" i="25"/>
  <c r="L1040" i="25"/>
  <c r="L1041" i="25"/>
  <c r="L663" i="25"/>
  <c r="L664" i="25"/>
  <c r="L665" i="25"/>
  <c r="L666" i="25"/>
  <c r="L667" i="25"/>
  <c r="L1042" i="25"/>
  <c r="L668" i="25"/>
  <c r="L669" i="25"/>
  <c r="L1044" i="25"/>
  <c r="L670" i="25"/>
  <c r="L1045" i="25"/>
  <c r="L671" i="25"/>
  <c r="L672" i="25"/>
  <c r="L673" i="25"/>
  <c r="L674" i="25"/>
  <c r="L675" i="25"/>
  <c r="L676" i="25"/>
  <c r="L677" i="25"/>
  <c r="L678" i="25"/>
  <c r="L679" i="25"/>
  <c r="L680" i="25"/>
  <c r="L681" i="25"/>
  <c r="L682" i="25"/>
  <c r="L683" i="25"/>
  <c r="L684" i="25"/>
  <c r="L685" i="25"/>
  <c r="L686" i="25"/>
  <c r="L687" i="25"/>
  <c r="L688" i="25"/>
  <c r="L1046" i="25"/>
  <c r="L689" i="25"/>
  <c r="L1047" i="25"/>
  <c r="L1048" i="25"/>
  <c r="L1049" i="25"/>
  <c r="L1050" i="25"/>
  <c r="L690" i="25"/>
  <c r="L691" i="25"/>
  <c r="L692" i="25"/>
  <c r="L693" i="25"/>
  <c r="L694" i="25"/>
  <c r="L695" i="25"/>
  <c r="L696" i="25"/>
  <c r="L697" i="25"/>
  <c r="L698" i="25"/>
  <c r="L1051" i="25"/>
  <c r="L699" i="25"/>
  <c r="L700" i="25"/>
  <c r="L1052" i="25"/>
  <c r="L701" i="25"/>
  <c r="L702" i="25"/>
  <c r="L703" i="25"/>
  <c r="L704" i="25"/>
  <c r="L1053" i="25"/>
  <c r="L1054" i="25"/>
  <c r="L1055" i="25"/>
  <c r="L705" i="25"/>
  <c r="L706" i="25"/>
  <c r="L1056" i="25"/>
  <c r="L707" i="25"/>
  <c r="L708" i="25"/>
  <c r="L709" i="25"/>
  <c r="L710" i="25"/>
  <c r="L1057" i="25"/>
  <c r="L711" i="25"/>
  <c r="L712" i="25"/>
  <c r="L713" i="25"/>
  <c r="L714" i="25"/>
  <c r="L715" i="25"/>
  <c r="L716" i="25"/>
  <c r="L717" i="25"/>
  <c r="L718" i="25"/>
  <c r="L719" i="25"/>
  <c r="L720" i="25"/>
  <c r="L721" i="25"/>
  <c r="L722" i="25"/>
  <c r="L723" i="25"/>
  <c r="L1058" i="25"/>
  <c r="L1059" i="25"/>
  <c r="L1060" i="25"/>
  <c r="L724" i="25"/>
  <c r="L725" i="25"/>
  <c r="L726" i="25"/>
  <c r="L727" i="25"/>
  <c r="L728" i="25"/>
  <c r="L729" i="25"/>
  <c r="L730" i="25"/>
  <c r="L731" i="25"/>
  <c r="L732" i="25"/>
  <c r="L733" i="25"/>
  <c r="L734" i="25"/>
  <c r="L735" i="25"/>
  <c r="L736" i="25"/>
  <c r="L737" i="25"/>
  <c r="L738" i="25"/>
  <c r="L1061" i="25"/>
  <c r="L739" i="25"/>
  <c r="L740" i="25"/>
  <c r="L741" i="25"/>
  <c r="L742" i="25"/>
  <c r="L743" i="25"/>
  <c r="L744" i="25"/>
  <c r="L745" i="25"/>
  <c r="L746" i="25"/>
  <c r="L1062" i="25"/>
  <c r="L747" i="25"/>
  <c r="L748" i="25"/>
  <c r="L749" i="25"/>
  <c r="L1063" i="25"/>
  <c r="L750" i="25"/>
  <c r="L751" i="25"/>
  <c r="L752" i="25"/>
  <c r="L753" i="25"/>
  <c r="L754" i="25"/>
  <c r="L1064" i="25"/>
  <c r="L755" i="25"/>
  <c r="L756" i="25"/>
  <c r="L757" i="25"/>
  <c r="L758" i="25"/>
  <c r="L759" i="25"/>
  <c r="L1065" i="25"/>
  <c r="L1066" i="25"/>
  <c r="L1067" i="25"/>
  <c r="L1068" i="25"/>
  <c r="L1069" i="25"/>
  <c r="L1070" i="25"/>
  <c r="L1071" i="25"/>
  <c r="L760" i="25"/>
  <c r="L1072" i="25"/>
  <c r="L761" i="25"/>
  <c r="L762" i="25"/>
  <c r="L763" i="25"/>
  <c r="L764" i="25"/>
  <c r="L765" i="25"/>
  <c r="L766" i="25"/>
  <c r="L767" i="25"/>
  <c r="L768" i="25"/>
  <c r="L769" i="25"/>
  <c r="L770" i="25"/>
  <c r="L771" i="25"/>
  <c r="L772" i="25"/>
  <c r="L773" i="25"/>
  <c r="L774" i="25"/>
  <c r="L775" i="25"/>
  <c r="L776" i="25"/>
  <c r="L777" i="25"/>
  <c r="L778" i="25"/>
  <c r="L779" i="25"/>
  <c r="L780" i="25"/>
  <c r="L781" i="25"/>
  <c r="L782" i="25"/>
  <c r="L783" i="25"/>
  <c r="L784" i="25"/>
  <c r="L785" i="25"/>
  <c r="L786" i="25"/>
  <c r="L787" i="25"/>
  <c r="L788" i="25"/>
  <c r="L789" i="25"/>
  <c r="L790" i="25"/>
  <c r="L791" i="25"/>
  <c r="L792" i="25"/>
  <c r="L793" i="25"/>
  <c r="L1073" i="25"/>
  <c r="L1074" i="25"/>
  <c r="L1075" i="25"/>
  <c r="L1076" i="25"/>
  <c r="L794" i="25"/>
  <c r="L1077" i="25"/>
  <c r="L795" i="25"/>
  <c r="L796" i="25"/>
  <c r="L797" i="25"/>
  <c r="L798" i="25"/>
  <c r="L799" i="25"/>
  <c r="L800" i="25"/>
  <c r="L801" i="25"/>
  <c r="L802" i="25"/>
  <c r="L803" i="25"/>
  <c r="L804" i="25"/>
  <c r="L1078" i="25"/>
  <c r="L805" i="25"/>
  <c r="L1079" i="25"/>
  <c r="L806" i="25"/>
  <c r="L807" i="25"/>
  <c r="L808" i="25"/>
  <c r="L1080" i="25"/>
  <c r="L809" i="25"/>
  <c r="L810" i="25"/>
  <c r="L811" i="25"/>
  <c r="L1082" i="25"/>
  <c r="L1083" i="25"/>
  <c r="L1084" i="25"/>
  <c r="L1085" i="25"/>
  <c r="L812" i="25"/>
  <c r="L1086" i="25"/>
  <c r="L1087" i="25"/>
  <c r="L813" i="25"/>
  <c r="L814" i="25"/>
  <c r="L1088" i="25"/>
  <c r="L815" i="25"/>
  <c r="L816" i="25"/>
  <c r="L817" i="25"/>
  <c r="L818" i="25"/>
  <c r="L819" i="25"/>
  <c r="L820" i="25"/>
  <c r="L1089" i="25"/>
  <c r="L821" i="25"/>
  <c r="L822" i="25"/>
  <c r="L823" i="25"/>
  <c r="L824" i="25"/>
  <c r="L825" i="25"/>
  <c r="L1090" i="25"/>
  <c r="L826" i="25"/>
  <c r="L1091" i="25"/>
  <c r="L1092" i="25"/>
  <c r="L827" i="25"/>
  <c r="L828" i="25"/>
  <c r="L829" i="25"/>
  <c r="L830" i="25"/>
  <c r="L831" i="25"/>
  <c r="L832" i="25"/>
  <c r="L833" i="25"/>
  <c r="L834" i="25"/>
  <c r="L835" i="25"/>
  <c r="L836" i="25"/>
  <c r="L837" i="25"/>
  <c r="L838" i="25"/>
  <c r="L839" i="25"/>
  <c r="L840" i="25"/>
  <c r="L841" i="25"/>
  <c r="L1093" i="25"/>
  <c r="L1094" i="25"/>
  <c r="L1095" i="25"/>
  <c r="L1096" i="25"/>
  <c r="L1097" i="25"/>
  <c r="L842" i="25"/>
  <c r="L843" i="25"/>
  <c r="L844" i="25"/>
  <c r="L1098" i="25"/>
  <c r="L845" i="25"/>
  <c r="L846" i="25"/>
  <c r="L1099" i="25"/>
  <c r="L847" i="25"/>
  <c r="L848" i="25"/>
  <c r="L849" i="25"/>
  <c r="L850" i="25"/>
  <c r="L851" i="25"/>
  <c r="L852" i="25"/>
  <c r="L853" i="25"/>
  <c r="L854" i="25"/>
  <c r="L1100" i="25"/>
  <c r="L1101" i="25"/>
  <c r="L1102" i="25"/>
  <c r="L1103" i="25"/>
  <c r="L855" i="25"/>
  <c r="L856" i="25"/>
  <c r="L857" i="25"/>
  <c r="L858" i="25"/>
  <c r="L859" i="25"/>
  <c r="L860" i="25"/>
  <c r="L861" i="25"/>
  <c r="L1104" i="25"/>
  <c r="L1105" i="25"/>
  <c r="L862" i="25"/>
  <c r="L863" i="25"/>
  <c r="L864" i="25"/>
  <c r="L865" i="25"/>
  <c r="L866" i="25"/>
  <c r="L867" i="25"/>
  <c r="L868" i="25"/>
  <c r="L1106" i="25"/>
  <c r="L869" i="25"/>
  <c r="L870" i="25"/>
  <c r="L871" i="25"/>
  <c r="L872" i="25"/>
  <c r="L873" i="25"/>
  <c r="L1107" i="25"/>
  <c r="L1108" i="25"/>
  <c r="L874" i="25"/>
  <c r="L875" i="25"/>
  <c r="L876" i="25"/>
  <c r="L877" i="25"/>
  <c r="L878" i="25"/>
  <c r="L879" i="25"/>
  <c r="L880" i="25"/>
  <c r="L881" i="25"/>
  <c r="L882" i="25"/>
  <c r="L883" i="25"/>
  <c r="L884" i="25"/>
  <c r="L885" i="25"/>
  <c r="L886" i="25"/>
  <c r="L887" i="25"/>
  <c r="L888" i="25"/>
  <c r="L889" i="25"/>
  <c r="L1109" i="25"/>
  <c r="L890" i="25"/>
  <c r="L891" i="25"/>
  <c r="L892" i="25"/>
  <c r="L893" i="25"/>
  <c r="L894" i="25"/>
  <c r="L895" i="25"/>
  <c r="L896" i="25"/>
  <c r="L1110" i="25"/>
  <c r="L1111" i="25"/>
  <c r="L897" i="25"/>
  <c r="L898" i="25"/>
  <c r="K898" i="25"/>
  <c r="K897" i="25"/>
  <c r="K1111" i="25"/>
  <c r="K1110" i="25"/>
  <c r="K896" i="25"/>
  <c r="K895" i="25"/>
  <c r="K894" i="25"/>
  <c r="K893" i="25"/>
  <c r="K892" i="25"/>
  <c r="K891" i="25"/>
  <c r="K890" i="25"/>
  <c r="K1109" i="25"/>
  <c r="K889" i="25"/>
  <c r="K888" i="25"/>
  <c r="K887" i="25"/>
  <c r="K886" i="25"/>
  <c r="K885" i="25"/>
  <c r="K884" i="25"/>
  <c r="K883" i="25"/>
  <c r="K882" i="25"/>
  <c r="K881" i="25"/>
  <c r="K880" i="25"/>
  <c r="K879" i="25"/>
  <c r="K878" i="25"/>
  <c r="K877" i="25"/>
  <c r="K876" i="25"/>
  <c r="K875" i="25"/>
  <c r="K874" i="25"/>
  <c r="K1108" i="25"/>
  <c r="K1107" i="25"/>
  <c r="K873" i="25"/>
  <c r="K872" i="25"/>
  <c r="K871" i="25"/>
  <c r="K870" i="25"/>
  <c r="K869" i="25"/>
  <c r="K1106" i="25"/>
  <c r="K868" i="25"/>
  <c r="K867" i="25"/>
  <c r="K866" i="25"/>
  <c r="K865" i="25"/>
  <c r="K864" i="25"/>
  <c r="K863" i="25"/>
  <c r="K862" i="25"/>
  <c r="K1105" i="25"/>
  <c r="K1104" i="25"/>
  <c r="K861" i="25"/>
  <c r="K860" i="25"/>
  <c r="K859" i="25"/>
  <c r="K858" i="25"/>
  <c r="K857" i="25"/>
  <c r="K856" i="25"/>
  <c r="K855" i="25"/>
  <c r="K1103" i="25"/>
  <c r="K1102" i="25"/>
  <c r="K1101" i="25"/>
  <c r="K1100" i="25"/>
  <c r="K854" i="25"/>
  <c r="K853" i="25"/>
  <c r="K852" i="25"/>
  <c r="K851" i="25"/>
  <c r="K850" i="25"/>
  <c r="K849" i="25"/>
  <c r="K848" i="25"/>
  <c r="K847" i="25"/>
  <c r="K1099" i="25"/>
  <c r="K846" i="25"/>
  <c r="K845" i="25"/>
  <c r="K1098" i="25"/>
  <c r="K844" i="25"/>
  <c r="K843" i="25"/>
  <c r="K842" i="25"/>
  <c r="K1097" i="25"/>
  <c r="K1096" i="25"/>
  <c r="K1095" i="25"/>
  <c r="K1094" i="25"/>
  <c r="K1093" i="25"/>
  <c r="K841" i="25"/>
  <c r="K840" i="25"/>
  <c r="K839" i="25"/>
  <c r="K838" i="25"/>
  <c r="K837" i="25"/>
  <c r="K836" i="25"/>
  <c r="K835" i="25"/>
  <c r="K834" i="25"/>
  <c r="K833" i="25"/>
  <c r="K832" i="25"/>
  <c r="K831" i="25"/>
  <c r="K830" i="25"/>
  <c r="K829" i="25"/>
  <c r="K828" i="25"/>
  <c r="K827" i="25"/>
  <c r="K1092" i="25"/>
  <c r="K1091" i="25"/>
  <c r="K826" i="25"/>
  <c r="K1090" i="25"/>
  <c r="K825" i="25"/>
  <c r="K824" i="25"/>
  <c r="K823" i="25"/>
  <c r="K822" i="25"/>
  <c r="K821" i="25"/>
  <c r="K1089" i="25"/>
  <c r="K820" i="25"/>
  <c r="K819" i="25"/>
  <c r="K818" i="25"/>
  <c r="K817" i="25"/>
  <c r="K816" i="25"/>
  <c r="K815" i="25"/>
  <c r="K1088" i="25"/>
  <c r="K814" i="25"/>
  <c r="K813" i="25"/>
  <c r="K1087" i="25"/>
  <c r="K1086" i="25"/>
  <c r="K812" i="25"/>
  <c r="K1085" i="25"/>
  <c r="K1084" i="25"/>
  <c r="K1083" i="25"/>
  <c r="K1082" i="25"/>
  <c r="K811" i="25"/>
  <c r="K810" i="25"/>
  <c r="K809" i="25"/>
  <c r="K1081" i="25"/>
  <c r="K1080" i="25"/>
  <c r="K808" i="25"/>
  <c r="K807" i="25"/>
  <c r="K806" i="25"/>
  <c r="K1079" i="25"/>
  <c r="K805" i="25"/>
  <c r="K1078" i="25"/>
  <c r="K804" i="25"/>
  <c r="K803" i="25"/>
  <c r="K802" i="25"/>
  <c r="K801" i="25"/>
  <c r="K800" i="25"/>
  <c r="K799" i="25"/>
  <c r="K798" i="25"/>
  <c r="K797" i="25"/>
  <c r="K796" i="25"/>
  <c r="K795" i="25"/>
  <c r="K1077" i="25"/>
  <c r="K794" i="25"/>
  <c r="K1076" i="25"/>
  <c r="K1075" i="25"/>
  <c r="K1074" i="25"/>
  <c r="K1073" i="25"/>
  <c r="K793" i="25"/>
  <c r="K792" i="25"/>
  <c r="K791" i="25"/>
  <c r="K790" i="25"/>
  <c r="K789" i="25"/>
  <c r="K788" i="25"/>
  <c r="K787" i="25"/>
  <c r="K786" i="25"/>
  <c r="K785" i="25"/>
  <c r="K784" i="25"/>
  <c r="K783" i="25"/>
  <c r="K782" i="25"/>
  <c r="K781" i="25"/>
  <c r="K780" i="25"/>
  <c r="K779" i="25"/>
  <c r="K778" i="25"/>
  <c r="K777" i="25"/>
  <c r="K776" i="25"/>
  <c r="K775" i="25"/>
  <c r="K774" i="25"/>
  <c r="K773" i="25"/>
  <c r="K772" i="25"/>
  <c r="K771" i="25"/>
  <c r="K770" i="25"/>
  <c r="K769" i="25"/>
  <c r="K768" i="25"/>
  <c r="K767" i="25"/>
  <c r="K766" i="25"/>
  <c r="K765" i="25"/>
  <c r="K764" i="25"/>
  <c r="K763" i="25"/>
  <c r="K762" i="25"/>
  <c r="K761" i="25"/>
  <c r="K1072" i="25"/>
  <c r="K760" i="25"/>
  <c r="K1071" i="25"/>
  <c r="K1070" i="25"/>
  <c r="K1069" i="25"/>
  <c r="K1068" i="25"/>
  <c r="K1067" i="25"/>
  <c r="K1066" i="25"/>
  <c r="K1065" i="25"/>
  <c r="K759" i="25"/>
  <c r="K758" i="25"/>
  <c r="K757" i="25"/>
  <c r="K756" i="25"/>
  <c r="K755" i="25"/>
  <c r="K1064" i="25"/>
  <c r="K754" i="25"/>
  <c r="K753" i="25"/>
  <c r="K752" i="25"/>
  <c r="K751" i="25"/>
  <c r="K750" i="25"/>
  <c r="K1063" i="25"/>
  <c r="K749" i="25"/>
  <c r="K748" i="25"/>
  <c r="K747" i="25"/>
  <c r="K1062" i="25"/>
  <c r="K746" i="25"/>
  <c r="K745" i="25"/>
  <c r="K744" i="25"/>
  <c r="K743" i="25"/>
  <c r="K742" i="25"/>
  <c r="K741" i="25"/>
  <c r="K740" i="25"/>
  <c r="K739" i="25"/>
  <c r="K1061" i="25"/>
  <c r="K738" i="25"/>
  <c r="K737" i="25"/>
  <c r="K736" i="25"/>
  <c r="K735" i="25"/>
  <c r="K734" i="25"/>
  <c r="K733" i="25"/>
  <c r="K732" i="25"/>
  <c r="K731" i="25"/>
  <c r="K730" i="25"/>
  <c r="K729" i="25"/>
  <c r="K728" i="25"/>
  <c r="K727" i="25"/>
  <c r="K726" i="25"/>
  <c r="K725" i="25"/>
  <c r="K724" i="25"/>
  <c r="K1060" i="25"/>
  <c r="K1059" i="25"/>
  <c r="K1058" i="25"/>
  <c r="K723" i="25"/>
  <c r="K722" i="25"/>
  <c r="K721" i="25"/>
  <c r="K720" i="25"/>
  <c r="K719" i="25"/>
  <c r="K718" i="25"/>
  <c r="K717" i="25"/>
  <c r="K716" i="25"/>
  <c r="K715" i="25"/>
  <c r="K714" i="25"/>
  <c r="K713" i="25"/>
  <c r="K712" i="25"/>
  <c r="K711" i="25"/>
  <c r="K1057" i="25"/>
  <c r="K710" i="25"/>
  <c r="K709" i="25"/>
  <c r="K708" i="25"/>
  <c r="K707" i="25"/>
  <c r="K1056" i="25"/>
  <c r="K706" i="25"/>
  <c r="K705" i="25"/>
  <c r="K1055" i="25"/>
  <c r="K1054" i="25"/>
  <c r="K1053" i="25"/>
  <c r="K704" i="25"/>
  <c r="K703" i="25"/>
  <c r="K702" i="25"/>
  <c r="K701" i="25"/>
  <c r="K1052" i="25"/>
  <c r="K700" i="25"/>
  <c r="K699" i="25"/>
  <c r="K1051" i="25"/>
  <c r="K698" i="25"/>
  <c r="K697" i="25"/>
  <c r="K696" i="25"/>
  <c r="K695" i="25"/>
  <c r="K694" i="25"/>
  <c r="K693" i="25"/>
  <c r="K692" i="25"/>
  <c r="K691" i="25"/>
  <c r="K690" i="25"/>
  <c r="K1050" i="25"/>
  <c r="K1049" i="25"/>
  <c r="K1048" i="25"/>
  <c r="K1047" i="25"/>
  <c r="K689" i="25"/>
  <c r="K1046" i="25"/>
  <c r="K688" i="25"/>
  <c r="K687" i="25"/>
  <c r="K686" i="25"/>
  <c r="K685" i="25"/>
  <c r="K684" i="25"/>
  <c r="K683" i="25"/>
  <c r="K682" i="25"/>
  <c r="K681" i="25"/>
  <c r="K680" i="25"/>
  <c r="K679" i="25"/>
  <c r="K678" i="25"/>
  <c r="K677" i="25"/>
  <c r="K676" i="25"/>
  <c r="K675" i="25"/>
  <c r="K674" i="25"/>
  <c r="K673" i="25"/>
  <c r="K672" i="25"/>
  <c r="K671" i="25"/>
  <c r="K1045" i="25"/>
  <c r="K670" i="25"/>
  <c r="K1044" i="25"/>
  <c r="K669" i="25"/>
  <c r="K668" i="25"/>
  <c r="K1043" i="25"/>
  <c r="K1042" i="25"/>
  <c r="K667" i="25"/>
  <c r="K666" i="25"/>
  <c r="K665" i="25"/>
  <c r="K664" i="25"/>
  <c r="K663" i="25"/>
  <c r="K1041" i="25"/>
  <c r="K1040" i="25"/>
  <c r="K662" i="25"/>
  <c r="K661" i="25"/>
  <c r="K660" i="25"/>
  <c r="K1039" i="25"/>
  <c r="K659" i="25"/>
  <c r="K1038" i="25"/>
  <c r="K658" i="25"/>
  <c r="K657" i="25"/>
  <c r="K656" i="25"/>
  <c r="K655" i="25"/>
  <c r="K654" i="25"/>
  <c r="K653" i="25"/>
  <c r="K652" i="25"/>
  <c r="K651" i="25"/>
  <c r="K650" i="25"/>
  <c r="K649" i="25"/>
  <c r="K1037" i="25"/>
  <c r="K1036" i="25"/>
  <c r="K1035" i="25"/>
  <c r="K648" i="25"/>
  <c r="K647" i="25"/>
  <c r="K646" i="25"/>
  <c r="K645" i="25"/>
  <c r="K644" i="25"/>
  <c r="K1034" i="25"/>
  <c r="K1033" i="25"/>
  <c r="K643" i="25"/>
  <c r="K1032" i="25"/>
  <c r="K642" i="25"/>
  <c r="K641" i="25"/>
  <c r="K640" i="25"/>
  <c r="K639" i="25"/>
  <c r="K638" i="25"/>
  <c r="K637" i="25"/>
  <c r="K636" i="25"/>
  <c r="K635" i="25"/>
  <c r="K634" i="25"/>
  <c r="K633" i="25"/>
  <c r="K632" i="25"/>
  <c r="K631" i="25"/>
  <c r="K630" i="25"/>
  <c r="K629" i="25"/>
  <c r="K628" i="25"/>
  <c r="K627" i="25"/>
  <c r="K1031" i="25"/>
  <c r="K626" i="25"/>
  <c r="K625" i="25"/>
  <c r="K624" i="25"/>
  <c r="K623" i="25"/>
  <c r="K622" i="25"/>
  <c r="K621" i="25"/>
  <c r="K620" i="25"/>
  <c r="K619" i="25"/>
  <c r="K618" i="25"/>
  <c r="K617" i="25"/>
  <c r="K616" i="25"/>
  <c r="K1030" i="25"/>
  <c r="K615" i="25"/>
  <c r="K614" i="25"/>
  <c r="K613" i="25"/>
  <c r="K612" i="25"/>
  <c r="K611" i="25"/>
  <c r="K610" i="25"/>
  <c r="K1029" i="25"/>
  <c r="K609" i="25"/>
  <c r="K608" i="25"/>
  <c r="K607" i="25"/>
  <c r="K606" i="25"/>
  <c r="K1028" i="25"/>
  <c r="K605" i="25"/>
  <c r="K1027" i="25"/>
  <c r="K604" i="25"/>
  <c r="K603" i="25"/>
  <c r="K1026" i="25"/>
  <c r="K602" i="25"/>
  <c r="K601" i="25"/>
  <c r="K600" i="25"/>
  <c r="K599" i="25"/>
  <c r="K1025" i="25"/>
  <c r="K598" i="25"/>
  <c r="K597" i="25"/>
  <c r="K1024" i="25"/>
  <c r="K596" i="25"/>
  <c r="K1023" i="25"/>
  <c r="K595" i="25"/>
  <c r="K594" i="25"/>
  <c r="K593" i="25"/>
  <c r="K592" i="25"/>
  <c r="K1022" i="25"/>
  <c r="K591" i="25"/>
  <c r="K1021" i="25"/>
  <c r="K590" i="25"/>
  <c r="K1020" i="25"/>
  <c r="K589" i="25"/>
  <c r="K588" i="25"/>
  <c r="K587" i="25"/>
  <c r="K1019" i="25"/>
  <c r="K586" i="25"/>
  <c r="K585" i="25"/>
  <c r="K584" i="25"/>
  <c r="K583" i="25"/>
  <c r="K582" i="25"/>
  <c r="K581" i="25"/>
  <c r="K1018" i="25"/>
  <c r="K580" i="25"/>
  <c r="K579" i="25"/>
  <c r="K578" i="25"/>
  <c r="K577" i="25"/>
  <c r="K576" i="25"/>
  <c r="K1017" i="25"/>
  <c r="K575" i="25"/>
  <c r="K574" i="25"/>
  <c r="K1016" i="25"/>
  <c r="K1015" i="25"/>
  <c r="K573" i="25"/>
  <c r="K572" i="25"/>
  <c r="K571" i="25"/>
  <c r="K570" i="25"/>
  <c r="K569" i="25"/>
  <c r="K568" i="25"/>
  <c r="K567" i="25"/>
  <c r="K566" i="25"/>
  <c r="K1014" i="25"/>
  <c r="K565" i="25"/>
  <c r="K564" i="25"/>
  <c r="K563" i="25"/>
  <c r="K562" i="25"/>
  <c r="K561" i="25"/>
  <c r="K1013" i="25"/>
  <c r="K560" i="25"/>
  <c r="K1012" i="25"/>
  <c r="K559" i="25"/>
  <c r="K1011" i="25"/>
  <c r="K558" i="25"/>
  <c r="K1010" i="25"/>
  <c r="K1009" i="25"/>
  <c r="K557" i="25"/>
  <c r="K556" i="25"/>
  <c r="K555" i="25"/>
  <c r="K554" i="25"/>
  <c r="K1008" i="25"/>
  <c r="K1007" i="25"/>
  <c r="K1006" i="25"/>
  <c r="K553" i="25"/>
  <c r="K552" i="25"/>
  <c r="K551" i="25"/>
  <c r="K550" i="25"/>
  <c r="K549" i="25"/>
  <c r="K548" i="25"/>
  <c r="K547" i="25"/>
  <c r="K546" i="25"/>
  <c r="K545" i="25"/>
  <c r="K544" i="25"/>
  <c r="K543" i="25"/>
  <c r="K542" i="25"/>
  <c r="K541" i="25"/>
  <c r="K540" i="25"/>
  <c r="K539" i="25"/>
  <c r="K538" i="25"/>
  <c r="K537" i="25"/>
  <c r="K536" i="25"/>
  <c r="K535" i="25"/>
  <c r="K534" i="25"/>
  <c r="K533" i="25"/>
  <c r="K532" i="25"/>
  <c r="K531" i="25"/>
  <c r="K530" i="25"/>
  <c r="K529" i="25"/>
  <c r="K528" i="25"/>
  <c r="K527" i="25"/>
  <c r="K526" i="25"/>
  <c r="K525" i="25"/>
  <c r="K524" i="25"/>
  <c r="K523" i="25"/>
  <c r="K522" i="25"/>
  <c r="K521" i="25"/>
  <c r="K520" i="25"/>
  <c r="K519" i="25"/>
  <c r="K518" i="25"/>
  <c r="K517" i="25"/>
  <c r="K516" i="25"/>
  <c r="K515" i="25"/>
  <c r="K514" i="25"/>
  <c r="K513" i="25"/>
  <c r="K512" i="25"/>
  <c r="K1005" i="25"/>
  <c r="K511" i="25"/>
  <c r="K510" i="25"/>
  <c r="K509" i="25"/>
  <c r="K508" i="25"/>
  <c r="K507" i="25"/>
  <c r="K506" i="25"/>
  <c r="K505" i="25"/>
  <c r="K504" i="25"/>
  <c r="K503" i="25"/>
  <c r="K502" i="25"/>
  <c r="K501" i="25"/>
  <c r="K500" i="25"/>
  <c r="K1004" i="25"/>
  <c r="K499" i="25"/>
  <c r="K498" i="25"/>
  <c r="K1003" i="25"/>
  <c r="K1002" i="25"/>
  <c r="K1001" i="25"/>
  <c r="K1000" i="25"/>
  <c r="K497" i="25"/>
  <c r="K496" i="25"/>
  <c r="K495" i="25"/>
  <c r="K494" i="25"/>
  <c r="K493" i="25"/>
  <c r="K492" i="25"/>
  <c r="K999" i="25"/>
  <c r="K491" i="25"/>
  <c r="K490" i="25"/>
  <c r="K489" i="25"/>
  <c r="K488" i="25"/>
  <c r="K998" i="25"/>
  <c r="K997" i="25"/>
  <c r="K996" i="25"/>
  <c r="K487" i="25"/>
  <c r="K486" i="25"/>
  <c r="K485" i="25"/>
  <c r="K484" i="25"/>
  <c r="K483" i="25"/>
  <c r="K482" i="25"/>
  <c r="K481" i="25"/>
  <c r="K480" i="25"/>
  <c r="K479" i="25"/>
  <c r="K478" i="25"/>
  <c r="K477" i="25"/>
  <c r="K476" i="25"/>
  <c r="K475" i="25"/>
  <c r="K474" i="25"/>
  <c r="K473" i="25"/>
  <c r="K472" i="25"/>
  <c r="K471" i="25"/>
  <c r="K470" i="25"/>
  <c r="K469" i="25"/>
  <c r="K468" i="25"/>
  <c r="K467" i="25"/>
  <c r="K466" i="25"/>
  <c r="K465" i="25"/>
  <c r="K464" i="25"/>
  <c r="K463" i="25"/>
  <c r="K462" i="25"/>
  <c r="K461" i="25"/>
  <c r="K995" i="25"/>
  <c r="K460" i="25"/>
  <c r="K459" i="25"/>
  <c r="K458" i="25"/>
  <c r="K457" i="25"/>
  <c r="K456" i="25"/>
  <c r="K455" i="25"/>
  <c r="K454" i="25"/>
  <c r="K453" i="25"/>
  <c r="K452" i="25"/>
  <c r="K994" i="25"/>
  <c r="K451" i="25"/>
  <c r="K450" i="25"/>
  <c r="K449" i="25"/>
  <c r="K448" i="25"/>
  <c r="K447" i="25"/>
  <c r="K446" i="25"/>
  <c r="K445" i="25"/>
  <c r="K444" i="25"/>
  <c r="K443" i="25"/>
  <c r="K442" i="25"/>
  <c r="K993" i="25"/>
  <c r="K441" i="25"/>
  <c r="K440" i="25"/>
  <c r="K439" i="25"/>
  <c r="K438" i="25"/>
  <c r="K992" i="25"/>
  <c r="K991" i="25"/>
  <c r="K437" i="25"/>
  <c r="K436" i="25"/>
  <c r="K435" i="25"/>
  <c r="K434" i="25"/>
  <c r="K433" i="25"/>
  <c r="K432" i="25"/>
  <c r="K431" i="25"/>
  <c r="K430" i="25"/>
  <c r="K429" i="25"/>
  <c r="K990" i="25"/>
  <c r="K989" i="25"/>
  <c r="K988" i="25"/>
  <c r="K987" i="25"/>
  <c r="K986" i="25"/>
  <c r="K985" i="25"/>
  <c r="K984" i="25"/>
  <c r="K983" i="25"/>
  <c r="K982" i="25"/>
  <c r="K428" i="25"/>
  <c r="K427" i="25"/>
  <c r="K426" i="25"/>
  <c r="K981" i="25"/>
  <c r="K980" i="25"/>
  <c r="K979" i="25"/>
  <c r="K425" i="25"/>
  <c r="K978" i="25"/>
  <c r="K977" i="25"/>
  <c r="K976" i="25"/>
  <c r="K424" i="25"/>
  <c r="K423" i="25"/>
  <c r="K422" i="25"/>
  <c r="K421" i="25"/>
  <c r="K420" i="25"/>
  <c r="K419" i="25"/>
  <c r="K418" i="25"/>
  <c r="K417" i="25"/>
  <c r="K975" i="25"/>
  <c r="K416" i="25"/>
  <c r="K415" i="25"/>
  <c r="K414" i="25"/>
  <c r="K413" i="25"/>
  <c r="K412" i="25"/>
  <c r="K411" i="25"/>
  <c r="K410" i="25"/>
  <c r="K409" i="25"/>
  <c r="K408" i="25"/>
  <c r="K974" i="25"/>
  <c r="K407" i="25"/>
  <c r="K406" i="25"/>
  <c r="K973" i="25"/>
  <c r="K405" i="25"/>
  <c r="K404" i="25"/>
  <c r="K403" i="25"/>
  <c r="K402" i="25"/>
  <c r="K401" i="25"/>
  <c r="K400" i="25"/>
  <c r="K399" i="25"/>
  <c r="K972" i="25"/>
  <c r="K398" i="25"/>
  <c r="K397" i="25"/>
  <c r="K396" i="25"/>
  <c r="K395" i="25"/>
  <c r="K394" i="25"/>
  <c r="K393" i="25"/>
  <c r="K392" i="25"/>
  <c r="K971" i="25"/>
  <c r="K970" i="25"/>
  <c r="K969" i="25"/>
  <c r="K391" i="25"/>
  <c r="K390" i="25"/>
  <c r="K389" i="25"/>
  <c r="K388" i="25"/>
  <c r="K387" i="25"/>
  <c r="K386" i="25"/>
  <c r="K385" i="25"/>
  <c r="K384" i="25"/>
  <c r="K383" i="25"/>
  <c r="K382" i="25"/>
  <c r="K381" i="25"/>
  <c r="K380" i="25"/>
  <c r="K379" i="25"/>
  <c r="K378" i="25"/>
  <c r="K377" i="25"/>
  <c r="K376" i="25"/>
  <c r="K375" i="25"/>
  <c r="K374" i="25"/>
  <c r="K373" i="25"/>
  <c r="K968" i="25"/>
  <c r="K372" i="25"/>
  <c r="K371" i="25"/>
  <c r="K370" i="25"/>
  <c r="K369" i="25"/>
  <c r="K368" i="25"/>
  <c r="K967" i="25"/>
  <c r="K367" i="25"/>
  <c r="K366" i="25"/>
  <c r="K365" i="25"/>
  <c r="K364" i="25"/>
  <c r="K363" i="25"/>
  <c r="K362" i="25"/>
  <c r="K361" i="25"/>
  <c r="K360" i="25"/>
  <c r="K359" i="25"/>
  <c r="K358" i="25"/>
  <c r="K357" i="25"/>
  <c r="K356" i="25"/>
  <c r="K355" i="25"/>
  <c r="K354" i="25"/>
  <c r="K353" i="25"/>
  <c r="K966" i="25"/>
  <c r="K965" i="25"/>
  <c r="K964" i="25"/>
  <c r="K352" i="25"/>
  <c r="K351" i="25"/>
  <c r="K350" i="25"/>
  <c r="K349" i="25"/>
  <c r="K348" i="25"/>
  <c r="K347" i="25"/>
  <c r="K346" i="25"/>
  <c r="K963" i="25"/>
  <c r="K345" i="25"/>
  <c r="K344" i="25"/>
  <c r="K343" i="25"/>
  <c r="K342" i="25"/>
  <c r="K341" i="25"/>
  <c r="K340" i="25"/>
  <c r="K339" i="25"/>
  <c r="K962" i="25"/>
  <c r="K338" i="25"/>
  <c r="K337" i="25"/>
  <c r="K336" i="25"/>
  <c r="K335" i="25"/>
  <c r="K334" i="25"/>
  <c r="K333" i="25"/>
  <c r="K332" i="25"/>
  <c r="K331" i="25"/>
  <c r="K330" i="25"/>
  <c r="K329" i="25"/>
  <c r="K328" i="25"/>
  <c r="K327" i="25"/>
  <c r="K326" i="25"/>
  <c r="K325" i="25"/>
  <c r="K324" i="25"/>
  <c r="K323" i="25"/>
  <c r="K322" i="25"/>
  <c r="K961" i="25"/>
  <c r="K960" i="25"/>
  <c r="K959" i="25"/>
  <c r="K958" i="25"/>
  <c r="K957" i="25"/>
  <c r="K321" i="25"/>
  <c r="K320" i="25"/>
  <c r="K319" i="25"/>
  <c r="K318" i="25"/>
  <c r="K317" i="25"/>
  <c r="K316" i="25"/>
  <c r="K315" i="25"/>
  <c r="K956" i="25"/>
  <c r="K314" i="25"/>
  <c r="K313" i="25"/>
  <c r="K312" i="25"/>
  <c r="K311" i="25"/>
  <c r="K310" i="25"/>
  <c r="K309" i="25"/>
  <c r="K308" i="25"/>
  <c r="K307" i="25"/>
  <c r="K306" i="25"/>
  <c r="K955" i="25"/>
  <c r="K954" i="25"/>
  <c r="K305" i="25"/>
  <c r="K304" i="25"/>
  <c r="K303" i="25"/>
  <c r="K302" i="25"/>
  <c r="K301" i="25"/>
  <c r="K300" i="25"/>
  <c r="K299" i="25"/>
  <c r="K298" i="25"/>
  <c r="K297" i="25"/>
  <c r="K296" i="25"/>
  <c r="K295" i="25"/>
  <c r="K294" i="25"/>
  <c r="K293" i="25"/>
  <c r="K292" i="25"/>
  <c r="K291" i="25"/>
  <c r="K290" i="25"/>
  <c r="K289" i="25"/>
  <c r="K288" i="25"/>
  <c r="K287" i="25"/>
  <c r="K286" i="25"/>
  <c r="K285" i="25"/>
  <c r="K953" i="25"/>
  <c r="K284" i="25"/>
  <c r="K283" i="25"/>
  <c r="K282" i="25"/>
  <c r="K281" i="25"/>
  <c r="K280" i="25"/>
  <c r="K279" i="25"/>
  <c r="K278" i="25"/>
  <c r="K277" i="25"/>
  <c r="K276" i="25"/>
  <c r="K275" i="25"/>
  <c r="K274" i="25"/>
  <c r="K273" i="25"/>
  <c r="K952" i="25"/>
  <c r="K272" i="25"/>
  <c r="K271" i="25"/>
  <c r="K270" i="25"/>
  <c r="K269" i="25"/>
  <c r="K268" i="25"/>
  <c r="K267" i="25"/>
  <c r="K266" i="25"/>
  <c r="K265" i="25"/>
  <c r="K264" i="25"/>
  <c r="K263" i="25"/>
  <c r="K262" i="25"/>
  <c r="K261" i="25"/>
  <c r="K260" i="25"/>
  <c r="K259" i="25"/>
  <c r="K258" i="25"/>
  <c r="K257" i="25"/>
  <c r="K256" i="25"/>
  <c r="K255" i="25"/>
  <c r="K951" i="25"/>
  <c r="K254" i="25"/>
  <c r="K253" i="25"/>
  <c r="K252" i="25"/>
  <c r="K251" i="25"/>
  <c r="K250" i="25"/>
  <c r="K249" i="25"/>
  <c r="K248" i="25"/>
  <c r="K247" i="25"/>
  <c r="K246" i="25"/>
  <c r="K245" i="25"/>
  <c r="K244" i="25"/>
  <c r="K243" i="25"/>
  <c r="K242" i="25"/>
  <c r="K241" i="25"/>
  <c r="K240" i="25"/>
  <c r="K239" i="25"/>
  <c r="K238" i="25"/>
  <c r="K237" i="25"/>
  <c r="K236" i="25"/>
  <c r="K235" i="25"/>
  <c r="K234" i="25"/>
  <c r="K233" i="25"/>
  <c r="K232" i="25"/>
  <c r="K231" i="25"/>
  <c r="K230" i="25"/>
  <c r="K950" i="25"/>
  <c r="K229" i="25"/>
  <c r="K228" i="25"/>
  <c r="K227" i="25"/>
  <c r="K949" i="25"/>
  <c r="K948" i="25"/>
  <c r="K226" i="25"/>
  <c r="K225" i="25"/>
  <c r="K224" i="25"/>
  <c r="K947" i="25"/>
  <c r="K223" i="25"/>
  <c r="K222" i="25"/>
  <c r="K221" i="25"/>
  <c r="K220" i="25"/>
  <c r="K219" i="25"/>
  <c r="K218" i="25"/>
  <c r="K946" i="25"/>
  <c r="K945" i="25"/>
  <c r="K217" i="25"/>
  <c r="K216" i="25"/>
  <c r="K215" i="25"/>
  <c r="K214" i="25"/>
  <c r="K213" i="25"/>
  <c r="K944" i="25"/>
  <c r="K212" i="25"/>
  <c r="K211" i="25"/>
  <c r="K210" i="25"/>
  <c r="K209" i="25"/>
  <c r="K208" i="25"/>
  <c r="K207" i="25"/>
  <c r="K206" i="25"/>
  <c r="K205" i="25"/>
  <c r="K204" i="25"/>
  <c r="K203" i="25"/>
  <c r="K202" i="25"/>
  <c r="K201" i="25"/>
  <c r="K200" i="25"/>
  <c r="K199" i="25"/>
  <c r="K198" i="25"/>
  <c r="K197" i="25"/>
  <c r="K196" i="25"/>
  <c r="K195" i="25"/>
  <c r="K194" i="25"/>
  <c r="K193" i="25"/>
  <c r="K192" i="25"/>
  <c r="K191" i="25"/>
  <c r="K190" i="25"/>
  <c r="K189" i="25"/>
  <c r="K188" i="25"/>
  <c r="K187" i="25"/>
  <c r="K186" i="25"/>
  <c r="K185" i="25"/>
  <c r="K184" i="25"/>
  <c r="K183" i="25"/>
  <c r="K182" i="25"/>
  <c r="K943" i="25"/>
  <c r="K942" i="25"/>
  <c r="K941" i="25"/>
  <c r="K940" i="25"/>
  <c r="K939" i="25"/>
  <c r="K938" i="25"/>
  <c r="K181" i="25"/>
  <c r="K180" i="25"/>
  <c r="K179" i="25"/>
  <c r="K937" i="25"/>
  <c r="K178" i="25"/>
  <c r="K177" i="25"/>
  <c r="K936" i="25"/>
  <c r="K176" i="25"/>
  <c r="K175" i="25"/>
  <c r="K174" i="25"/>
  <c r="K173" i="25"/>
  <c r="K172" i="25"/>
  <c r="K171" i="25"/>
  <c r="K170" i="25"/>
  <c r="K169" i="25"/>
  <c r="K168" i="25"/>
  <c r="K167" i="25"/>
  <c r="K166" i="25"/>
  <c r="K165" i="25"/>
  <c r="K164" i="25"/>
  <c r="K935" i="25"/>
  <c r="K934" i="25"/>
  <c r="K933" i="25"/>
  <c r="K932" i="25"/>
  <c r="K163" i="25"/>
  <c r="K162" i="25"/>
  <c r="K161" i="25"/>
  <c r="K160" i="25"/>
  <c r="K159" i="25"/>
  <c r="K158" i="25"/>
  <c r="K157" i="25"/>
  <c r="K156" i="25"/>
  <c r="K155" i="25"/>
  <c r="K154" i="25"/>
  <c r="K153" i="25"/>
  <c r="K152" i="25"/>
  <c r="K151" i="25"/>
  <c r="K150" i="25"/>
  <c r="K931" i="25"/>
  <c r="K930" i="25"/>
  <c r="K929" i="25"/>
  <c r="K149" i="25"/>
  <c r="K928" i="25"/>
  <c r="K148" i="25"/>
  <c r="K147" i="25"/>
  <c r="K146" i="25"/>
  <c r="K145" i="25"/>
  <c r="K144" i="25"/>
  <c r="K143" i="25"/>
  <c r="K142" i="25"/>
  <c r="K141" i="25"/>
  <c r="K140" i="25"/>
  <c r="K139" i="25"/>
  <c r="K138" i="25"/>
  <c r="K137" i="25"/>
  <c r="K136" i="25"/>
  <c r="K135" i="25"/>
  <c r="K134" i="25"/>
  <c r="K133" i="25"/>
  <c r="K132" i="25"/>
  <c r="K131" i="25"/>
  <c r="K130" i="25"/>
  <c r="K129" i="25"/>
  <c r="K128" i="25"/>
  <c r="K127" i="25"/>
  <c r="K126" i="25"/>
  <c r="K125" i="25"/>
  <c r="K124" i="25"/>
  <c r="K123" i="25"/>
  <c r="K122" i="25"/>
  <c r="K121" i="25"/>
  <c r="K120" i="25"/>
  <c r="K119" i="25"/>
  <c r="K118" i="25"/>
  <c r="K117" i="25"/>
  <c r="K116" i="25"/>
  <c r="K115" i="25"/>
  <c r="K114" i="25"/>
  <c r="K113" i="25"/>
  <c r="K927" i="25"/>
  <c r="K926" i="25"/>
  <c r="K925" i="25"/>
  <c r="K924" i="25"/>
  <c r="K923" i="25"/>
  <c r="K922" i="25"/>
  <c r="K921" i="25"/>
  <c r="K920" i="25"/>
  <c r="K919" i="25"/>
  <c r="K918" i="25"/>
  <c r="K112" i="25"/>
  <c r="K111" i="25"/>
  <c r="K110" i="25"/>
  <c r="K109" i="25"/>
  <c r="K108" i="25"/>
  <c r="K107" i="25"/>
  <c r="K106" i="25"/>
  <c r="K105" i="25"/>
  <c r="K104" i="25"/>
  <c r="K103" i="25"/>
  <c r="K102" i="25"/>
  <c r="K101" i="25"/>
  <c r="K100" i="25"/>
  <c r="K99" i="25"/>
  <c r="K98" i="25"/>
  <c r="K917" i="25"/>
  <c r="K97" i="25"/>
  <c r="K96" i="25"/>
  <c r="K95" i="25"/>
  <c r="K94" i="25"/>
  <c r="K93" i="25"/>
  <c r="K92" i="25"/>
  <c r="K91" i="25"/>
  <c r="K90" i="25"/>
  <c r="K89" i="25"/>
  <c r="K916" i="25"/>
  <c r="K915" i="25"/>
  <c r="K914" i="25"/>
  <c r="K913" i="25"/>
  <c r="K912" i="25"/>
  <c r="K911" i="25"/>
  <c r="K910" i="25"/>
  <c r="K909" i="25"/>
  <c r="K908" i="25"/>
  <c r="K907" i="25"/>
  <c r="K906" i="25"/>
  <c r="K905" i="25"/>
  <c r="K904" i="25"/>
  <c r="K903" i="25"/>
  <c r="K88" i="25"/>
  <c r="K902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901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900" i="25"/>
  <c r="K45" i="25"/>
  <c r="K44" i="25"/>
  <c r="K43" i="25"/>
  <c r="K42" i="25"/>
  <c r="K41" i="25"/>
  <c r="K40" i="25"/>
  <c r="K39" i="25"/>
  <c r="K38" i="25"/>
  <c r="K899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H898" i="25"/>
  <c r="H897" i="25"/>
  <c r="H1111" i="25"/>
  <c r="H1110" i="25"/>
  <c r="H896" i="25"/>
  <c r="H895" i="25"/>
  <c r="H894" i="25"/>
  <c r="H893" i="25"/>
  <c r="H892" i="25"/>
  <c r="H891" i="25"/>
  <c r="H890" i="25"/>
  <c r="H1109" i="25"/>
  <c r="H889" i="25"/>
  <c r="H888" i="25"/>
  <c r="H887" i="25"/>
  <c r="H886" i="25"/>
  <c r="H885" i="25"/>
  <c r="H884" i="25"/>
  <c r="H883" i="25"/>
  <c r="H882" i="25"/>
  <c r="H881" i="25"/>
  <c r="H880" i="25"/>
  <c r="H879" i="25"/>
  <c r="H878" i="25"/>
  <c r="H877" i="25"/>
  <c r="H876" i="25"/>
  <c r="H875" i="25"/>
  <c r="H874" i="25"/>
  <c r="H1108" i="25"/>
  <c r="H1107" i="25"/>
  <c r="H873" i="25"/>
  <c r="H872" i="25"/>
  <c r="H871" i="25"/>
  <c r="H870" i="25"/>
  <c r="H869" i="25"/>
  <c r="H1106" i="25"/>
  <c r="H868" i="25"/>
  <c r="H867" i="25"/>
  <c r="H866" i="25"/>
  <c r="H865" i="25"/>
  <c r="H864" i="25"/>
  <c r="H863" i="25"/>
  <c r="H862" i="25"/>
  <c r="H1105" i="25"/>
  <c r="H1104" i="25"/>
  <c r="H861" i="25"/>
  <c r="H860" i="25"/>
  <c r="H859" i="25"/>
  <c r="H858" i="25"/>
  <c r="H857" i="25"/>
  <c r="H856" i="25"/>
  <c r="H855" i="25"/>
  <c r="H1103" i="25"/>
  <c r="H1102" i="25"/>
  <c r="H1101" i="25"/>
  <c r="H1100" i="25"/>
  <c r="H854" i="25"/>
  <c r="H853" i="25"/>
  <c r="H852" i="25"/>
  <c r="H851" i="25"/>
  <c r="H850" i="25"/>
  <c r="H849" i="25"/>
  <c r="H848" i="25"/>
  <c r="H847" i="25"/>
  <c r="H1099" i="25"/>
  <c r="H846" i="25"/>
  <c r="H845" i="25"/>
  <c r="H1098" i="25"/>
  <c r="H844" i="25"/>
  <c r="H843" i="25"/>
  <c r="H842" i="25"/>
  <c r="H1097" i="25"/>
  <c r="H1096" i="25"/>
  <c r="H1095" i="25"/>
  <c r="H1094" i="25"/>
  <c r="H1093" i="25"/>
  <c r="H841" i="25"/>
  <c r="H840" i="25"/>
  <c r="H839" i="25"/>
  <c r="H838" i="25"/>
  <c r="H837" i="25"/>
  <c r="H836" i="25"/>
  <c r="H835" i="25"/>
  <c r="H834" i="25"/>
  <c r="H833" i="25"/>
  <c r="H832" i="25"/>
  <c r="H831" i="25"/>
  <c r="H830" i="25"/>
  <c r="H829" i="25"/>
  <c r="H828" i="25"/>
  <c r="H827" i="25"/>
  <c r="H1092" i="25"/>
  <c r="H1091" i="25"/>
  <c r="H826" i="25"/>
  <c r="H1090" i="25"/>
  <c r="H825" i="25"/>
  <c r="H824" i="25"/>
  <c r="H823" i="25"/>
  <c r="H822" i="25"/>
  <c r="H821" i="25"/>
  <c r="H1089" i="25"/>
  <c r="H820" i="25"/>
  <c r="H819" i="25"/>
  <c r="H818" i="25"/>
  <c r="H817" i="25"/>
  <c r="H816" i="25"/>
  <c r="H815" i="25"/>
  <c r="H1088" i="25"/>
  <c r="H814" i="25"/>
  <c r="H813" i="25"/>
  <c r="H1087" i="25"/>
  <c r="H1086" i="25"/>
  <c r="H812" i="25"/>
  <c r="H1085" i="25"/>
  <c r="H1084" i="25"/>
  <c r="H1083" i="25"/>
  <c r="H1082" i="25"/>
  <c r="H811" i="25"/>
  <c r="H810" i="25"/>
  <c r="H809" i="25"/>
  <c r="H1081" i="25"/>
  <c r="H1080" i="25"/>
  <c r="H808" i="25"/>
  <c r="H807" i="25"/>
  <c r="H806" i="25"/>
  <c r="H1079" i="25"/>
  <c r="H805" i="25"/>
  <c r="H1078" i="25"/>
  <c r="H804" i="25"/>
  <c r="H803" i="25"/>
  <c r="H802" i="25"/>
  <c r="H801" i="25"/>
  <c r="H800" i="25"/>
  <c r="H799" i="25"/>
  <c r="H798" i="25"/>
  <c r="H797" i="25"/>
  <c r="H796" i="25"/>
  <c r="H795" i="25"/>
  <c r="H1077" i="25"/>
  <c r="H794" i="25"/>
  <c r="H1076" i="25"/>
  <c r="H1075" i="25"/>
  <c r="H1074" i="25"/>
  <c r="H1073" i="25"/>
  <c r="H793" i="25"/>
  <c r="H792" i="25"/>
  <c r="H791" i="25"/>
  <c r="H790" i="25"/>
  <c r="H789" i="25"/>
  <c r="H788" i="25"/>
  <c r="H787" i="25"/>
  <c r="H786" i="25"/>
  <c r="H785" i="25"/>
  <c r="H784" i="25"/>
  <c r="H783" i="25"/>
  <c r="H782" i="25"/>
  <c r="H781" i="25"/>
  <c r="H780" i="25"/>
  <c r="H779" i="25"/>
  <c r="H778" i="25"/>
  <c r="H777" i="25"/>
  <c r="H776" i="25"/>
  <c r="H775" i="25"/>
  <c r="H774" i="25"/>
  <c r="H773" i="25"/>
  <c r="H772" i="25"/>
  <c r="H771" i="25"/>
  <c r="H770" i="25"/>
  <c r="H769" i="25"/>
  <c r="H768" i="25"/>
  <c r="H767" i="25"/>
  <c r="H766" i="25"/>
  <c r="H765" i="25"/>
  <c r="H764" i="25"/>
  <c r="H763" i="25"/>
  <c r="H762" i="25"/>
  <c r="H761" i="25"/>
  <c r="H1072" i="25"/>
  <c r="H760" i="25"/>
  <c r="H1071" i="25"/>
  <c r="H1070" i="25"/>
  <c r="H1069" i="25"/>
  <c r="H1068" i="25"/>
  <c r="H1067" i="25"/>
  <c r="H1066" i="25"/>
  <c r="H1065" i="25"/>
  <c r="H759" i="25"/>
  <c r="H758" i="25"/>
  <c r="H757" i="25"/>
  <c r="H756" i="25"/>
  <c r="H755" i="25"/>
  <c r="H1064" i="25"/>
  <c r="H754" i="25"/>
  <c r="H753" i="25"/>
  <c r="H752" i="25"/>
  <c r="H751" i="25"/>
  <c r="H750" i="25"/>
  <c r="H1063" i="25"/>
  <c r="H749" i="25"/>
  <c r="H748" i="25"/>
  <c r="H747" i="25"/>
  <c r="H1062" i="25"/>
  <c r="H746" i="25"/>
  <c r="H745" i="25"/>
  <c r="H744" i="25"/>
  <c r="H743" i="25"/>
  <c r="H742" i="25"/>
  <c r="H741" i="25"/>
  <c r="H740" i="25"/>
  <c r="H739" i="25"/>
  <c r="H1061" i="25"/>
  <c r="H738" i="25"/>
  <c r="H737" i="25"/>
  <c r="H736" i="25"/>
  <c r="H735" i="25"/>
  <c r="H734" i="25"/>
  <c r="H733" i="25"/>
  <c r="H732" i="25"/>
  <c r="H731" i="25"/>
  <c r="H730" i="25"/>
  <c r="H729" i="25"/>
  <c r="H728" i="25"/>
  <c r="H727" i="25"/>
  <c r="H726" i="25"/>
  <c r="H725" i="25"/>
  <c r="H724" i="25"/>
  <c r="H1060" i="25"/>
  <c r="H1059" i="25"/>
  <c r="H1058" i="25"/>
  <c r="H723" i="25"/>
  <c r="H722" i="25"/>
  <c r="H721" i="25"/>
  <c r="H720" i="25"/>
  <c r="H719" i="25"/>
  <c r="H718" i="25"/>
  <c r="H717" i="25"/>
  <c r="H716" i="25"/>
  <c r="H715" i="25"/>
  <c r="H714" i="25"/>
  <c r="H713" i="25"/>
  <c r="H712" i="25"/>
  <c r="H711" i="25"/>
  <c r="H1057" i="25"/>
  <c r="H710" i="25"/>
  <c r="H709" i="25"/>
  <c r="H708" i="25"/>
  <c r="H707" i="25"/>
  <c r="H1056" i="25"/>
  <c r="H706" i="25"/>
  <c r="H705" i="25"/>
  <c r="H1055" i="25"/>
  <c r="H1054" i="25"/>
  <c r="H1053" i="25"/>
  <c r="H704" i="25"/>
  <c r="H703" i="25"/>
  <c r="H702" i="25"/>
  <c r="H701" i="25"/>
  <c r="H1052" i="25"/>
  <c r="H700" i="25"/>
  <c r="H699" i="25"/>
  <c r="H1051" i="25"/>
  <c r="H698" i="25"/>
  <c r="H697" i="25"/>
  <c r="H696" i="25"/>
  <c r="H695" i="25"/>
  <c r="H694" i="25"/>
  <c r="H693" i="25"/>
  <c r="H692" i="25"/>
  <c r="H691" i="25"/>
  <c r="H690" i="25"/>
  <c r="H1050" i="25"/>
  <c r="H1049" i="25"/>
  <c r="H1048" i="25"/>
  <c r="H1047" i="25"/>
  <c r="H689" i="25"/>
  <c r="H1046" i="25"/>
  <c r="H688" i="25"/>
  <c r="H687" i="25"/>
  <c r="H686" i="25"/>
  <c r="H685" i="25"/>
  <c r="H684" i="25"/>
  <c r="H683" i="25"/>
  <c r="H682" i="25"/>
  <c r="H681" i="25"/>
  <c r="H680" i="25"/>
  <c r="H679" i="25"/>
  <c r="H678" i="25"/>
  <c r="H677" i="25"/>
  <c r="H676" i="25"/>
  <c r="H675" i="25"/>
  <c r="H674" i="25"/>
  <c r="H673" i="25"/>
  <c r="H672" i="25"/>
  <c r="H671" i="25"/>
  <c r="H1045" i="25"/>
  <c r="H670" i="25"/>
  <c r="H1044" i="25"/>
  <c r="H669" i="25"/>
  <c r="H668" i="25"/>
  <c r="H1043" i="25"/>
  <c r="H1042" i="25"/>
  <c r="H667" i="25"/>
  <c r="H666" i="25"/>
  <c r="H665" i="25"/>
  <c r="H664" i="25"/>
  <c r="H663" i="25"/>
  <c r="H1041" i="25"/>
  <c r="H1040" i="25"/>
  <c r="H662" i="25"/>
  <c r="H661" i="25"/>
  <c r="H660" i="25"/>
  <c r="H1039" i="25"/>
  <c r="H659" i="25"/>
  <c r="H1038" i="25"/>
  <c r="H658" i="25"/>
  <c r="H657" i="25"/>
  <c r="H656" i="25"/>
  <c r="H655" i="25"/>
  <c r="H654" i="25"/>
  <c r="H653" i="25"/>
  <c r="H652" i="25"/>
  <c r="H651" i="25"/>
  <c r="H650" i="25"/>
  <c r="H649" i="25"/>
  <c r="H1037" i="25"/>
  <c r="H1036" i="25"/>
  <c r="H1035" i="25"/>
  <c r="H648" i="25"/>
  <c r="H647" i="25"/>
  <c r="H646" i="25"/>
  <c r="H645" i="25"/>
  <c r="H644" i="25"/>
  <c r="H1034" i="25"/>
  <c r="H1033" i="25"/>
  <c r="H643" i="25"/>
  <c r="H1032" i="25"/>
  <c r="H642" i="25"/>
  <c r="H641" i="25"/>
  <c r="H640" i="25"/>
  <c r="H639" i="25"/>
  <c r="H638" i="25"/>
  <c r="H637" i="25"/>
  <c r="H636" i="25"/>
  <c r="H635" i="25"/>
  <c r="H634" i="25"/>
  <c r="H633" i="25"/>
  <c r="H632" i="25"/>
  <c r="H631" i="25"/>
  <c r="H630" i="25"/>
  <c r="H629" i="25"/>
  <c r="H628" i="25"/>
  <c r="H627" i="25"/>
  <c r="H1031" i="25"/>
  <c r="H626" i="25"/>
  <c r="H625" i="25"/>
  <c r="H624" i="25"/>
  <c r="H623" i="25"/>
  <c r="H622" i="25"/>
  <c r="H621" i="25"/>
  <c r="H620" i="25"/>
  <c r="H619" i="25"/>
  <c r="H618" i="25"/>
  <c r="H617" i="25"/>
  <c r="H616" i="25"/>
  <c r="H1030" i="25"/>
  <c r="H615" i="25"/>
  <c r="H614" i="25"/>
  <c r="H613" i="25"/>
  <c r="H612" i="25"/>
  <c r="H611" i="25"/>
  <c r="H610" i="25"/>
  <c r="H1029" i="25"/>
  <c r="H609" i="25"/>
  <c r="H608" i="25"/>
  <c r="H607" i="25"/>
  <c r="H606" i="25"/>
  <c r="H1028" i="25"/>
  <c r="H605" i="25"/>
  <c r="H1027" i="25"/>
  <c r="H604" i="25"/>
  <c r="H603" i="25"/>
  <c r="H1026" i="25"/>
  <c r="H602" i="25"/>
  <c r="H601" i="25"/>
  <c r="H600" i="25"/>
  <c r="H599" i="25"/>
  <c r="H1025" i="25"/>
  <c r="H598" i="25"/>
  <c r="H597" i="25"/>
  <c r="H1024" i="25"/>
  <c r="H596" i="25"/>
  <c r="H1023" i="25"/>
  <c r="H595" i="25"/>
  <c r="H594" i="25"/>
  <c r="H593" i="25"/>
  <c r="H592" i="25"/>
  <c r="H1022" i="25"/>
  <c r="H591" i="25"/>
  <c r="H1021" i="25"/>
  <c r="H590" i="25"/>
  <c r="H1020" i="25"/>
  <c r="H589" i="25"/>
  <c r="H588" i="25"/>
  <c r="H587" i="25"/>
  <c r="H1019" i="25"/>
  <c r="H586" i="25"/>
  <c r="H585" i="25"/>
  <c r="H584" i="25"/>
  <c r="H583" i="25"/>
  <c r="H582" i="25"/>
  <c r="H581" i="25"/>
  <c r="H1018" i="25"/>
  <c r="H580" i="25"/>
  <c r="H579" i="25"/>
  <c r="H578" i="25"/>
  <c r="H577" i="25"/>
  <c r="H576" i="25"/>
  <c r="H1017" i="25"/>
  <c r="H575" i="25"/>
  <c r="H574" i="25"/>
  <c r="H1016" i="25"/>
  <c r="H1015" i="25"/>
  <c r="H573" i="25"/>
  <c r="H572" i="25"/>
  <c r="H571" i="25"/>
  <c r="H570" i="25"/>
  <c r="H569" i="25"/>
  <c r="H568" i="25"/>
  <c r="H567" i="25"/>
  <c r="H566" i="25"/>
  <c r="H1014" i="25"/>
  <c r="H565" i="25"/>
  <c r="H564" i="25"/>
  <c r="H563" i="25"/>
  <c r="H562" i="25"/>
  <c r="H561" i="25"/>
  <c r="H1013" i="25"/>
  <c r="H560" i="25"/>
  <c r="H1012" i="25"/>
  <c r="H559" i="25"/>
  <c r="H1011" i="25"/>
  <c r="H558" i="25"/>
  <c r="H1010" i="25"/>
  <c r="H1009" i="25"/>
  <c r="H557" i="25"/>
  <c r="H556" i="25"/>
  <c r="H555" i="25"/>
  <c r="H554" i="25"/>
  <c r="H1008" i="25"/>
  <c r="H1007" i="25"/>
  <c r="H1006" i="25"/>
  <c r="H553" i="25"/>
  <c r="H552" i="25"/>
  <c r="H551" i="25"/>
  <c r="H550" i="25"/>
  <c r="H549" i="25"/>
  <c r="H548" i="25"/>
  <c r="H547" i="25"/>
  <c r="H546" i="25"/>
  <c r="H545" i="25"/>
  <c r="H544" i="25"/>
  <c r="H543" i="25"/>
  <c r="H542" i="25"/>
  <c r="H541" i="25"/>
  <c r="H540" i="25"/>
  <c r="H539" i="25"/>
  <c r="H538" i="25"/>
  <c r="H537" i="25"/>
  <c r="H536" i="25"/>
  <c r="H535" i="25"/>
  <c r="H534" i="25"/>
  <c r="H533" i="25"/>
  <c r="H532" i="25"/>
  <c r="H531" i="25"/>
  <c r="H530" i="25"/>
  <c r="H529" i="25"/>
  <c r="H528" i="25"/>
  <c r="H527" i="25"/>
  <c r="H526" i="25"/>
  <c r="H525" i="25"/>
  <c r="H524" i="25"/>
  <c r="H523" i="25"/>
  <c r="H522" i="25"/>
  <c r="H521" i="25"/>
  <c r="H520" i="25"/>
  <c r="H519" i="25"/>
  <c r="H518" i="25"/>
  <c r="H517" i="25"/>
  <c r="H516" i="25"/>
  <c r="H515" i="25"/>
  <c r="H514" i="25"/>
  <c r="H513" i="25"/>
  <c r="H512" i="25"/>
  <c r="H1005" i="25"/>
  <c r="H511" i="25"/>
  <c r="H510" i="25"/>
  <c r="H509" i="25"/>
  <c r="H508" i="25"/>
  <c r="H507" i="25"/>
  <c r="H506" i="25"/>
  <c r="H505" i="25"/>
  <c r="H504" i="25"/>
  <c r="H503" i="25"/>
  <c r="H502" i="25"/>
  <c r="H501" i="25"/>
  <c r="H500" i="25"/>
  <c r="H1004" i="25"/>
  <c r="H499" i="25"/>
  <c r="H498" i="25"/>
  <c r="H1003" i="25"/>
  <c r="H1002" i="25"/>
  <c r="H1001" i="25"/>
  <c r="H1000" i="25"/>
  <c r="H497" i="25"/>
  <c r="H496" i="25"/>
  <c r="H495" i="25"/>
  <c r="H494" i="25"/>
  <c r="H493" i="25"/>
  <c r="H492" i="25"/>
  <c r="H999" i="25"/>
  <c r="H491" i="25"/>
  <c r="H490" i="25"/>
  <c r="H489" i="25"/>
  <c r="H488" i="25"/>
  <c r="H998" i="25"/>
  <c r="H997" i="25"/>
  <c r="H996" i="25"/>
  <c r="H487" i="25"/>
  <c r="H486" i="25"/>
  <c r="H485" i="25"/>
  <c r="H484" i="25"/>
  <c r="H483" i="25"/>
  <c r="H482" i="25"/>
  <c r="H481" i="25"/>
  <c r="H480" i="25"/>
  <c r="H479" i="25"/>
  <c r="H478" i="25"/>
  <c r="H477" i="25"/>
  <c r="H476" i="25"/>
  <c r="H475" i="25"/>
  <c r="H474" i="25"/>
  <c r="H473" i="25"/>
  <c r="H472" i="25"/>
  <c r="H471" i="25"/>
  <c r="H470" i="25"/>
  <c r="H469" i="25"/>
  <c r="H468" i="25"/>
  <c r="H467" i="25"/>
  <c r="H466" i="25"/>
  <c r="H465" i="25"/>
  <c r="H464" i="25"/>
  <c r="H463" i="25"/>
  <c r="H462" i="25"/>
  <c r="H461" i="25"/>
  <c r="H995" i="25"/>
  <c r="H460" i="25"/>
  <c r="H459" i="25"/>
  <c r="H458" i="25"/>
  <c r="H457" i="25"/>
  <c r="H456" i="25"/>
  <c r="H455" i="25"/>
  <c r="H454" i="25"/>
  <c r="H453" i="25"/>
  <c r="H452" i="25"/>
  <c r="H994" i="25"/>
  <c r="H451" i="25"/>
  <c r="H450" i="25"/>
  <c r="H449" i="25"/>
  <c r="H448" i="25"/>
  <c r="H447" i="25"/>
  <c r="H446" i="25"/>
  <c r="H445" i="25"/>
  <c r="H444" i="25"/>
  <c r="H443" i="25"/>
  <c r="H442" i="25"/>
  <c r="H993" i="25"/>
  <c r="H441" i="25"/>
  <c r="H440" i="25"/>
  <c r="H439" i="25"/>
  <c r="H438" i="25"/>
  <c r="H992" i="25"/>
  <c r="H991" i="25"/>
  <c r="H437" i="25"/>
  <c r="H436" i="25"/>
  <c r="H435" i="25"/>
  <c r="H434" i="25"/>
  <c r="H433" i="25"/>
  <c r="H432" i="25"/>
  <c r="H431" i="25"/>
  <c r="H430" i="25"/>
  <c r="H429" i="25"/>
  <c r="H990" i="25"/>
  <c r="H989" i="25"/>
  <c r="H988" i="25"/>
  <c r="H987" i="25"/>
  <c r="H986" i="25"/>
  <c r="H985" i="25"/>
  <c r="H984" i="25"/>
  <c r="H983" i="25"/>
  <c r="H982" i="25"/>
  <c r="H428" i="25"/>
  <c r="H427" i="25"/>
  <c r="H426" i="25"/>
  <c r="H981" i="25"/>
  <c r="H980" i="25"/>
  <c r="H979" i="25"/>
  <c r="H425" i="25"/>
  <c r="H978" i="25"/>
  <c r="H977" i="25"/>
  <c r="H976" i="25"/>
  <c r="H424" i="25"/>
  <c r="H423" i="25"/>
  <c r="H422" i="25"/>
  <c r="H421" i="25"/>
  <c r="H420" i="25"/>
  <c r="H419" i="25"/>
  <c r="H418" i="25"/>
  <c r="H417" i="25"/>
  <c r="H975" i="25"/>
  <c r="H416" i="25"/>
  <c r="H415" i="25"/>
  <c r="H414" i="25"/>
  <c r="H413" i="25"/>
  <c r="H412" i="25"/>
  <c r="H411" i="25"/>
  <c r="H410" i="25"/>
  <c r="H409" i="25"/>
  <c r="H408" i="25"/>
  <c r="H974" i="25"/>
  <c r="H407" i="25"/>
  <c r="H406" i="25"/>
  <c r="H973" i="25"/>
  <c r="H405" i="25"/>
  <c r="H404" i="25"/>
  <c r="H403" i="25"/>
  <c r="H402" i="25"/>
  <c r="H401" i="25"/>
  <c r="H400" i="25"/>
  <c r="H399" i="25"/>
  <c r="H972" i="25"/>
  <c r="H398" i="25"/>
  <c r="H397" i="25"/>
  <c r="H396" i="25"/>
  <c r="H395" i="25"/>
  <c r="H394" i="25"/>
  <c r="H393" i="25"/>
  <c r="H392" i="25"/>
  <c r="H971" i="25"/>
  <c r="H970" i="25"/>
  <c r="H969" i="25"/>
  <c r="H391" i="25"/>
  <c r="H390" i="25"/>
  <c r="H389" i="25"/>
  <c r="H388" i="25"/>
  <c r="H387" i="25"/>
  <c r="H386" i="25"/>
  <c r="H385" i="25"/>
  <c r="H384" i="25"/>
  <c r="H383" i="25"/>
  <c r="H382" i="25"/>
  <c r="H381" i="25"/>
  <c r="H380" i="25"/>
  <c r="H379" i="25"/>
  <c r="H378" i="25"/>
  <c r="H377" i="25"/>
  <c r="H376" i="25"/>
  <c r="H375" i="25"/>
  <c r="H374" i="25"/>
  <c r="H373" i="25"/>
  <c r="H968" i="25"/>
  <c r="H372" i="25"/>
  <c r="H371" i="25"/>
  <c r="H370" i="25"/>
  <c r="H369" i="25"/>
  <c r="H368" i="25"/>
  <c r="H967" i="25"/>
  <c r="H367" i="25"/>
  <c r="H366" i="25"/>
  <c r="H365" i="25"/>
  <c r="H364" i="25"/>
  <c r="H363" i="25"/>
  <c r="H362" i="25"/>
  <c r="H361" i="25"/>
  <c r="H360" i="25"/>
  <c r="H359" i="25"/>
  <c r="H358" i="25"/>
  <c r="H357" i="25"/>
  <c r="H356" i="25"/>
  <c r="H355" i="25"/>
  <c r="H354" i="25"/>
  <c r="H353" i="25"/>
  <c r="H966" i="25"/>
  <c r="H965" i="25"/>
  <c r="H964" i="25"/>
  <c r="H352" i="25"/>
  <c r="H351" i="25"/>
  <c r="H350" i="25"/>
  <c r="H349" i="25"/>
  <c r="H348" i="25"/>
  <c r="H347" i="25"/>
  <c r="H346" i="25"/>
  <c r="H963" i="25"/>
  <c r="H345" i="25"/>
  <c r="H344" i="25"/>
  <c r="H343" i="25"/>
  <c r="H342" i="25"/>
  <c r="H341" i="25"/>
  <c r="H340" i="25"/>
  <c r="H339" i="25"/>
  <c r="H962" i="25"/>
  <c r="H338" i="25"/>
  <c r="H337" i="25"/>
  <c r="H336" i="25"/>
  <c r="H335" i="25"/>
  <c r="H334" i="25"/>
  <c r="H333" i="25"/>
  <c r="H332" i="25"/>
  <c r="H331" i="25"/>
  <c r="H330" i="25"/>
  <c r="H329" i="25"/>
  <c r="H328" i="25"/>
  <c r="H327" i="25"/>
  <c r="H326" i="25"/>
  <c r="H325" i="25"/>
  <c r="H324" i="25"/>
  <c r="H323" i="25"/>
  <c r="H322" i="25"/>
  <c r="H961" i="25"/>
  <c r="H960" i="25"/>
  <c r="H959" i="25"/>
  <c r="H958" i="25"/>
  <c r="H957" i="25"/>
  <c r="H321" i="25"/>
  <c r="H320" i="25"/>
  <c r="H319" i="25"/>
  <c r="H318" i="25"/>
  <c r="H317" i="25"/>
  <c r="H316" i="25"/>
  <c r="H315" i="25"/>
  <c r="H956" i="25"/>
  <c r="H314" i="25"/>
  <c r="H313" i="25"/>
  <c r="H312" i="25"/>
  <c r="H311" i="25"/>
  <c r="H310" i="25"/>
  <c r="H309" i="25"/>
  <c r="H308" i="25"/>
  <c r="H307" i="25"/>
  <c r="H306" i="25"/>
  <c r="H955" i="25"/>
  <c r="H954" i="25"/>
  <c r="H305" i="25"/>
  <c r="H304" i="25"/>
  <c r="H303" i="25"/>
  <c r="H302" i="25"/>
  <c r="H301" i="25"/>
  <c r="H300" i="25"/>
  <c r="H299" i="25"/>
  <c r="H298" i="25"/>
  <c r="H297" i="25"/>
  <c r="H296" i="25"/>
  <c r="H295" i="25"/>
  <c r="H294" i="25"/>
  <c r="H293" i="25"/>
  <c r="H292" i="25"/>
  <c r="H291" i="25"/>
  <c r="H290" i="25"/>
  <c r="H289" i="25"/>
  <c r="H288" i="25"/>
  <c r="H287" i="25"/>
  <c r="H286" i="25"/>
  <c r="H285" i="25"/>
  <c r="H953" i="25"/>
  <c r="H284" i="25"/>
  <c r="H283" i="25"/>
  <c r="H282" i="25"/>
  <c r="H281" i="25"/>
  <c r="H280" i="25"/>
  <c r="H279" i="25"/>
  <c r="H278" i="25"/>
  <c r="H277" i="25"/>
  <c r="H276" i="25"/>
  <c r="H275" i="25"/>
  <c r="H274" i="25"/>
  <c r="H273" i="25"/>
  <c r="H952" i="25"/>
  <c r="H272" i="25"/>
  <c r="H271" i="25"/>
  <c r="H270" i="25"/>
  <c r="H269" i="25"/>
  <c r="H268" i="25"/>
  <c r="H267" i="25"/>
  <c r="H266" i="25"/>
  <c r="H265" i="25"/>
  <c r="H264" i="25"/>
  <c r="H263" i="25"/>
  <c r="H262" i="25"/>
  <c r="H261" i="25"/>
  <c r="H260" i="25"/>
  <c r="H259" i="25"/>
  <c r="H258" i="25"/>
  <c r="H257" i="25"/>
  <c r="H256" i="25"/>
  <c r="H255" i="25"/>
  <c r="H951" i="25"/>
  <c r="H254" i="25"/>
  <c r="H253" i="25"/>
  <c r="H252" i="25"/>
  <c r="H251" i="25"/>
  <c r="H250" i="25"/>
  <c r="H249" i="25"/>
  <c r="H248" i="25"/>
  <c r="H247" i="25"/>
  <c r="H246" i="25"/>
  <c r="H245" i="25"/>
  <c r="H244" i="25"/>
  <c r="H243" i="25"/>
  <c r="H242" i="25"/>
  <c r="H241" i="25"/>
  <c r="H240" i="25"/>
  <c r="H239" i="25"/>
  <c r="H238" i="25"/>
  <c r="H237" i="25"/>
  <c r="H236" i="25"/>
  <c r="H235" i="25"/>
  <c r="H234" i="25"/>
  <c r="H233" i="25"/>
  <c r="H232" i="25"/>
  <c r="H231" i="25"/>
  <c r="H230" i="25"/>
  <c r="H950" i="25"/>
  <c r="H229" i="25"/>
  <c r="H228" i="25"/>
  <c r="H227" i="25"/>
  <c r="H949" i="25"/>
  <c r="H948" i="25"/>
  <c r="H226" i="25"/>
  <c r="H225" i="25"/>
  <c r="H224" i="25"/>
  <c r="H947" i="25"/>
  <c r="H223" i="25"/>
  <c r="H222" i="25"/>
  <c r="H221" i="25"/>
  <c r="H220" i="25"/>
  <c r="H219" i="25"/>
  <c r="H218" i="25"/>
  <c r="H946" i="25"/>
  <c r="H945" i="25"/>
  <c r="H217" i="25"/>
  <c r="H216" i="25"/>
  <c r="H215" i="25"/>
  <c r="H214" i="25"/>
  <c r="H213" i="25"/>
  <c r="H944" i="25"/>
  <c r="H212" i="25"/>
  <c r="H211" i="25"/>
  <c r="H210" i="25"/>
  <c r="H209" i="25"/>
  <c r="H208" i="25"/>
  <c r="H207" i="25"/>
  <c r="H206" i="25"/>
  <c r="H205" i="25"/>
  <c r="H204" i="25"/>
  <c r="H203" i="25"/>
  <c r="H202" i="25"/>
  <c r="H201" i="25"/>
  <c r="H200" i="25"/>
  <c r="H199" i="25"/>
  <c r="H198" i="25"/>
  <c r="H197" i="25"/>
  <c r="H196" i="25"/>
  <c r="H195" i="25"/>
  <c r="H194" i="25"/>
  <c r="H193" i="25"/>
  <c r="H192" i="25"/>
  <c r="H191" i="25"/>
  <c r="H190" i="25"/>
  <c r="H189" i="25"/>
  <c r="H188" i="25"/>
  <c r="H187" i="25"/>
  <c r="H186" i="25"/>
  <c r="H185" i="25"/>
  <c r="H184" i="25"/>
  <c r="H183" i="25"/>
  <c r="H182" i="25"/>
  <c r="H943" i="25"/>
  <c r="H942" i="25"/>
  <c r="H941" i="25"/>
  <c r="H940" i="25"/>
  <c r="H939" i="25"/>
  <c r="H938" i="25"/>
  <c r="H181" i="25"/>
  <c r="H180" i="25"/>
  <c r="H179" i="25"/>
  <c r="H937" i="25"/>
  <c r="H178" i="25"/>
  <c r="H177" i="25"/>
  <c r="H936" i="25"/>
  <c r="H176" i="25"/>
  <c r="H175" i="25"/>
  <c r="H174" i="25"/>
  <c r="H173" i="25"/>
  <c r="H172" i="25"/>
  <c r="H171" i="25"/>
  <c r="H170" i="25"/>
  <c r="H169" i="25"/>
  <c r="H168" i="25"/>
  <c r="H167" i="25"/>
  <c r="H166" i="25"/>
  <c r="H165" i="25"/>
  <c r="H164" i="25"/>
  <c r="H935" i="25"/>
  <c r="H934" i="25"/>
  <c r="H933" i="25"/>
  <c r="H932" i="25"/>
  <c r="H163" i="25"/>
  <c r="H162" i="25"/>
  <c r="H161" i="25"/>
  <c r="H160" i="25"/>
  <c r="H159" i="25"/>
  <c r="H158" i="25"/>
  <c r="H157" i="25"/>
  <c r="H156" i="25"/>
  <c r="H155" i="25"/>
  <c r="H154" i="25"/>
  <c r="H153" i="25"/>
  <c r="H152" i="25"/>
  <c r="H151" i="25"/>
  <c r="H150" i="25"/>
  <c r="H931" i="25"/>
  <c r="H930" i="25"/>
  <c r="H929" i="25"/>
  <c r="H149" i="25"/>
  <c r="H928" i="25"/>
  <c r="H148" i="25"/>
  <c r="H147" i="25"/>
  <c r="H146" i="25"/>
  <c r="H145" i="25"/>
  <c r="H144" i="25"/>
  <c r="H143" i="25"/>
  <c r="H142" i="25"/>
  <c r="H141" i="25"/>
  <c r="H140" i="25"/>
  <c r="H139" i="25"/>
  <c r="H138" i="25"/>
  <c r="H137" i="25"/>
  <c r="H136" i="25"/>
  <c r="H135" i="25"/>
  <c r="H134" i="25"/>
  <c r="H133" i="25"/>
  <c r="H132" i="25"/>
  <c r="H131" i="25"/>
  <c r="H130" i="25"/>
  <c r="H129" i="25"/>
  <c r="H128" i="25"/>
  <c r="H127" i="25"/>
  <c r="H126" i="25"/>
  <c r="H125" i="25"/>
  <c r="H124" i="25"/>
  <c r="H123" i="25"/>
  <c r="H122" i="25"/>
  <c r="H121" i="25"/>
  <c r="H120" i="25"/>
  <c r="H119" i="25"/>
  <c r="H118" i="25"/>
  <c r="H117" i="25"/>
  <c r="H116" i="25"/>
  <c r="H115" i="25"/>
  <c r="H114" i="25"/>
  <c r="H113" i="25"/>
  <c r="H927" i="25"/>
  <c r="H926" i="25"/>
  <c r="H925" i="25"/>
  <c r="H924" i="25"/>
  <c r="H923" i="25"/>
  <c r="H922" i="25"/>
  <c r="H921" i="25"/>
  <c r="H920" i="25"/>
  <c r="H919" i="25"/>
  <c r="H918" i="25"/>
  <c r="H112" i="25"/>
  <c r="H111" i="25"/>
  <c r="H110" i="25"/>
  <c r="H109" i="25"/>
  <c r="H108" i="25"/>
  <c r="H107" i="25"/>
  <c r="H106" i="25"/>
  <c r="H105" i="25"/>
  <c r="H104" i="25"/>
  <c r="H103" i="25"/>
  <c r="H102" i="25"/>
  <c r="H101" i="25"/>
  <c r="H100" i="25"/>
  <c r="H99" i="25"/>
  <c r="H98" i="25"/>
  <c r="H917" i="25"/>
  <c r="H97" i="25"/>
  <c r="H96" i="25"/>
  <c r="H95" i="25"/>
  <c r="H94" i="25"/>
  <c r="H93" i="25"/>
  <c r="H92" i="25"/>
  <c r="H91" i="25"/>
  <c r="H90" i="25"/>
  <c r="H89" i="25"/>
  <c r="H916" i="25"/>
  <c r="H915" i="25"/>
  <c r="H914" i="25"/>
  <c r="H913" i="25"/>
  <c r="H912" i="25"/>
  <c r="H911" i="25"/>
  <c r="H910" i="25"/>
  <c r="H909" i="25"/>
  <c r="H908" i="25"/>
  <c r="H907" i="25"/>
  <c r="H906" i="25"/>
  <c r="H905" i="25"/>
  <c r="H904" i="25"/>
  <c r="H903" i="25"/>
  <c r="H88" i="25"/>
  <c r="H902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901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900" i="25"/>
  <c r="H45" i="25"/>
  <c r="H44" i="25"/>
  <c r="H43" i="25"/>
  <c r="H42" i="25"/>
  <c r="H41" i="25"/>
  <c r="H40" i="25"/>
  <c r="H39" i="25"/>
  <c r="H38" i="25"/>
  <c r="H899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G1112" i="25"/>
  <c r="F1112" i="25"/>
  <c r="H1112" i="25" s="1"/>
  <c r="I1112" i="25" l="1"/>
  <c r="J1112" i="25" l="1"/>
  <c r="H925" i="28" l="1"/>
  <c r="H1085" i="28"/>
  <c r="H1111" i="28"/>
  <c r="H937" i="28"/>
  <c r="H1056" i="28"/>
  <c r="H1034" i="28"/>
  <c r="H1073" i="28"/>
  <c r="H1025" i="28"/>
  <c r="H487" i="28"/>
  <c r="H796" i="28"/>
  <c r="H1101" i="28"/>
  <c r="H1100" i="28"/>
  <c r="H1061" i="28"/>
  <c r="H692" i="28"/>
  <c r="H425" i="28"/>
  <c r="H1110" i="28"/>
  <c r="H1084" i="28"/>
  <c r="H1097" i="28"/>
  <c r="H1099" i="28"/>
  <c r="H893" i="28"/>
  <c r="H769" i="28"/>
  <c r="H1098" i="28"/>
  <c r="H1038" i="28"/>
  <c r="H1095" i="28"/>
  <c r="H394" i="28"/>
  <c r="H1094" i="28"/>
  <c r="H1087" i="28"/>
  <c r="H980" i="28"/>
  <c r="H1108" i="28"/>
  <c r="H976" i="28"/>
  <c r="H1107" i="28"/>
  <c r="H964" i="28"/>
  <c r="H931" i="28"/>
  <c r="H1103" i="28"/>
  <c r="H1078" i="28"/>
  <c r="H1104" i="28"/>
  <c r="H1027" i="28"/>
  <c r="H902" i="28"/>
  <c r="H1091" i="28"/>
  <c r="H498" i="28"/>
  <c r="H700" i="28"/>
  <c r="H1071" i="28"/>
  <c r="H751" i="28"/>
  <c r="H962" i="28"/>
  <c r="H905" i="28"/>
  <c r="H792" i="28"/>
  <c r="H1090" i="28"/>
  <c r="H1109" i="28"/>
  <c r="H923" i="28"/>
  <c r="H939" i="28"/>
  <c r="H1089" i="28"/>
  <c r="H1070" i="28"/>
  <c r="H811" i="28"/>
  <c r="H798" i="28"/>
  <c r="H1080" i="28"/>
  <c r="H1030" i="28"/>
  <c r="H1076" i="28"/>
  <c r="H985" i="28"/>
  <c r="H1026" i="28"/>
  <c r="H1053" i="28"/>
  <c r="H1075" i="28"/>
  <c r="H1105" i="28"/>
  <c r="H1068" i="28"/>
  <c r="H1092" i="28"/>
  <c r="H992" i="28"/>
  <c r="H430" i="28"/>
  <c r="H1079" i="28"/>
  <c r="H924" i="28"/>
  <c r="H1058" i="28"/>
  <c r="H817" i="28"/>
  <c r="H1102" i="28"/>
  <c r="H1009" i="28"/>
  <c r="H1003" i="28"/>
  <c r="H1074" i="28"/>
  <c r="H1088" i="28"/>
  <c r="H526" i="28"/>
  <c r="H674" i="28"/>
  <c r="H1011" i="28"/>
  <c r="H982" i="28"/>
  <c r="H1060" i="28"/>
  <c r="H821" i="28"/>
  <c r="H1063" i="28"/>
  <c r="H1007" i="28"/>
  <c r="H1018" i="28"/>
  <c r="H1069" i="28"/>
  <c r="H1062" i="28"/>
  <c r="H555" i="28"/>
  <c r="H1072" i="28"/>
  <c r="H922" i="28"/>
  <c r="H875" i="28"/>
  <c r="H1046" i="28"/>
  <c r="H886" i="28"/>
  <c r="H677" i="28"/>
  <c r="H897" i="28"/>
  <c r="H699" i="28"/>
  <c r="H912" i="28"/>
  <c r="H889" i="28"/>
  <c r="H966" i="28"/>
  <c r="H1013" i="28"/>
  <c r="H1055" i="28"/>
  <c r="H1001" i="28"/>
  <c r="H634" i="28"/>
  <c r="H1045" i="28"/>
  <c r="H1016" i="28"/>
  <c r="H776" i="28"/>
  <c r="H996" i="28"/>
  <c r="H994" i="28"/>
  <c r="H511" i="28"/>
  <c r="H834" i="28"/>
  <c r="H839" i="28"/>
  <c r="H910" i="28"/>
  <c r="H600" i="28"/>
  <c r="H945" i="28"/>
  <c r="H1017" i="28"/>
  <c r="H920" i="28"/>
  <c r="H851" i="28"/>
  <c r="H1106" i="28"/>
  <c r="H979" i="28"/>
  <c r="H733" i="28"/>
  <c r="H977" i="28"/>
  <c r="H1065" i="28"/>
  <c r="H1042" i="28"/>
  <c r="H854" i="28"/>
  <c r="H951" i="28"/>
  <c r="H983" i="28"/>
  <c r="H646" i="28"/>
  <c r="H781" i="28"/>
  <c r="H647" i="28"/>
  <c r="H952" i="28"/>
  <c r="H766" i="28"/>
  <c r="H1035" i="28"/>
  <c r="H984" i="28"/>
  <c r="H587" i="28"/>
  <c r="H731" i="28"/>
  <c r="H1029" i="28"/>
  <c r="H1052" i="28"/>
  <c r="H1096" i="28"/>
  <c r="H1014" i="28"/>
  <c r="H1047" i="28"/>
  <c r="H1010" i="28"/>
  <c r="H309" i="28"/>
  <c r="H670" i="28"/>
  <c r="H1020" i="28"/>
  <c r="H838" i="28"/>
  <c r="H1049" i="28"/>
  <c r="H1041" i="28"/>
  <c r="H1082" i="28"/>
  <c r="H686" i="28"/>
  <c r="H929" i="28"/>
  <c r="H658" i="28"/>
  <c r="H523" i="28"/>
  <c r="H734" i="28"/>
  <c r="H689" i="28"/>
  <c r="H919" i="28"/>
  <c r="H1043" i="28"/>
  <c r="H974" i="28"/>
  <c r="H867" i="28"/>
  <c r="H942" i="28"/>
  <c r="H1081" i="28"/>
  <c r="H1051" i="28"/>
  <c r="H564" i="28"/>
  <c r="H1023" i="28"/>
  <c r="H921" i="28"/>
  <c r="H690" i="28"/>
  <c r="H1083" i="28"/>
  <c r="H825" i="28"/>
  <c r="H871" i="28"/>
  <c r="H1054" i="28"/>
  <c r="H1044" i="28"/>
  <c r="H1006" i="28"/>
  <c r="H1019" i="28"/>
  <c r="H986" i="28"/>
  <c r="H630" i="28"/>
  <c r="H475" i="28"/>
  <c r="H623" i="28"/>
  <c r="H852" i="28"/>
  <c r="H971" i="28"/>
  <c r="H927" i="28"/>
  <c r="H998" i="28"/>
  <c r="H908" i="28"/>
  <c r="H970" i="28"/>
  <c r="H926" i="28"/>
  <c r="H813" i="28"/>
  <c r="H955" i="28"/>
  <c r="H668" i="28"/>
  <c r="H959" i="28"/>
  <c r="H995" i="28"/>
  <c r="H616" i="28"/>
  <c r="H934" i="28"/>
  <c r="H943" i="28"/>
  <c r="H1086" i="28"/>
  <c r="H1064" i="28"/>
  <c r="H1015" i="28"/>
  <c r="H685" i="28"/>
  <c r="H655" i="28"/>
  <c r="H1040" i="28"/>
  <c r="H1050" i="28"/>
  <c r="H716" i="28"/>
  <c r="H887" i="28"/>
  <c r="H988" i="28"/>
  <c r="H790" i="28"/>
  <c r="H981" i="28"/>
  <c r="H602" i="28"/>
  <c r="H773" i="28"/>
  <c r="H1067" i="28"/>
  <c r="H719" i="28"/>
  <c r="H950" i="28"/>
  <c r="H812" i="28"/>
  <c r="H948" i="28"/>
  <c r="H954" i="28"/>
  <c r="H664" i="28"/>
  <c r="H1039" i="28"/>
  <c r="H818" i="28"/>
  <c r="H1059" i="28"/>
  <c r="H907" i="28"/>
  <c r="H1093" i="28"/>
  <c r="H936" i="28"/>
  <c r="H957" i="28"/>
  <c r="H599" i="28"/>
  <c r="H933" i="28"/>
  <c r="H339" i="28"/>
  <c r="H859" i="28"/>
  <c r="H840" i="28"/>
  <c r="H956" i="28"/>
  <c r="H835" i="28"/>
  <c r="H844" i="28"/>
  <c r="H878" i="28"/>
  <c r="H940" i="28"/>
  <c r="H518" i="28"/>
  <c r="H888" i="28"/>
  <c r="H619" i="28"/>
  <c r="H388" i="28"/>
  <c r="H873" i="28"/>
  <c r="H1005" i="28"/>
  <c r="H913" i="28"/>
  <c r="H900" i="28"/>
  <c r="H978" i="28"/>
  <c r="H625" i="28"/>
  <c r="H901" i="28"/>
  <c r="H763" i="28"/>
  <c r="H1002" i="28"/>
  <c r="H918" i="28"/>
  <c r="H1000" i="28"/>
  <c r="H598" i="28"/>
  <c r="H810" i="28"/>
  <c r="H1012" i="28"/>
  <c r="H862" i="28"/>
  <c r="H856" i="28"/>
  <c r="H770" i="28"/>
  <c r="H1036" i="28"/>
  <c r="H892" i="28"/>
  <c r="H246" i="28"/>
  <c r="H999" i="28"/>
  <c r="H393" i="28"/>
  <c r="H898" i="28"/>
  <c r="H1077" i="28"/>
  <c r="H723" i="28"/>
  <c r="H823" i="28"/>
  <c r="H1032" i="28"/>
  <c r="H721" i="28"/>
  <c r="H881" i="28"/>
  <c r="H861" i="28"/>
  <c r="H883" i="28"/>
  <c r="H727" i="28"/>
  <c r="H756" i="28"/>
  <c r="H989" i="28"/>
  <c r="H963" i="28"/>
  <c r="H991" i="28"/>
  <c r="H827" i="28"/>
  <c r="H880" i="28"/>
  <c r="H947" i="28"/>
  <c r="H969" i="28"/>
  <c r="H967" i="28"/>
  <c r="H517" i="28"/>
  <c r="H958" i="28"/>
  <c r="H681" i="28"/>
  <c r="H783" i="28"/>
  <c r="H488" i="28"/>
  <c r="H806" i="28"/>
  <c r="H793" i="28"/>
  <c r="H772" i="28"/>
  <c r="H832" i="28"/>
  <c r="H882" i="28"/>
  <c r="H621" i="28"/>
  <c r="H778" i="28"/>
  <c r="H645" i="28"/>
  <c r="H909" i="28"/>
  <c r="H789" i="28"/>
  <c r="H864" i="28"/>
  <c r="H604" i="28"/>
  <c r="H749" i="28"/>
  <c r="H795" i="28"/>
  <c r="H960" i="28"/>
  <c r="H745" i="28"/>
  <c r="H917" i="28"/>
  <c r="H622" i="28"/>
  <c r="H935" i="28"/>
  <c r="H847" i="28"/>
  <c r="H581" i="28"/>
  <c r="H777" i="28"/>
  <c r="H478" i="28"/>
  <c r="H808" i="28"/>
  <c r="H780" i="28"/>
  <c r="H673" i="28"/>
  <c r="H672" i="28"/>
  <c r="H660" i="28"/>
  <c r="H706" i="28"/>
  <c r="H561" i="28"/>
  <c r="H879" i="28"/>
  <c r="H1022" i="28"/>
  <c r="H1031" i="28"/>
  <c r="H635" i="28"/>
  <c r="H715" i="28"/>
  <c r="H870" i="28"/>
  <c r="H427" i="28"/>
  <c r="H605" i="28"/>
  <c r="H801" i="28"/>
  <c r="H684" i="28"/>
  <c r="H698" i="28"/>
  <c r="H1021" i="28"/>
  <c r="H553" i="28"/>
  <c r="H975" i="28"/>
  <c r="H899" i="28"/>
  <c r="H843" i="28"/>
  <c r="H490" i="28"/>
  <c r="H696" i="28"/>
  <c r="H666" i="28"/>
  <c r="H784" i="28"/>
  <c r="H570" i="28"/>
  <c r="H562" i="28"/>
  <c r="H771" i="28"/>
  <c r="H866" i="28"/>
  <c r="H762" i="28"/>
  <c r="H1028" i="28"/>
  <c r="H725" i="28"/>
  <c r="H819" i="28"/>
  <c r="H663" i="28"/>
  <c r="H941" i="28"/>
  <c r="H732" i="28"/>
  <c r="H694" i="28"/>
  <c r="H748" i="28"/>
  <c r="H708" i="28"/>
  <c r="H842" i="28"/>
  <c r="H786" i="28"/>
  <c r="H830" i="28"/>
  <c r="H434" i="28"/>
  <c r="H609" i="28"/>
  <c r="H848" i="28"/>
  <c r="H865" i="28"/>
  <c r="H949" i="28"/>
  <c r="H755" i="28"/>
  <c r="H712" i="28"/>
  <c r="H953" i="28"/>
  <c r="H885" i="28"/>
  <c r="H173" i="28"/>
  <c r="H753" i="28"/>
  <c r="H1066" i="28"/>
  <c r="H797" i="28"/>
  <c r="H1024" i="28"/>
  <c r="H760" i="28"/>
  <c r="H392" i="28"/>
  <c r="H906" i="28"/>
  <c r="H535" i="28"/>
  <c r="H874" i="28"/>
  <c r="H522" i="28"/>
  <c r="H560" i="28"/>
  <c r="H656" i="28"/>
  <c r="H724" i="28"/>
  <c r="H820" i="28"/>
  <c r="H826" i="28"/>
  <c r="H738" i="28"/>
  <c r="H454" i="28"/>
  <c r="H1008" i="28"/>
  <c r="H890" i="28"/>
  <c r="H809" i="28"/>
  <c r="H831" i="28"/>
  <c r="H705" i="28"/>
  <c r="H292" i="28"/>
  <c r="H876" i="28"/>
  <c r="H589" i="28"/>
  <c r="H344" i="28"/>
  <c r="H850" i="28"/>
  <c r="H593" i="28"/>
  <c r="H1048" i="28"/>
  <c r="H869" i="28"/>
  <c r="H503" i="28"/>
  <c r="H717" i="28"/>
  <c r="H704" i="28"/>
  <c r="H968" i="28"/>
  <c r="H822" i="28"/>
  <c r="H895" i="28"/>
  <c r="H759" i="28"/>
  <c r="H429" i="28"/>
  <c r="H233" i="28"/>
  <c r="H800" i="28"/>
  <c r="H891" i="28"/>
  <c r="H460" i="28"/>
  <c r="H930" i="28"/>
  <c r="H632" i="28"/>
  <c r="H591" i="28"/>
  <c r="H872" i="28"/>
  <c r="H932" i="28"/>
  <c r="H896" i="28"/>
  <c r="H638" i="28"/>
  <c r="H739" i="28"/>
  <c r="H858" i="28"/>
  <c r="H311" i="28"/>
  <c r="H382" i="28"/>
  <c r="H938" i="28"/>
  <c r="H479" i="28"/>
  <c r="H659" i="28"/>
  <c r="H714" i="28"/>
  <c r="H750" i="28"/>
  <c r="H473" i="28"/>
  <c r="H676" i="28"/>
  <c r="H737" i="28"/>
  <c r="H627" i="28"/>
  <c r="H507" i="28"/>
  <c r="H421" i="28"/>
  <c r="H504" i="28"/>
  <c r="H752" i="28"/>
  <c r="H549" i="28"/>
  <c r="H532" i="28"/>
  <c r="H911" i="28"/>
  <c r="H633" i="28"/>
  <c r="H423" i="28"/>
  <c r="H614" i="28"/>
  <c r="H836" i="28"/>
  <c r="H489" i="28"/>
  <c r="H1004" i="28"/>
  <c r="H914" i="28"/>
  <c r="H841" i="28"/>
  <c r="H761" i="28"/>
  <c r="H915" i="28"/>
  <c r="H563" i="28"/>
  <c r="H961" i="28"/>
  <c r="H639" i="28"/>
  <c r="H374" i="28"/>
  <c r="H679" i="28"/>
  <c r="H576" i="28"/>
  <c r="H328" i="28"/>
  <c r="H740" i="28"/>
  <c r="H814" i="28"/>
  <c r="H860" i="28"/>
  <c r="H799" i="28"/>
  <c r="H1033" i="28"/>
  <c r="H539" i="28"/>
  <c r="H446" i="28"/>
  <c r="H649" i="28"/>
  <c r="H596" i="28"/>
  <c r="H1057" i="28"/>
  <c r="H758" i="28"/>
  <c r="H683" i="28"/>
  <c r="H768" i="28"/>
  <c r="H422" i="28"/>
  <c r="H293" i="28"/>
  <c r="H516" i="28"/>
  <c r="H788" i="28"/>
  <c r="H997" i="28"/>
  <c r="H973" i="28"/>
  <c r="H380" i="28"/>
  <c r="H574" i="28"/>
  <c r="H484" i="28"/>
  <c r="H359" i="28"/>
  <c r="H791" i="28"/>
  <c r="H661" i="28"/>
  <c r="H617" i="28"/>
  <c r="H824" i="28"/>
  <c r="H722" i="28"/>
  <c r="H785" i="28"/>
  <c r="H298" i="28"/>
  <c r="H493" i="28"/>
  <c r="H431" i="28"/>
  <c r="H356" i="28"/>
  <c r="H554" i="28"/>
  <c r="H682" i="28"/>
  <c r="H545" i="28"/>
  <c r="H764" i="28"/>
  <c r="H972" i="28"/>
  <c r="H536" i="28"/>
  <c r="H512" i="28"/>
  <c r="H720" i="28"/>
  <c r="H730" i="28"/>
  <c r="H255" i="28"/>
  <c r="H687" i="28"/>
  <c r="H286" i="28"/>
  <c r="H567" i="28"/>
  <c r="H805" i="28"/>
  <c r="H894" i="28"/>
  <c r="H688" i="28"/>
  <c r="H295" i="28"/>
  <c r="H653" i="28"/>
  <c r="H794" i="28"/>
  <c r="H711" i="28"/>
  <c r="H367" i="28"/>
  <c r="H572" i="28"/>
  <c r="H916" i="28"/>
  <c r="H514" i="28"/>
  <c r="H637" i="28"/>
  <c r="H671" i="28"/>
  <c r="H531" i="28"/>
  <c r="H741" i="28"/>
  <c r="H807" i="28"/>
  <c r="H607" i="28"/>
  <c r="H863" i="28"/>
  <c r="H651" i="28"/>
  <c r="H486" i="28"/>
  <c r="H710" i="28"/>
  <c r="H747" i="28"/>
  <c r="H433" i="28"/>
  <c r="H1037" i="28"/>
  <c r="H774" i="28"/>
  <c r="H744" i="28"/>
  <c r="H495" i="28"/>
  <c r="H282" i="28"/>
  <c r="H435" i="28"/>
  <c r="H584" i="28"/>
  <c r="H815" i="28"/>
  <c r="H458" i="28"/>
  <c r="H180" i="28"/>
  <c r="H904" i="28"/>
  <c r="H476" i="28"/>
  <c r="H401" i="28"/>
  <c r="H492" i="28"/>
  <c r="H608" i="28"/>
  <c r="H548" i="28"/>
  <c r="H482" i="28"/>
  <c r="H693" i="28"/>
  <c r="H550" i="28"/>
  <c r="H592" i="28"/>
  <c r="H515" i="28"/>
  <c r="H775" i="28"/>
  <c r="H519" i="28"/>
  <c r="H477" i="28"/>
  <c r="H126" i="28"/>
  <c r="H754" i="28"/>
  <c r="H678" i="28"/>
  <c r="H411" i="28"/>
  <c r="H496" i="28"/>
  <c r="H757" i="28"/>
  <c r="H735" i="28"/>
  <c r="H538" i="28"/>
  <c r="H643" i="28"/>
  <c r="H877" i="28"/>
  <c r="H669" i="28"/>
  <c r="H565" i="28"/>
  <c r="H665" i="28"/>
  <c r="H857" i="28"/>
  <c r="H533" i="28"/>
  <c r="H583" i="28"/>
  <c r="H330" i="28"/>
  <c r="H726" i="28"/>
  <c r="H662" i="28"/>
  <c r="H586" i="28"/>
  <c r="H743" i="28"/>
  <c r="H701" i="28"/>
  <c r="H371" i="28"/>
  <c r="H480" i="28"/>
  <c r="H469" i="28"/>
  <c r="H779" i="28"/>
  <c r="H357" i="28"/>
  <c r="H508" i="28"/>
  <c r="H631" i="28"/>
  <c r="H736" i="28"/>
  <c r="H529" i="28"/>
  <c r="H333" i="28"/>
  <c r="H500" i="28"/>
  <c r="H597" i="28"/>
  <c r="H91" i="28"/>
  <c r="H559" i="28"/>
  <c r="H547" i="28"/>
  <c r="H837" i="28"/>
  <c r="H703" i="28"/>
  <c r="H456" i="28"/>
  <c r="H436" i="28"/>
  <c r="H222" i="28"/>
  <c r="H691" i="28"/>
  <c r="H652" i="28"/>
  <c r="H644" i="28"/>
  <c r="H470" i="28"/>
  <c r="H946" i="28"/>
  <c r="H363" i="28"/>
  <c r="H833" i="28"/>
  <c r="H650" i="28"/>
  <c r="H588" i="28"/>
  <c r="H406" i="28"/>
  <c r="H335" i="28"/>
  <c r="H463" i="28"/>
  <c r="H494" i="28"/>
  <c r="H728" i="28"/>
  <c r="H571" i="28"/>
  <c r="H467" i="28"/>
  <c r="H641" i="28"/>
  <c r="H615" i="28"/>
  <c r="H573" i="28"/>
  <c r="H327" i="28"/>
  <c r="H695" i="28"/>
  <c r="H601" i="28"/>
  <c r="H558" i="28"/>
  <c r="H81" i="28"/>
  <c r="H455" i="28"/>
  <c r="H624" i="28"/>
  <c r="H855" i="28"/>
  <c r="H437" i="28"/>
  <c r="H337" i="28"/>
  <c r="H461" i="28"/>
  <c r="H718" i="28"/>
  <c r="H468" i="28"/>
  <c r="H450" i="28"/>
  <c r="H628" i="28"/>
  <c r="H505" i="28"/>
  <c r="H279" i="28"/>
  <c r="H540" i="28"/>
  <c r="H767" i="28"/>
  <c r="H402" i="28"/>
  <c r="H375" i="28"/>
  <c r="H713" i="28"/>
  <c r="H541" i="28"/>
  <c r="H481" i="28"/>
  <c r="H585" i="28"/>
  <c r="H802" i="28"/>
  <c r="H657" i="28"/>
  <c r="H829" i="28"/>
  <c r="H424" i="28"/>
  <c r="H603" i="28"/>
  <c r="H352" i="28"/>
  <c r="H304" i="28"/>
  <c r="H546" i="28"/>
  <c r="H903" i="28"/>
  <c r="H556" i="28"/>
  <c r="H987" i="28"/>
  <c r="H611" i="28"/>
  <c r="H884" i="28"/>
  <c r="H618" i="28"/>
  <c r="H264" i="28"/>
  <c r="H412" i="28"/>
  <c r="H133" i="28"/>
  <c r="H358" i="28"/>
  <c r="H130" i="28"/>
  <c r="H521" i="28"/>
  <c r="H845" i="28"/>
  <c r="H626" i="28"/>
  <c r="H445" i="28"/>
  <c r="H408" i="28"/>
  <c r="H610" i="28"/>
  <c r="H590" i="28"/>
  <c r="H680" i="28"/>
  <c r="H284" i="28"/>
  <c r="H993" i="28"/>
  <c r="H213" i="28"/>
  <c r="H260" i="28"/>
  <c r="H326" i="28"/>
  <c r="H575" i="28"/>
  <c r="H256" i="28"/>
  <c r="H312" i="28"/>
  <c r="H782" i="28"/>
  <c r="H499" i="28"/>
  <c r="H342" i="28"/>
  <c r="H520" i="28"/>
  <c r="H386" i="28"/>
  <c r="H816" i="28"/>
  <c r="H629" i="28"/>
  <c r="H636" i="28"/>
  <c r="H301" i="28"/>
  <c r="H238" i="28"/>
  <c r="H383" i="28"/>
  <c r="H640" i="28"/>
  <c r="H528" i="28"/>
  <c r="H613" i="28"/>
  <c r="H345" i="28"/>
  <c r="H355" i="28"/>
  <c r="H99" i="28"/>
  <c r="H537" i="28"/>
  <c r="H291" i="28"/>
  <c r="H281" i="28"/>
  <c r="H868" i="28"/>
  <c r="H303" i="28"/>
  <c r="H407" i="28"/>
  <c r="H612" i="28"/>
  <c r="H594" i="28"/>
  <c r="H321" i="28"/>
  <c r="H464" i="28"/>
  <c r="H410" i="28"/>
  <c r="H163" i="28"/>
  <c r="H551" i="28"/>
  <c r="H502" i="28"/>
  <c r="H648" i="28"/>
  <c r="H578" i="28"/>
  <c r="H176" i="28"/>
  <c r="H188" i="28"/>
  <c r="H156" i="28"/>
  <c r="H466" i="28"/>
  <c r="H420" i="28"/>
  <c r="H530" i="28"/>
  <c r="H208" i="28"/>
  <c r="H543" i="28"/>
  <c r="H579" i="28"/>
  <c r="H389" i="28"/>
  <c r="H642" i="28"/>
  <c r="H804" i="28"/>
  <c r="H606" i="28"/>
  <c r="H787" i="28"/>
  <c r="H254" i="28"/>
  <c r="H360" i="28"/>
  <c r="H395" i="28"/>
  <c r="H245" i="28"/>
  <c r="H697" i="28"/>
  <c r="H399" i="28"/>
  <c r="H566" i="28"/>
  <c r="H261" i="28"/>
  <c r="H250" i="28"/>
  <c r="H453" i="28"/>
  <c r="H569" i="28"/>
  <c r="H803" i="28"/>
  <c r="H444" i="28"/>
  <c r="H828" i="28"/>
  <c r="H373" i="28"/>
  <c r="H742" i="28"/>
  <c r="H347" i="28"/>
  <c r="H965" i="28"/>
  <c r="H447" i="28"/>
  <c r="H138" i="28"/>
  <c r="H765" i="28"/>
  <c r="H162" i="28"/>
  <c r="H990" i="28"/>
  <c r="H525" i="28"/>
  <c r="H265" i="28"/>
  <c r="H438" i="28"/>
  <c r="H452" i="28"/>
  <c r="H428" i="28"/>
  <c r="H346" i="28"/>
  <c r="H459" i="28"/>
  <c r="H544" i="28"/>
  <c r="H620" i="28"/>
  <c r="H201" i="28"/>
  <c r="H381" i="28"/>
  <c r="H334" i="28"/>
  <c r="H580" i="28"/>
  <c r="H305" i="28"/>
  <c r="H413" i="28"/>
  <c r="H409" i="28"/>
  <c r="H341" i="28"/>
  <c r="H280" i="28"/>
  <c r="H442" i="28"/>
  <c r="H557" i="28"/>
  <c r="H928" i="28"/>
  <c r="H234" i="28"/>
  <c r="H552" i="28"/>
  <c r="H707" i="28"/>
  <c r="H219" i="28"/>
  <c r="H263" i="28"/>
  <c r="H325" i="28"/>
  <c r="H287" i="28"/>
  <c r="H316" i="28"/>
  <c r="H568" i="28"/>
  <c r="H417" i="28"/>
  <c r="H415" i="28"/>
  <c r="H432" i="28"/>
  <c r="H369" i="28"/>
  <c r="H343" i="28"/>
  <c r="H443" i="28"/>
  <c r="H349" i="28"/>
  <c r="H272" i="28"/>
  <c r="H331" i="28"/>
  <c r="H729" i="28"/>
  <c r="H465" i="28"/>
  <c r="H397" i="28"/>
  <c r="H268" i="28"/>
  <c r="H595" i="28"/>
  <c r="H418" i="28"/>
  <c r="H361" i="28"/>
  <c r="H257" i="28"/>
  <c r="H472" i="28"/>
  <c r="H534" i="28"/>
  <c r="H675" i="28"/>
  <c r="H165" i="28"/>
  <c r="H510" i="28"/>
  <c r="H354" i="28"/>
  <c r="H451" i="28"/>
  <c r="H314" i="28"/>
  <c r="H414" i="28"/>
  <c r="H340" i="28"/>
  <c r="H449" i="28"/>
  <c r="H224" i="28"/>
  <c r="H118" i="28"/>
  <c r="H228" i="28"/>
  <c r="H746" i="28"/>
  <c r="H247" i="28"/>
  <c r="H667" i="28"/>
  <c r="H290" i="28"/>
  <c r="H483" i="28"/>
  <c r="H338" i="28"/>
  <c r="H405" i="28"/>
  <c r="H192" i="28"/>
  <c r="H323" i="28"/>
  <c r="H278" i="28"/>
  <c r="H229" i="28"/>
  <c r="H501" i="28"/>
  <c r="H362" i="28"/>
  <c r="H474" i="28"/>
  <c r="H419" i="28"/>
  <c r="H471" i="28"/>
  <c r="H196" i="28"/>
  <c r="H457" i="28"/>
  <c r="H582" i="28"/>
  <c r="H226" i="28"/>
  <c r="H336" i="28"/>
  <c r="H441" i="28"/>
  <c r="H159" i="28"/>
  <c r="H232" i="28"/>
  <c r="H319" i="28"/>
  <c r="H944" i="28"/>
  <c r="H308" i="28"/>
  <c r="H391" i="28"/>
  <c r="H702" i="28"/>
  <c r="H400" i="28"/>
  <c r="H262" i="28"/>
  <c r="H384" i="28"/>
  <c r="H270" i="28"/>
  <c r="H230" i="28"/>
  <c r="H187" i="28"/>
  <c r="H348" i="28"/>
  <c r="H205" i="28"/>
  <c r="H366" i="28"/>
  <c r="H439" i="28"/>
  <c r="H509" i="28"/>
  <c r="H320" i="28"/>
  <c r="H364" i="28"/>
  <c r="H274" i="28"/>
  <c r="H271" i="28"/>
  <c r="H462" i="28"/>
  <c r="H285" i="28"/>
  <c r="H372" i="28"/>
  <c r="H242" i="28"/>
  <c r="H214" i="28"/>
  <c r="H89" i="28"/>
  <c r="H426" i="28"/>
  <c r="H350" i="28"/>
  <c r="H243" i="28"/>
  <c r="H104" i="28"/>
  <c r="H258" i="28"/>
  <c r="H379" i="28"/>
  <c r="H524" i="28"/>
  <c r="H252" i="28"/>
  <c r="H87" i="28"/>
  <c r="H387" i="28"/>
  <c r="H485" i="28"/>
  <c r="H267" i="28"/>
  <c r="H351" i="28"/>
  <c r="H853" i="28"/>
  <c r="H198" i="28"/>
  <c r="H269" i="28"/>
  <c r="H491" i="28"/>
  <c r="H302" i="28"/>
  <c r="H101" i="28"/>
  <c r="H273" i="28"/>
  <c r="H376" i="28"/>
  <c r="H329" i="28"/>
  <c r="H506" i="28"/>
  <c r="H137" i="28"/>
  <c r="H204" i="28"/>
  <c r="H48" i="28"/>
  <c r="H370" i="28"/>
  <c r="H237" i="28"/>
  <c r="H353" i="28"/>
  <c r="H310" i="28"/>
  <c r="H403" i="28"/>
  <c r="H106" i="28"/>
  <c r="H158" i="28"/>
  <c r="H147" i="28"/>
  <c r="H225" i="28"/>
  <c r="H440" i="28"/>
  <c r="H324" i="28"/>
  <c r="H289" i="28"/>
  <c r="H276" i="28"/>
  <c r="H404" i="28"/>
  <c r="H210" i="28"/>
  <c r="H300" i="28"/>
  <c r="H240" i="28"/>
  <c r="H527" i="28"/>
  <c r="H206" i="28"/>
  <c r="H203" i="28"/>
  <c r="H390" i="28"/>
  <c r="H171" i="28"/>
  <c r="H385" i="28"/>
  <c r="H294" i="28"/>
  <c r="H216" i="28"/>
  <c r="H378" i="28"/>
  <c r="H249" i="28"/>
  <c r="H296" i="28"/>
  <c r="H849" i="28"/>
  <c r="H398" i="28"/>
  <c r="H241" i="28"/>
  <c r="H120" i="28"/>
  <c r="H251" i="28"/>
  <c r="H368" i="28"/>
  <c r="H315" i="28"/>
  <c r="H161" i="28"/>
  <c r="H190" i="28"/>
  <c r="H109" i="28"/>
  <c r="H497" i="28"/>
  <c r="H167" i="28"/>
  <c r="H168" i="28"/>
  <c r="H209" i="28"/>
  <c r="H157" i="28"/>
  <c r="H123" i="28"/>
  <c r="H215" i="28"/>
  <c r="H211" i="28"/>
  <c r="H57" i="28"/>
  <c r="H218" i="28"/>
  <c r="H288" i="28"/>
  <c r="H448" i="28"/>
  <c r="H172" i="28"/>
  <c r="H299" i="28"/>
  <c r="H199" i="28"/>
  <c r="H107" i="28"/>
  <c r="H191" i="28"/>
  <c r="H266" i="28"/>
  <c r="H654" i="28"/>
  <c r="H189" i="28"/>
  <c r="H217" i="28"/>
  <c r="H88" i="28"/>
  <c r="H150" i="28"/>
  <c r="H84" i="28"/>
  <c r="H212" i="28"/>
  <c r="H259" i="28"/>
  <c r="H143" i="28"/>
  <c r="H170" i="28"/>
  <c r="H317" i="28"/>
  <c r="H248" i="28"/>
  <c r="H135" i="28"/>
  <c r="H179" i="28"/>
  <c r="H145" i="28"/>
  <c r="H846" i="28"/>
  <c r="H117" i="28"/>
  <c r="H178" i="28"/>
  <c r="H140" i="28"/>
  <c r="H166" i="28"/>
  <c r="H108" i="28"/>
  <c r="H227" i="28"/>
  <c r="H231" i="28"/>
  <c r="H377" i="28"/>
  <c r="H223" i="28"/>
  <c r="H177" i="28"/>
  <c r="H236" i="28"/>
  <c r="H307" i="28"/>
  <c r="H416" i="28"/>
  <c r="H183" i="28"/>
  <c r="H74" i="28"/>
  <c r="H56" i="28"/>
  <c r="H186" i="28"/>
  <c r="H577" i="28"/>
  <c r="H297" i="28"/>
  <c r="H164" i="28"/>
  <c r="H253" i="28"/>
  <c r="H396" i="28"/>
  <c r="H142" i="28"/>
  <c r="H322" i="28"/>
  <c r="H131" i="28"/>
  <c r="H86" i="28"/>
  <c r="H207" i="28"/>
  <c r="H184" i="28"/>
  <c r="H153" i="28"/>
  <c r="H181" i="28"/>
  <c r="H146" i="28"/>
  <c r="H318" i="28"/>
  <c r="H332" i="28"/>
  <c r="H95" i="28"/>
  <c r="H148" i="28"/>
  <c r="H116" i="28"/>
  <c r="H200" i="28"/>
  <c r="H129" i="28"/>
  <c r="H141" i="28"/>
  <c r="H194" i="28"/>
  <c r="H78" i="28"/>
  <c r="H313" i="28"/>
  <c r="H67" i="28"/>
  <c r="H235" i="28"/>
  <c r="H122" i="28"/>
  <c r="H151" i="28"/>
  <c r="H175" i="28"/>
  <c r="H47" i="28"/>
  <c r="H283" i="28"/>
  <c r="H90" i="28"/>
  <c r="H115" i="28"/>
  <c r="H195" i="28"/>
  <c r="H65" i="28"/>
  <c r="H277" i="28"/>
  <c r="H244" i="28"/>
  <c r="H60" i="28"/>
  <c r="H144" i="28"/>
  <c r="H197" i="28"/>
  <c r="H69" i="28"/>
  <c r="H125" i="28"/>
  <c r="H75" i="28"/>
  <c r="H709" i="28"/>
  <c r="H185" i="28"/>
  <c r="H92" i="28"/>
  <c r="H275" i="28"/>
  <c r="H513" i="28"/>
  <c r="H365" i="28"/>
  <c r="H152" i="28"/>
  <c r="H52" i="28"/>
  <c r="H102" i="28"/>
  <c r="H193" i="28"/>
  <c r="H174" i="28"/>
  <c r="H114" i="28"/>
  <c r="H119" i="28"/>
  <c r="H221" i="28"/>
  <c r="H128" i="28"/>
  <c r="H127" i="28"/>
  <c r="H83" i="28"/>
  <c r="H50" i="28"/>
  <c r="H49" i="28"/>
  <c r="H105" i="28"/>
  <c r="H96" i="28"/>
  <c r="H239" i="28"/>
  <c r="H124" i="28"/>
  <c r="H182" i="28"/>
  <c r="H59" i="28"/>
  <c r="H154" i="28"/>
  <c r="H202" i="28"/>
  <c r="H132" i="28"/>
  <c r="H85" i="28"/>
  <c r="H51" i="28"/>
  <c r="H103" i="28"/>
  <c r="H38" i="28"/>
  <c r="H54" i="28"/>
  <c r="H139" i="28"/>
  <c r="H112" i="28"/>
  <c r="H111" i="28"/>
  <c r="H160" i="28"/>
  <c r="H77" i="28"/>
  <c r="H62" i="28"/>
  <c r="H97" i="28"/>
  <c r="H155" i="28"/>
  <c r="H63" i="28"/>
  <c r="H72" i="28"/>
  <c r="H220" i="28"/>
  <c r="H98" i="28"/>
  <c r="H149" i="28"/>
  <c r="H76" i="28"/>
  <c r="H100" i="28"/>
  <c r="H542" i="28"/>
  <c r="H46" i="28"/>
  <c r="H169" i="28"/>
  <c r="H121" i="28"/>
  <c r="H110" i="28"/>
  <c r="H306" i="28"/>
  <c r="H113" i="28"/>
  <c r="H79" i="28"/>
  <c r="H44" i="28"/>
  <c r="H70" i="28"/>
  <c r="H66" i="28"/>
  <c r="H68" i="28"/>
  <c r="H42" i="28"/>
  <c r="H94" i="28"/>
  <c r="H80" i="28"/>
  <c r="H136" i="28"/>
  <c r="H93" i="28"/>
  <c r="H55" i="28"/>
  <c r="H45" i="28"/>
  <c r="H36" i="28"/>
  <c r="H61" i="28"/>
  <c r="H71" i="28"/>
  <c r="H64" i="28"/>
  <c r="H82" i="28"/>
  <c r="H43" i="28"/>
  <c r="H25" i="28"/>
  <c r="H27" i="28"/>
  <c r="H73" i="28"/>
  <c r="H26" i="28"/>
  <c r="H30" i="28"/>
  <c r="H134" i="28"/>
  <c r="H40" i="28"/>
  <c r="H23" i="28"/>
  <c r="H28" i="28"/>
  <c r="H39" i="28"/>
  <c r="H58" i="28"/>
  <c r="H53" i="28"/>
  <c r="H24" i="28"/>
  <c r="H22" i="28"/>
  <c r="H33" i="28"/>
  <c r="H37" i="28"/>
  <c r="H29" i="28"/>
  <c r="H31" i="28"/>
  <c r="H34" i="28"/>
  <c r="H21" i="28"/>
  <c r="H35" i="28"/>
  <c r="H20" i="28"/>
  <c r="H32" i="28"/>
  <c r="H16" i="28"/>
  <c r="H41" i="28"/>
  <c r="H13" i="28"/>
  <c r="H17" i="28"/>
  <c r="H19" i="28"/>
  <c r="H18" i="28"/>
  <c r="H14" i="28"/>
  <c r="H15" i="28"/>
  <c r="H12" i="28"/>
  <c r="H10" i="28"/>
  <c r="H11" i="28"/>
  <c r="H9" i="28"/>
  <c r="H8" i="28"/>
  <c r="J1112" i="28" l="1"/>
  <c r="B1112" i="28"/>
  <c r="F1112" i="28"/>
  <c r="I1085" i="28" s="1"/>
  <c r="G1112" i="28"/>
  <c r="I1056" i="28" l="1"/>
  <c r="I925" i="28"/>
  <c r="I796" i="28"/>
  <c r="I1111" i="28"/>
  <c r="I1025" i="28"/>
  <c r="I1073" i="28"/>
  <c r="I937" i="28"/>
  <c r="I487" i="28"/>
  <c r="I1034" i="28"/>
  <c r="K1119" i="25" l="1"/>
  <c r="K1120" i="25"/>
  <c r="K1118" i="25"/>
  <c r="K1123" i="25"/>
  <c r="K1122" i="25"/>
  <c r="K1126" i="25"/>
  <c r="K1124" i="25"/>
  <c r="K1121" i="25"/>
  <c r="K1125" i="25"/>
  <c r="K1127" i="25"/>
  <c r="K1128" i="25"/>
  <c r="K1129" i="25"/>
  <c r="K1130" i="25"/>
  <c r="L1127" i="25"/>
  <c r="L1128" i="25"/>
  <c r="L1129" i="25"/>
  <c r="J1131" i="28"/>
  <c r="H1130" i="28" l="1"/>
  <c r="H1119" i="28"/>
  <c r="H1118" i="28"/>
  <c r="H1120" i="28"/>
  <c r="H1127" i="28"/>
  <c r="H1123" i="28"/>
  <c r="H1125" i="28"/>
  <c r="H1121" i="28"/>
  <c r="H1122" i="28"/>
  <c r="H1126" i="28"/>
  <c r="H1129" i="28"/>
  <c r="H1128" i="28"/>
  <c r="H1124" i="28"/>
  <c r="I1131" i="25"/>
  <c r="H1117" i="25" l="1"/>
  <c r="H1119" i="25"/>
  <c r="H1120" i="25"/>
  <c r="H1118" i="25"/>
  <c r="H1123" i="25"/>
  <c r="H1122" i="25"/>
  <c r="H1126" i="25"/>
  <c r="H1124" i="25"/>
  <c r="H1121" i="25"/>
  <c r="L1130" i="25"/>
  <c r="B1112" i="25"/>
  <c r="F1131" i="25" l="1"/>
  <c r="H1125" i="25"/>
  <c r="H1129" i="25"/>
  <c r="H1130" i="25"/>
  <c r="I14" i="28" l="1"/>
  <c r="I22" i="28"/>
  <c r="I64" i="28"/>
  <c r="I113" i="28"/>
  <c r="I62" i="28"/>
  <c r="I124" i="28"/>
  <c r="I152" i="28"/>
  <c r="I195" i="28"/>
  <c r="I116" i="28"/>
  <c r="I164" i="28"/>
  <c r="I166" i="28"/>
  <c r="I88" i="28"/>
  <c r="I123" i="28"/>
  <c r="I296" i="28"/>
  <c r="I289" i="28"/>
  <c r="I329" i="28"/>
  <c r="I379" i="28"/>
  <c r="I509" i="28"/>
  <c r="I232" i="28"/>
  <c r="I192" i="28"/>
  <c r="I354" i="28"/>
  <c r="I349" i="28"/>
  <c r="I928" i="28"/>
  <c r="I428" i="28"/>
  <c r="I803" i="28"/>
  <c r="I389" i="28"/>
  <c r="I464" i="28"/>
  <c r="I383" i="28"/>
  <c r="I213" i="28"/>
  <c r="I618" i="28"/>
  <c r="I541" i="28"/>
  <c r="I624" i="28"/>
  <c r="I406" i="28"/>
  <c r="I559" i="28"/>
  <c r="I586" i="28"/>
  <c r="I411" i="28"/>
  <c r="I476" i="28"/>
  <c r="I651" i="28"/>
  <c r="I688" i="28"/>
  <c r="I356" i="28"/>
  <c r="I788" i="28"/>
  <c r="I740" i="28"/>
  <c r="I423" i="28"/>
  <c r="I479" i="28"/>
  <c r="I233" i="28"/>
  <c r="I292" i="28"/>
  <c r="I906" i="28"/>
  <c r="I434" i="28"/>
  <c r="I562" i="28"/>
  <c r="I870" i="28"/>
  <c r="I847" i="28"/>
  <c r="I832" i="28"/>
  <c r="I989" i="28"/>
  <c r="I1036" i="28"/>
  <c r="I1005" i="28"/>
  <c r="I957" i="28"/>
  <c r="I981" i="28"/>
  <c r="I995" i="28"/>
  <c r="I1019" i="28"/>
  <c r="I1043" i="28"/>
  <c r="I1047" i="28"/>
  <c r="I854" i="28"/>
  <c r="I511" i="28"/>
  <c r="I886" i="28"/>
  <c r="I526" i="28"/>
  <c r="I1053" i="28"/>
  <c r="I692" i="28"/>
  <c r="I751" i="28"/>
  <c r="I792" i="28"/>
  <c r="I217" i="28"/>
  <c r="I157" i="28"/>
  <c r="I376" i="28"/>
  <c r="I439" i="28"/>
  <c r="I510" i="28"/>
  <c r="I452" i="28"/>
  <c r="I321" i="28"/>
  <c r="I993" i="28"/>
  <c r="I713" i="28"/>
  <c r="I91" i="28"/>
  <c r="I904" i="28"/>
  <c r="I431" i="28"/>
  <c r="I328" i="28"/>
  <c r="I938" i="28"/>
  <c r="I392" i="28"/>
  <c r="I715" i="28"/>
  <c r="I18" i="28"/>
  <c r="I24" i="28"/>
  <c r="I71" i="28"/>
  <c r="I306" i="28"/>
  <c r="I77" i="28"/>
  <c r="I239" i="28"/>
  <c r="I365" i="28"/>
  <c r="I115" i="28"/>
  <c r="I19" i="28"/>
  <c r="I53" i="28"/>
  <c r="I61" i="28"/>
  <c r="I110" i="28"/>
  <c r="I160" i="28"/>
  <c r="I96" i="28"/>
  <c r="I513" i="28"/>
  <c r="I90" i="28"/>
  <c r="I95" i="28"/>
  <c r="I577" i="28"/>
  <c r="I178" i="28"/>
  <c r="I189" i="28"/>
  <c r="I209" i="28"/>
  <c r="I378" i="28"/>
  <c r="I440" i="28"/>
  <c r="I273" i="28"/>
  <c r="I104" i="28"/>
  <c r="I366" i="28"/>
  <c r="I441" i="28"/>
  <c r="I338" i="28"/>
  <c r="I165" i="28"/>
  <c r="I343" i="28"/>
  <c r="I442" i="28"/>
  <c r="I438" i="28"/>
  <c r="I453" i="28"/>
  <c r="I543" i="28"/>
  <c r="I594" i="28"/>
  <c r="I301" i="28"/>
  <c r="I284" i="28"/>
  <c r="I611" i="28"/>
  <c r="I375" i="28"/>
  <c r="I81" i="28"/>
  <c r="I650" i="28"/>
  <c r="I597" i="28"/>
  <c r="I726" i="28"/>
  <c r="I754" i="28"/>
  <c r="I180" i="28"/>
  <c r="I607" i="28"/>
  <c r="I805" i="28"/>
  <c r="I493" i="28"/>
  <c r="I293" i="28"/>
  <c r="I576" i="28"/>
  <c r="I911" i="28"/>
  <c r="I382" i="28"/>
  <c r="I759" i="28"/>
  <c r="I831" i="28"/>
  <c r="I760" i="28"/>
  <c r="I786" i="28"/>
  <c r="I784" i="28"/>
  <c r="I635" i="28"/>
  <c r="I622" i="28"/>
  <c r="I793" i="28"/>
  <c r="I727" i="28"/>
  <c r="I856" i="28"/>
  <c r="I388" i="28"/>
  <c r="I1093" i="28"/>
  <c r="I988" i="28"/>
  <c r="I668" i="28"/>
  <c r="I1044" i="28"/>
  <c r="I689" i="28"/>
  <c r="I1096" i="28"/>
  <c r="I1065" i="28"/>
  <c r="I996" i="28"/>
  <c r="I875" i="28"/>
  <c r="I1074" i="28"/>
  <c r="I985" i="28"/>
  <c r="I1108" i="28"/>
  <c r="I1071" i="28"/>
  <c r="I17" i="28"/>
  <c r="I58" i="28"/>
  <c r="I36" i="28"/>
  <c r="I121" i="28"/>
  <c r="I111" i="28"/>
  <c r="I105" i="28"/>
  <c r="I275" i="28"/>
  <c r="I283" i="28"/>
  <c r="I332" i="28"/>
  <c r="I186" i="28"/>
  <c r="I117" i="28"/>
  <c r="I654" i="28"/>
  <c r="I168" i="28"/>
  <c r="I216" i="28"/>
  <c r="I225" i="28"/>
  <c r="I101" i="28"/>
  <c r="I243" i="28"/>
  <c r="I205" i="28"/>
  <c r="I336" i="28"/>
  <c r="I483" i="28"/>
  <c r="I675" i="28"/>
  <c r="I369" i="28"/>
  <c r="I280" i="28"/>
  <c r="I265" i="28"/>
  <c r="I250" i="28"/>
  <c r="I208" i="28"/>
  <c r="I612" i="28"/>
  <c r="I636" i="28"/>
  <c r="I680" i="28"/>
  <c r="I987" i="28"/>
  <c r="I402" i="28"/>
  <c r="I558" i="28"/>
  <c r="I833" i="28"/>
  <c r="I500" i="28"/>
  <c r="I330" i="28"/>
  <c r="I126" i="28"/>
  <c r="I458" i="28"/>
  <c r="I807" i="28"/>
  <c r="I567" i="28"/>
  <c r="I298" i="28"/>
  <c r="I422" i="28"/>
  <c r="I679" i="28"/>
  <c r="I532" i="28"/>
  <c r="I311" i="28"/>
  <c r="I895" i="28"/>
  <c r="I809" i="28"/>
  <c r="I1024" i="28"/>
  <c r="I842" i="28"/>
  <c r="I666" i="28"/>
  <c r="I1031" i="28"/>
  <c r="I917" i="28"/>
  <c r="I806" i="28"/>
  <c r="I883" i="28"/>
  <c r="I862" i="28"/>
  <c r="I619" i="28"/>
  <c r="I907" i="28"/>
  <c r="I887" i="28"/>
  <c r="I955" i="28"/>
  <c r="I1054" i="28"/>
  <c r="I734" i="28"/>
  <c r="I1052" i="28"/>
  <c r="I977" i="28"/>
  <c r="I776" i="28"/>
  <c r="I922" i="28"/>
  <c r="I1003" i="28"/>
  <c r="I1076" i="28"/>
  <c r="I976" i="28"/>
  <c r="I931" i="28"/>
  <c r="I63" i="28"/>
  <c r="I241" i="28"/>
  <c r="I274" i="28"/>
  <c r="I414" i="28"/>
  <c r="I13" i="28"/>
  <c r="I39" i="28"/>
  <c r="I45" i="28"/>
  <c r="I169" i="28"/>
  <c r="I112" i="28"/>
  <c r="I49" i="28"/>
  <c r="I92" i="28"/>
  <c r="I47" i="28"/>
  <c r="I318" i="28"/>
  <c r="I56" i="28"/>
  <c r="I846" i="28"/>
  <c r="I266" i="28"/>
  <c r="I167" i="28"/>
  <c r="I294" i="28"/>
  <c r="I147" i="28"/>
  <c r="I302" i="28"/>
  <c r="I350" i="28"/>
  <c r="I348" i="28"/>
  <c r="I226" i="28"/>
  <c r="I290" i="28"/>
  <c r="I534" i="28"/>
  <c r="I432" i="28"/>
  <c r="I341" i="28"/>
  <c r="I525" i="28"/>
  <c r="I261" i="28"/>
  <c r="I530" i="28"/>
  <c r="I407" i="28"/>
  <c r="I629" i="28"/>
  <c r="I590" i="28"/>
  <c r="I556" i="28"/>
  <c r="I767" i="28"/>
  <c r="I601" i="28"/>
  <c r="I363" i="28"/>
  <c r="I333" i="28"/>
  <c r="I583" i="28"/>
  <c r="I477" i="28"/>
  <c r="I815" i="28"/>
  <c r="I741" i="28"/>
  <c r="I286" i="28"/>
  <c r="I785" i="28"/>
  <c r="I768" i="28"/>
  <c r="I374" i="28"/>
  <c r="I549" i="28"/>
  <c r="I858" i="28"/>
  <c r="I822" i="28"/>
  <c r="I890" i="28"/>
  <c r="I797" i="28"/>
  <c r="I708" i="28"/>
  <c r="I696" i="28"/>
  <c r="I1022" i="28"/>
  <c r="I745" i="28"/>
  <c r="I488" i="28"/>
  <c r="I861" i="28"/>
  <c r="I1012" i="28"/>
  <c r="I888" i="28"/>
  <c r="I1059" i="28"/>
  <c r="I813" i="28"/>
  <c r="I871" i="28"/>
  <c r="I523" i="28"/>
  <c r="I1029" i="28"/>
  <c r="I733" i="28"/>
  <c r="I1016" i="28"/>
  <c r="I1072" i="28"/>
  <c r="I1009" i="28"/>
  <c r="I1030" i="28"/>
  <c r="I893" i="28"/>
  <c r="I964" i="28"/>
  <c r="I70" i="28"/>
  <c r="I212" i="28"/>
  <c r="I204" i="28"/>
  <c r="I229" i="28"/>
  <c r="I41" i="28"/>
  <c r="I28" i="28"/>
  <c r="I55" i="28"/>
  <c r="I46" i="28"/>
  <c r="I139" i="28"/>
  <c r="I50" i="28"/>
  <c r="I185" i="28"/>
  <c r="I175" i="28"/>
  <c r="I146" i="28"/>
  <c r="I74" i="28"/>
  <c r="I145" i="28"/>
  <c r="I191" i="28"/>
  <c r="I497" i="28"/>
  <c r="I385" i="28"/>
  <c r="I158" i="28"/>
  <c r="I491" i="28"/>
  <c r="I426" i="28"/>
  <c r="I187" i="28"/>
  <c r="I582" i="28"/>
  <c r="I667" i="28"/>
  <c r="I472" i="28"/>
  <c r="I415" i="28"/>
  <c r="I409" i="28"/>
  <c r="I990" i="28"/>
  <c r="I566" i="28"/>
  <c r="I420" i="28"/>
  <c r="I303" i="28"/>
  <c r="I816" i="28"/>
  <c r="I610" i="28"/>
  <c r="I903" i="28"/>
  <c r="I540" i="28"/>
  <c r="I695" i="28"/>
  <c r="I946" i="28"/>
  <c r="I529" i="28"/>
  <c r="I533" i="28"/>
  <c r="I519" i="28"/>
  <c r="I584" i="28"/>
  <c r="I531" i="28"/>
  <c r="I687" i="28"/>
  <c r="I722" i="28"/>
  <c r="I683" i="28"/>
  <c r="I639" i="28"/>
  <c r="I752" i="28"/>
  <c r="I739" i="28"/>
  <c r="I968" i="28"/>
  <c r="I1008" i="28"/>
  <c r="I1066" i="28"/>
  <c r="I748" i="28"/>
  <c r="I490" i="28"/>
  <c r="I879" i="28"/>
  <c r="I960" i="28"/>
  <c r="I783" i="28"/>
  <c r="I881" i="28"/>
  <c r="I810" i="28"/>
  <c r="I518" i="28"/>
  <c r="I818" i="28"/>
  <c r="I716" i="28"/>
  <c r="I926" i="28"/>
  <c r="I825" i="28"/>
  <c r="I658" i="28"/>
  <c r="I731" i="28"/>
  <c r="I979" i="28"/>
  <c r="I1045" i="28"/>
  <c r="I555" i="28"/>
  <c r="I1102" i="28"/>
  <c r="I1080" i="28"/>
  <c r="I1094" i="28"/>
  <c r="I1087" i="28"/>
  <c r="I142" i="28"/>
  <c r="I231" i="28"/>
  <c r="I57" i="28"/>
  <c r="I210" i="28"/>
  <c r="I87" i="28"/>
  <c r="I308" i="28"/>
  <c r="I16" i="28"/>
  <c r="I23" i="28"/>
  <c r="I93" i="28"/>
  <c r="I542" i="28"/>
  <c r="I54" i="28"/>
  <c r="I83" i="28"/>
  <c r="I709" i="28"/>
  <c r="I151" i="28"/>
  <c r="I181" i="28"/>
  <c r="I183" i="28"/>
  <c r="I179" i="28"/>
  <c r="I107" i="28"/>
  <c r="I109" i="28"/>
  <c r="I171" i="28"/>
  <c r="I106" i="28"/>
  <c r="I269" i="28"/>
  <c r="I89" i="28"/>
  <c r="I230" i="28"/>
  <c r="I457" i="28"/>
  <c r="I247" i="28"/>
  <c r="I257" i="28"/>
  <c r="I417" i="28"/>
  <c r="I413" i="28"/>
  <c r="I162" i="28"/>
  <c r="I399" i="28"/>
  <c r="I466" i="28"/>
  <c r="I868" i="28"/>
  <c r="I386" i="28"/>
  <c r="I408" i="28"/>
  <c r="I546" i="28"/>
  <c r="I279" i="28"/>
  <c r="I327" i="28"/>
  <c r="I470" i="28"/>
  <c r="I736" i="28"/>
  <c r="I857" i="28"/>
  <c r="I775" i="28"/>
  <c r="I435" i="28"/>
  <c r="I671" i="28"/>
  <c r="I255" i="28"/>
  <c r="I824" i="28"/>
  <c r="I758" i="28"/>
  <c r="I961" i="28"/>
  <c r="I504" i="28"/>
  <c r="I638" i="28"/>
  <c r="I704" i="28"/>
  <c r="I454" i="28"/>
  <c r="I753" i="28"/>
  <c r="I694" i="28"/>
  <c r="I843" i="28"/>
  <c r="I561" i="28"/>
  <c r="I795" i="28"/>
  <c r="I681" i="28"/>
  <c r="I721" i="28"/>
  <c r="I598" i="28"/>
  <c r="I940" i="28"/>
  <c r="I1039" i="28"/>
  <c r="I1050" i="28"/>
  <c r="I970" i="28"/>
  <c r="I1083" i="28"/>
  <c r="I929" i="28"/>
  <c r="I587" i="28"/>
  <c r="I1106" i="28"/>
  <c r="I634" i="28"/>
  <c r="I1062" i="28"/>
  <c r="I817" i="28"/>
  <c r="I798" i="28"/>
  <c r="I498" i="28"/>
  <c r="I1097" i="28"/>
  <c r="I32" i="28"/>
  <c r="I40" i="28"/>
  <c r="I136" i="28"/>
  <c r="I100" i="28"/>
  <c r="I38" i="28"/>
  <c r="I127" i="28"/>
  <c r="I75" i="28"/>
  <c r="I122" i="28"/>
  <c r="I153" i="28"/>
  <c r="I416" i="28"/>
  <c r="I135" i="28"/>
  <c r="I199" i="28"/>
  <c r="I190" i="28"/>
  <c r="I390" i="28"/>
  <c r="I403" i="28"/>
  <c r="I198" i="28"/>
  <c r="I214" i="28"/>
  <c r="I270" i="28"/>
  <c r="I196" i="28"/>
  <c r="I746" i="28"/>
  <c r="I361" i="28"/>
  <c r="I568" i="28"/>
  <c r="I305" i="28"/>
  <c r="I765" i="28"/>
  <c r="I697" i="28"/>
  <c r="I156" i="28"/>
  <c r="I281" i="28"/>
  <c r="I520" i="28"/>
  <c r="I445" i="28"/>
  <c r="I304" i="28"/>
  <c r="I505" i="28"/>
  <c r="I573" i="28"/>
  <c r="I644" i="28"/>
  <c r="I631" i="28"/>
  <c r="I665" i="28"/>
  <c r="I515" i="28"/>
  <c r="I282" i="28"/>
  <c r="I637" i="28"/>
  <c r="I730" i="28"/>
  <c r="I617" i="28"/>
  <c r="I1057" i="28"/>
  <c r="I563" i="28"/>
  <c r="I421" i="28"/>
  <c r="I896" i="28"/>
  <c r="I717" i="28"/>
  <c r="I738" i="28"/>
  <c r="I173" i="28"/>
  <c r="I732" i="28"/>
  <c r="I899" i="28"/>
  <c r="I706" i="28"/>
  <c r="I749" i="28"/>
  <c r="I958" i="28"/>
  <c r="I1032" i="28"/>
  <c r="I1000" i="28"/>
  <c r="I878" i="28"/>
  <c r="I664" i="28"/>
  <c r="I1040" i="28"/>
  <c r="I908" i="28"/>
  <c r="I690" i="28"/>
  <c r="I686" i="28"/>
  <c r="I984" i="28"/>
  <c r="I851" i="28"/>
  <c r="I1001" i="28"/>
  <c r="I1069" i="28"/>
  <c r="I1058" i="28"/>
  <c r="I811" i="28"/>
  <c r="I1107" i="28"/>
  <c r="I1038" i="28"/>
  <c r="I20" i="28"/>
  <c r="I134" i="28"/>
  <c r="I80" i="28"/>
  <c r="I76" i="28"/>
  <c r="I103" i="28"/>
  <c r="I128" i="28"/>
  <c r="I125" i="28"/>
  <c r="I235" i="28"/>
  <c r="I184" i="28"/>
  <c r="I307" i="28"/>
  <c r="I248" i="28"/>
  <c r="I299" i="28"/>
  <c r="I161" i="28"/>
  <c r="I203" i="28"/>
  <c r="I310" i="28"/>
  <c r="I853" i="28"/>
  <c r="I242" i="28"/>
  <c r="I384" i="28"/>
  <c r="I471" i="28"/>
  <c r="I228" i="28"/>
  <c r="I418" i="28"/>
  <c r="I316" i="28"/>
  <c r="I580" i="28"/>
  <c r="I138" i="28"/>
  <c r="I245" i="28"/>
  <c r="I188" i="28"/>
  <c r="I291" i="28"/>
  <c r="I342" i="28"/>
  <c r="I626" i="28"/>
  <c r="I352" i="28"/>
  <c r="I628" i="28"/>
  <c r="I615" i="28"/>
  <c r="I652" i="28"/>
  <c r="I508" i="28"/>
  <c r="I565" i="28"/>
  <c r="I592" i="28"/>
  <c r="I495" i="28"/>
  <c r="I514" i="28"/>
  <c r="I720" i="28"/>
  <c r="I661" i="28"/>
  <c r="I596" i="28"/>
  <c r="I915" i="28"/>
  <c r="I507" i="28"/>
  <c r="I932" i="28"/>
  <c r="I503" i="28"/>
  <c r="I826" i="28"/>
  <c r="I885" i="28"/>
  <c r="I941" i="28"/>
  <c r="I975" i="28"/>
  <c r="I660" i="28"/>
  <c r="I604" i="28"/>
  <c r="I517" i="28"/>
  <c r="I823" i="28"/>
  <c r="I918" i="28"/>
  <c r="I844" i="28"/>
  <c r="I954" i="28"/>
  <c r="I655" i="28"/>
  <c r="I998" i="28"/>
  <c r="I921" i="28"/>
  <c r="I1082" i="28"/>
  <c r="I1035" i="28"/>
  <c r="I920" i="28"/>
  <c r="I1055" i="28"/>
  <c r="I1018" i="28"/>
  <c r="I924" i="28"/>
  <c r="I1070" i="28"/>
  <c r="I1078" i="28"/>
  <c r="I769" i="28"/>
  <c r="I35" i="28"/>
  <c r="I30" i="28"/>
  <c r="I94" i="28"/>
  <c r="I149" i="28"/>
  <c r="I51" i="28"/>
  <c r="I221" i="28"/>
  <c r="I69" i="28"/>
  <c r="I67" i="28"/>
  <c r="I207" i="28"/>
  <c r="I236" i="28"/>
  <c r="I317" i="28"/>
  <c r="I172" i="28"/>
  <c r="I315" i="28"/>
  <c r="I206" i="28"/>
  <c r="I353" i="28"/>
  <c r="I351" i="28"/>
  <c r="I372" i="28"/>
  <c r="I262" i="28"/>
  <c r="I419" i="28"/>
  <c r="I118" i="28"/>
  <c r="I595" i="28"/>
  <c r="I287" i="28"/>
  <c r="I334" i="28"/>
  <c r="I447" i="28"/>
  <c r="I395" i="28"/>
  <c r="I176" i="28"/>
  <c r="I537" i="28"/>
  <c r="I499" i="28"/>
  <c r="I845" i="28"/>
  <c r="I603" i="28"/>
  <c r="I450" i="28"/>
  <c r="I641" i="28"/>
  <c r="I691" i="28"/>
  <c r="I357" i="28"/>
  <c r="I669" i="28"/>
  <c r="I550" i="28"/>
  <c r="I744" i="28"/>
  <c r="I916" i="28"/>
  <c r="I512" i="28"/>
  <c r="I791" i="28"/>
  <c r="I649" i="28"/>
  <c r="I761" i="28"/>
  <c r="I627" i="28"/>
  <c r="I872" i="28"/>
  <c r="I869" i="28"/>
  <c r="I820" i="28"/>
  <c r="I953" i="28"/>
  <c r="I663" i="28"/>
  <c r="I553" i="28"/>
  <c r="I672" i="28"/>
  <c r="I864" i="28"/>
  <c r="I967" i="28"/>
  <c r="I723" i="28"/>
  <c r="I1002" i="28"/>
  <c r="I835" i="28"/>
  <c r="I948" i="28"/>
  <c r="I685" i="28"/>
  <c r="I927" i="28"/>
  <c r="I1023" i="28"/>
  <c r="I1041" i="28"/>
  <c r="I766" i="28"/>
  <c r="I1017" i="28"/>
  <c r="I1013" i="28"/>
  <c r="I1007" i="28"/>
  <c r="I1079" i="28"/>
  <c r="I1089" i="28"/>
  <c r="I962" i="28"/>
  <c r="I1084" i="28"/>
  <c r="I8" i="28"/>
  <c r="I21" i="28"/>
  <c r="I26" i="28"/>
  <c r="I42" i="28"/>
  <c r="I98" i="28"/>
  <c r="I85" i="28"/>
  <c r="I119" i="28"/>
  <c r="I197" i="28"/>
  <c r="I313" i="28"/>
  <c r="I86" i="28"/>
  <c r="I177" i="28"/>
  <c r="I170" i="28"/>
  <c r="I448" i="28"/>
  <c r="I368" i="28"/>
  <c r="I527" i="28"/>
  <c r="I237" i="28"/>
  <c r="I267" i="28"/>
  <c r="I285" i="28"/>
  <c r="I400" i="28"/>
  <c r="I474" i="28"/>
  <c r="I224" i="28"/>
  <c r="I268" i="28"/>
  <c r="I325" i="28"/>
  <c r="I381" i="28"/>
  <c r="I965" i="28"/>
  <c r="I360" i="28"/>
  <c r="I578" i="28"/>
  <c r="I99" i="28"/>
  <c r="I782" i="28"/>
  <c r="I521" i="28"/>
  <c r="I424" i="28"/>
  <c r="I468" i="28"/>
  <c r="I467" i="28"/>
  <c r="I222" i="28"/>
  <c r="I779" i="28"/>
  <c r="I877" i="28"/>
  <c r="I693" i="28"/>
  <c r="I774" i="28"/>
  <c r="I572" i="28"/>
  <c r="I536" i="28"/>
  <c r="I359" i="28"/>
  <c r="I446" i="28"/>
  <c r="I841" i="28"/>
  <c r="I737" i="28"/>
  <c r="I591" i="28"/>
  <c r="I1048" i="28"/>
  <c r="I724" i="28"/>
  <c r="I712" i="28"/>
  <c r="I819" i="28"/>
  <c r="I1021" i="28"/>
  <c r="I673" i="28"/>
  <c r="I789" i="28"/>
  <c r="I969" i="28"/>
  <c r="I1077" i="28"/>
  <c r="I763" i="28"/>
  <c r="I956" i="28"/>
  <c r="I812" i="28"/>
  <c r="I1015" i="28"/>
  <c r="I971" i="28"/>
  <c r="I564" i="28"/>
  <c r="I1049" i="28"/>
  <c r="I952" i="28"/>
  <c r="I945" i="28"/>
  <c r="I966" i="28"/>
  <c r="I1063" i="28"/>
  <c r="I430" i="28"/>
  <c r="I939" i="28"/>
  <c r="I1098" i="28"/>
  <c r="I425" i="28"/>
  <c r="I9" i="28"/>
  <c r="I34" i="28"/>
  <c r="I73" i="28"/>
  <c r="I68" i="28"/>
  <c r="I220" i="28"/>
  <c r="I132" i="28"/>
  <c r="I114" i="28"/>
  <c r="I144" i="28"/>
  <c r="I78" i="28"/>
  <c r="I131" i="28"/>
  <c r="I223" i="28"/>
  <c r="I143" i="28"/>
  <c r="I288" i="28"/>
  <c r="I251" i="28"/>
  <c r="I240" i="28"/>
  <c r="I370" i="28"/>
  <c r="I485" i="28"/>
  <c r="I462" i="28"/>
  <c r="I702" i="28"/>
  <c r="I362" i="28"/>
  <c r="I449" i="28"/>
  <c r="I397" i="28"/>
  <c r="I263" i="28"/>
  <c r="I201" i="28"/>
  <c r="I347" i="28"/>
  <c r="I254" i="28"/>
  <c r="I648" i="28"/>
  <c r="I355" i="28"/>
  <c r="I312" i="28"/>
  <c r="I130" i="28"/>
  <c r="I829" i="28"/>
  <c r="I718" i="28"/>
  <c r="I571" i="28"/>
  <c r="I436" i="28"/>
  <c r="I469" i="28"/>
  <c r="I643" i="28"/>
  <c r="I482" i="28"/>
  <c r="I1037" i="28"/>
  <c r="I367" i="28"/>
  <c r="I972" i="28"/>
  <c r="I484" i="28"/>
  <c r="I539" i="28"/>
  <c r="I914" i="28"/>
  <c r="I676" i="28"/>
  <c r="I632" i="28"/>
  <c r="I593" i="28"/>
  <c r="I656" i="28"/>
  <c r="I755" i="28"/>
  <c r="I725" i="28"/>
  <c r="I698" i="28"/>
  <c r="I780" i="28"/>
  <c r="I909" i="28"/>
  <c r="I947" i="28"/>
  <c r="I898" i="28"/>
  <c r="I901" i="28"/>
  <c r="I840" i="28"/>
  <c r="I950" i="28"/>
  <c r="I1064" i="28"/>
  <c r="I852" i="28"/>
  <c r="I1051" i="28"/>
  <c r="I838" i="28"/>
  <c r="I647" i="28"/>
  <c r="I600" i="28"/>
  <c r="I889" i="28"/>
  <c r="I821" i="28"/>
  <c r="I992" i="28"/>
  <c r="I923" i="28"/>
  <c r="I980" i="28"/>
  <c r="I1061" i="28"/>
  <c r="I11" i="28"/>
  <c r="I31" i="28"/>
  <c r="I27" i="28"/>
  <c r="I66" i="28"/>
  <c r="I72" i="28"/>
  <c r="I202" i="28"/>
  <c r="I174" i="28"/>
  <c r="I60" i="28"/>
  <c r="I194" i="28"/>
  <c r="I322" i="28"/>
  <c r="I377" i="28"/>
  <c r="I259" i="28"/>
  <c r="I218" i="28"/>
  <c r="I120" i="28"/>
  <c r="I300" i="28"/>
  <c r="I48" i="28"/>
  <c r="I387" i="28"/>
  <c r="I271" i="28"/>
  <c r="I391" i="28"/>
  <c r="I501" i="28"/>
  <c r="I340" i="28"/>
  <c r="I465" i="28"/>
  <c r="I219" i="28"/>
  <c r="I620" i="28"/>
  <c r="I742" i="28"/>
  <c r="I787" i="28"/>
  <c r="I502" i="28"/>
  <c r="I345" i="28"/>
  <c r="I256" i="28"/>
  <c r="I358" i="28"/>
  <c r="I657" i="28"/>
  <c r="I461" i="28"/>
  <c r="I728" i="28"/>
  <c r="I456" i="28"/>
  <c r="I480" i="28"/>
  <c r="I538" i="28"/>
  <c r="I548" i="28"/>
  <c r="I433" i="28"/>
  <c r="I711" i="28"/>
  <c r="I764" i="28"/>
  <c r="I574" i="28"/>
  <c r="I1033" i="28"/>
  <c r="I1004" i="28"/>
  <c r="I473" i="28"/>
  <c r="I930" i="28"/>
  <c r="I850" i="28"/>
  <c r="I560" i="28"/>
  <c r="I949" i="28"/>
  <c r="I1028" i="28"/>
  <c r="I684" i="28"/>
  <c r="I808" i="28"/>
  <c r="I645" i="28"/>
  <c r="I880" i="28"/>
  <c r="I393" i="28"/>
  <c r="I625" i="28"/>
  <c r="I859" i="28"/>
  <c r="I719" i="28"/>
  <c r="I1086" i="28"/>
  <c r="I623" i="28"/>
  <c r="I1081" i="28"/>
  <c r="I1020" i="28"/>
  <c r="I781" i="28"/>
  <c r="I910" i="28"/>
  <c r="I912" i="28"/>
  <c r="I1060" i="28"/>
  <c r="I1092" i="28"/>
  <c r="I1109" i="28"/>
  <c r="I902" i="28"/>
  <c r="I1101" i="28"/>
  <c r="I12" i="28"/>
  <c r="I37" i="28"/>
  <c r="I43" i="28"/>
  <c r="I44" i="28"/>
  <c r="I155" i="28"/>
  <c r="I59" i="28"/>
  <c r="I102" i="28"/>
  <c r="I277" i="28"/>
  <c r="I129" i="28"/>
  <c r="I396" i="28"/>
  <c r="I227" i="28"/>
  <c r="I84" i="28"/>
  <c r="I211" i="28"/>
  <c r="I398" i="28"/>
  <c r="I404" i="28"/>
  <c r="I137" i="28"/>
  <c r="I252" i="28"/>
  <c r="I364" i="28"/>
  <c r="I944" i="28"/>
  <c r="I278" i="28"/>
  <c r="I314" i="28"/>
  <c r="I331" i="28"/>
  <c r="I552" i="28"/>
  <c r="I459" i="28"/>
  <c r="I828" i="28"/>
  <c r="I804" i="28"/>
  <c r="I163" i="28"/>
  <c r="I528" i="28"/>
  <c r="I326" i="28"/>
  <c r="I412" i="28"/>
  <c r="I585" i="28"/>
  <c r="I437" i="28"/>
  <c r="I463" i="28"/>
  <c r="I837" i="28"/>
  <c r="I701" i="28"/>
  <c r="I757" i="28"/>
  <c r="I492" i="28"/>
  <c r="I710" i="28"/>
  <c r="I653" i="28"/>
  <c r="I682" i="28"/>
  <c r="I973" i="28"/>
  <c r="I860" i="28"/>
  <c r="I836" i="28"/>
  <c r="I714" i="28"/>
  <c r="I891" i="28"/>
  <c r="I589" i="28"/>
  <c r="I874" i="28"/>
  <c r="I848" i="28"/>
  <c r="I866" i="28"/>
  <c r="I605" i="28"/>
  <c r="I777" i="28"/>
  <c r="I621" i="28"/>
  <c r="I991" i="28"/>
  <c r="I246" i="28"/>
  <c r="I900" i="28"/>
  <c r="I933" i="28"/>
  <c r="I773" i="28"/>
  <c r="I934" i="28"/>
  <c r="I630" i="28"/>
  <c r="I867" i="28"/>
  <c r="I309" i="28"/>
  <c r="I983" i="28"/>
  <c r="I834" i="28"/>
  <c r="I897" i="28"/>
  <c r="I1011" i="28"/>
  <c r="I1105" i="28"/>
  <c r="I1099" i="28"/>
  <c r="I1110" i="28"/>
  <c r="I1027" i="28"/>
  <c r="I140" i="28"/>
  <c r="I249" i="28"/>
  <c r="I258" i="28"/>
  <c r="I405" i="28"/>
  <c r="I557" i="28"/>
  <c r="I579" i="28"/>
  <c r="I884" i="28"/>
  <c r="I588" i="28"/>
  <c r="I678" i="28"/>
  <c r="I863" i="28"/>
  <c r="I516" i="28"/>
  <c r="I429" i="28"/>
  <c r="I830" i="28"/>
  <c r="I935" i="28"/>
  <c r="I15" i="28"/>
  <c r="I33" i="28"/>
  <c r="I82" i="28"/>
  <c r="I79" i="28"/>
  <c r="I97" i="28"/>
  <c r="I182" i="28"/>
  <c r="I52" i="28"/>
  <c r="I65" i="28"/>
  <c r="I200" i="28"/>
  <c r="I253" i="28"/>
  <c r="I108" i="28"/>
  <c r="I150" i="28"/>
  <c r="I215" i="28"/>
  <c r="I849" i="28"/>
  <c r="I276" i="28"/>
  <c r="I506" i="28"/>
  <c r="I524" i="28"/>
  <c r="I320" i="28"/>
  <c r="I319" i="28"/>
  <c r="I323" i="28"/>
  <c r="I451" i="28"/>
  <c r="I272" i="28"/>
  <c r="I234" i="28"/>
  <c r="I346" i="28"/>
  <c r="I444" i="28"/>
  <c r="I642" i="28"/>
  <c r="I410" i="28"/>
  <c r="I640" i="28"/>
  <c r="I260" i="28"/>
  <c r="I264" i="28"/>
  <c r="I481" i="28"/>
  <c r="I855" i="28"/>
  <c r="I335" i="28"/>
  <c r="I547" i="28"/>
  <c r="I743" i="28"/>
  <c r="I496" i="28"/>
  <c r="I401" i="28"/>
  <c r="I486" i="28"/>
  <c r="I295" i="28"/>
  <c r="I554" i="28"/>
  <c r="I997" i="28"/>
  <c r="I814" i="28"/>
  <c r="I614" i="28"/>
  <c r="I659" i="28"/>
  <c r="I800" i="28"/>
  <c r="I876" i="28"/>
  <c r="I535" i="28"/>
  <c r="I609" i="28"/>
  <c r="I771" i="28"/>
  <c r="I427" i="28"/>
  <c r="I581" i="28"/>
  <c r="I882" i="28"/>
  <c r="I963" i="28"/>
  <c r="I892" i="28"/>
  <c r="I913" i="28"/>
  <c r="I599" i="28"/>
  <c r="I602" i="28"/>
  <c r="I616" i="28"/>
  <c r="I986" i="28"/>
  <c r="I974" i="28"/>
  <c r="I1010" i="28"/>
  <c r="I951" i="28"/>
  <c r="I677" i="28"/>
  <c r="I674" i="28"/>
  <c r="I1075" i="28"/>
  <c r="I394" i="28"/>
  <c r="I1091" i="28"/>
  <c r="I1104" i="28"/>
  <c r="I297" i="28"/>
  <c r="I324" i="28"/>
  <c r="I159" i="28"/>
  <c r="I443" i="28"/>
  <c r="I569" i="28"/>
  <c r="I238" i="28"/>
  <c r="I455" i="28"/>
  <c r="I662" i="28"/>
  <c r="I894" i="28"/>
  <c r="I633" i="28"/>
  <c r="I705" i="28"/>
  <c r="I570" i="28"/>
  <c r="I141" i="28"/>
  <c r="I735" i="28"/>
  <c r="I778" i="28"/>
  <c r="I942" i="28"/>
  <c r="I1103" i="28"/>
  <c r="I148" i="28"/>
  <c r="I608" i="28"/>
  <c r="I772" i="28"/>
  <c r="I919" i="28"/>
  <c r="I1090" i="28"/>
  <c r="I729" i="28"/>
  <c r="I747" i="28"/>
  <c r="I827" i="28"/>
  <c r="I670" i="28"/>
  <c r="I1100" i="28"/>
  <c r="I707" i="28"/>
  <c r="I794" i="28"/>
  <c r="I756" i="28"/>
  <c r="I1014" i="28"/>
  <c r="I905" i="28"/>
  <c r="I544" i="28"/>
  <c r="I545" i="28"/>
  <c r="I999" i="28"/>
  <c r="I646" i="28"/>
  <c r="I373" i="28"/>
  <c r="I380" i="28"/>
  <c r="I770" i="28"/>
  <c r="I1042" i="28"/>
  <c r="I1068" i="28"/>
  <c r="I606" i="28"/>
  <c r="I799" i="28"/>
  <c r="I978" i="28"/>
  <c r="I839" i="28"/>
  <c r="I551" i="28"/>
  <c r="I489" i="28"/>
  <c r="I873" i="28"/>
  <c r="I994" i="28"/>
  <c r="I337" i="28"/>
  <c r="I613" i="28"/>
  <c r="I750" i="28"/>
  <c r="I339" i="28"/>
  <c r="I699" i="28"/>
  <c r="I865" i="28"/>
  <c r="I575" i="28"/>
  <c r="I460" i="28"/>
  <c r="I936" i="28"/>
  <c r="I1046" i="28"/>
  <c r="I10" i="28"/>
  <c r="I133" i="28"/>
  <c r="I344" i="28"/>
  <c r="I1067" i="28"/>
  <c r="I982" i="28"/>
  <c r="I943" i="28"/>
  <c r="I29" i="28"/>
  <c r="I802" i="28"/>
  <c r="I522" i="28"/>
  <c r="I790" i="28"/>
  <c r="I1088" i="28"/>
  <c r="I25" i="28"/>
  <c r="I154" i="28"/>
  <c r="I494" i="28"/>
  <c r="I762" i="28"/>
  <c r="I959" i="28"/>
  <c r="I1026" i="28"/>
  <c r="I193" i="28"/>
  <c r="I703" i="28"/>
  <c r="I801" i="28"/>
  <c r="I475" i="28"/>
  <c r="I1095" i="28"/>
  <c r="I244" i="28"/>
  <c r="I371" i="28"/>
  <c r="I478" i="28"/>
  <c r="I1006" i="28"/>
  <c r="I700" i="28"/>
  <c r="H7" i="25" l="1"/>
  <c r="L7" i="25" l="1"/>
  <c r="E74" i="22" l="1"/>
  <c r="E32" i="22"/>
  <c r="E124" i="22"/>
  <c r="E80" i="22"/>
  <c r="E114" i="22"/>
  <c r="E125" i="22"/>
  <c r="E67" i="22"/>
  <c r="E117" i="22"/>
  <c r="E103" i="22"/>
  <c r="E126" i="22"/>
  <c r="E106" i="22"/>
  <c r="E127" i="22"/>
  <c r="E47" i="22"/>
  <c r="E128" i="22"/>
  <c r="E116" i="22"/>
  <c r="E118" i="22"/>
  <c r="E61" i="22"/>
  <c r="E129" i="22"/>
  <c r="E102" i="22"/>
  <c r="E130" i="22"/>
  <c r="E131" i="22"/>
  <c r="E100" i="22"/>
  <c r="E132" i="22"/>
  <c r="E81" i="22"/>
  <c r="E99" i="22"/>
  <c r="E133" i="22"/>
  <c r="E134" i="22"/>
  <c r="E135" i="22"/>
  <c r="E136" i="22"/>
  <c r="E110" i="22"/>
  <c r="E137" i="22"/>
  <c r="E138" i="22"/>
  <c r="E139" i="22"/>
  <c r="E76" i="22"/>
  <c r="E140" i="22"/>
  <c r="E141" i="22"/>
  <c r="E142" i="22"/>
  <c r="E107" i="22"/>
  <c r="E143" i="22"/>
  <c r="E144" i="22"/>
  <c r="E38" i="22"/>
  <c r="E145" i="22"/>
  <c r="E146" i="22"/>
  <c r="E98" i="22"/>
  <c r="E77" i="22"/>
  <c r="E147" i="22"/>
  <c r="E148" i="22"/>
  <c r="E149" i="22"/>
  <c r="E111" i="22"/>
  <c r="E150" i="22"/>
  <c r="E68" i="22"/>
  <c r="E46" i="22"/>
  <c r="E78" i="22"/>
  <c r="E151" i="22"/>
  <c r="B1131" i="28"/>
  <c r="L1124" i="25" l="1"/>
  <c r="J1131" i="25" l="1"/>
  <c r="L15" i="21" l="1"/>
  <c r="L25" i="21"/>
  <c r="L74" i="21"/>
  <c r="L60" i="21"/>
  <c r="L114" i="21"/>
  <c r="L141" i="21"/>
  <c r="M22" i="21"/>
  <c r="M11" i="21"/>
  <c r="M8" i="21"/>
  <c r="M21" i="21"/>
  <c r="M17" i="21"/>
  <c r="M32" i="21"/>
  <c r="M62" i="21"/>
  <c r="M15" i="21"/>
  <c r="M30" i="21"/>
  <c r="M34" i="21"/>
  <c r="M52" i="21"/>
  <c r="M25" i="21"/>
  <c r="M98" i="21"/>
  <c r="M37" i="21"/>
  <c r="M61" i="21"/>
  <c r="M49" i="21"/>
  <c r="M79" i="21"/>
  <c r="M41" i="21"/>
  <c r="M50" i="21"/>
  <c r="M74" i="21"/>
  <c r="M53" i="21"/>
  <c r="M103" i="21"/>
  <c r="M51" i="21"/>
  <c r="M60" i="21"/>
  <c r="M59" i="21"/>
  <c r="M26" i="21"/>
  <c r="M33" i="21"/>
  <c r="M47" i="21"/>
  <c r="M134" i="21"/>
  <c r="M107" i="21"/>
  <c r="M82" i="21"/>
  <c r="M38" i="21"/>
  <c r="M71" i="21"/>
  <c r="M130" i="21"/>
  <c r="M66" i="21"/>
  <c r="M68" i="21"/>
  <c r="M113" i="21"/>
  <c r="M104" i="21"/>
  <c r="M86" i="21"/>
  <c r="M119" i="21"/>
  <c r="M100" i="21"/>
  <c r="M145" i="21"/>
  <c r="M55" i="21"/>
  <c r="M114" i="21"/>
  <c r="M91" i="21"/>
  <c r="M141" i="21"/>
  <c r="M88" i="21"/>
  <c r="M179" i="21"/>
  <c r="L22" i="21"/>
  <c r="L11" i="21"/>
  <c r="L8" i="21"/>
  <c r="L21" i="21"/>
  <c r="L17" i="21"/>
  <c r="L32" i="21"/>
  <c r="L62" i="21"/>
  <c r="L30" i="21"/>
  <c r="L34" i="21"/>
  <c r="L52" i="21"/>
  <c r="L98" i="21"/>
  <c r="L37" i="21"/>
  <c r="L61" i="21"/>
  <c r="L49" i="21"/>
  <c r="L79" i="21"/>
  <c r="L41" i="21"/>
  <c r="L50" i="21"/>
  <c r="L53" i="21"/>
  <c r="L103" i="21"/>
  <c r="L51" i="21"/>
  <c r="L59" i="21"/>
  <c r="L26" i="21"/>
  <c r="L33" i="21"/>
  <c r="L47" i="21"/>
  <c r="L134" i="21"/>
  <c r="L107" i="21"/>
  <c r="L82" i="21"/>
  <c r="L38" i="21"/>
  <c r="L71" i="21"/>
  <c r="L130" i="21"/>
  <c r="L66" i="21"/>
  <c r="L68" i="21"/>
  <c r="L113" i="21"/>
  <c r="L104" i="21"/>
  <c r="L86" i="21"/>
  <c r="L119" i="21"/>
  <c r="L100" i="21"/>
  <c r="L145" i="21"/>
  <c r="L55" i="21"/>
  <c r="L91" i="21"/>
  <c r="L88" i="21"/>
  <c r="L179" i="21"/>
  <c r="K7" i="25"/>
  <c r="D152" i="22" l="1"/>
  <c r="K192" i="21"/>
  <c r="D192" i="21"/>
  <c r="C192" i="21"/>
  <c r="G192" i="21"/>
  <c r="F190" i="21" l="1"/>
  <c r="F16" i="21"/>
  <c r="G152" i="22"/>
  <c r="E62" i="22" l="1"/>
  <c r="E97" i="22"/>
  <c r="E31" i="22"/>
  <c r="E57" i="22"/>
  <c r="E71" i="22"/>
  <c r="E94" i="22"/>
  <c r="E75" i="22"/>
  <c r="E87" i="22"/>
  <c r="E59" i="22"/>
  <c r="E83" i="22"/>
  <c r="E119" i="22"/>
  <c r="E91" i="22"/>
  <c r="E69" i="22"/>
  <c r="E36" i="22"/>
  <c r="E70" i="22"/>
  <c r="E48" i="22"/>
  <c r="E65" i="22"/>
  <c r="E105" i="22"/>
  <c r="E34" i="22"/>
  <c r="E51" i="22"/>
  <c r="E115" i="22"/>
  <c r="E121" i="22"/>
  <c r="E113" i="22"/>
  <c r="E120" i="22"/>
  <c r="E104" i="22"/>
  <c r="E82" i="22"/>
  <c r="B152" i="22"/>
  <c r="C152" i="22"/>
  <c r="F78" i="22" l="1"/>
  <c r="F82" i="22"/>
  <c r="F151" i="22"/>
  <c r="F46" i="22"/>
  <c r="F104" i="22"/>
  <c r="B192" i="21" l="1"/>
  <c r="E177" i="21"/>
  <c r="E136" i="21"/>
  <c r="E189" i="21"/>
  <c r="E191" i="21"/>
  <c r="G1131" i="28" l="1"/>
  <c r="B1131" i="25" l="1"/>
  <c r="G1131" i="25"/>
  <c r="F1131" i="28"/>
  <c r="I1130" i="28" l="1"/>
  <c r="I1119" i="28"/>
  <c r="I1122" i="28"/>
  <c r="I1129" i="28"/>
  <c r="I1118" i="28"/>
  <c r="I1126" i="28"/>
  <c r="I1120" i="28"/>
  <c r="I1127" i="28"/>
  <c r="I1121" i="28"/>
  <c r="I1123" i="28"/>
  <c r="I1124" i="28"/>
  <c r="I1125" i="28"/>
  <c r="I1128" i="28"/>
  <c r="E112" i="22" l="1"/>
  <c r="E95" i="22"/>
  <c r="E101" i="22"/>
  <c r="E123" i="22"/>
  <c r="E28" i="22"/>
  <c r="H1112" i="28" l="1"/>
  <c r="E108" i="21" l="1"/>
  <c r="E93" i="21"/>
  <c r="E158" i="21"/>
  <c r="E121" i="21"/>
  <c r="E29" i="21"/>
  <c r="E76" i="21"/>
  <c r="E99" i="21"/>
  <c r="E54" i="21"/>
  <c r="E119" i="21"/>
  <c r="E89" i="21"/>
  <c r="E105" i="21"/>
  <c r="E183" i="21"/>
  <c r="E146" i="21"/>
  <c r="E84" i="21"/>
  <c r="E72" i="21"/>
  <c r="H1117" i="28" l="1"/>
  <c r="H7" i="28"/>
  <c r="I1117" i="28" l="1"/>
  <c r="H1131" i="28"/>
  <c r="I7" i="28"/>
  <c r="I1112" i="28" s="1"/>
  <c r="I1131" i="28" l="1"/>
  <c r="E63" i="22"/>
  <c r="E18" i="22"/>
  <c r="E45" i="22"/>
  <c r="E15" i="22"/>
  <c r="E12" i="22"/>
  <c r="E10" i="22"/>
  <c r="E49" i="22"/>
  <c r="H1131" i="25" l="1"/>
  <c r="E26" i="22" l="1"/>
  <c r="E25" i="22"/>
  <c r="E41" i="22"/>
  <c r="E96" i="22"/>
  <c r="E40" i="22"/>
  <c r="E50" i="22"/>
  <c r="E30" i="22"/>
  <c r="E13" i="22"/>
  <c r="E86" i="22"/>
  <c r="E52" i="22"/>
  <c r="E72" i="22"/>
  <c r="E8" i="22"/>
  <c r="E44" i="22"/>
  <c r="K152" i="22" l="1"/>
  <c r="E22" i="22" l="1"/>
  <c r="E17" i="22"/>
  <c r="E42" i="22"/>
  <c r="E11" i="22"/>
  <c r="F177" i="21" l="1"/>
  <c r="F136" i="21"/>
  <c r="F189" i="21"/>
  <c r="F191" i="21"/>
  <c r="F76" i="21"/>
  <c r="F117" i="21"/>
  <c r="F131" i="21"/>
  <c r="F54" i="21"/>
  <c r="F105" i="21"/>
  <c r="F75" i="21"/>
  <c r="F158" i="21"/>
  <c r="F108" i="21"/>
  <c r="F67" i="21"/>
  <c r="F124" i="21"/>
  <c r="F119" i="21"/>
  <c r="F89" i="21"/>
  <c r="F121" i="21"/>
  <c r="F73" i="21"/>
  <c r="F84" i="21"/>
  <c r="F46" i="21"/>
  <c r="F104" i="21"/>
  <c r="F99" i="21"/>
  <c r="F146" i="21"/>
  <c r="F72" i="21"/>
  <c r="F93" i="21"/>
  <c r="F95" i="21"/>
  <c r="F58" i="21"/>
  <c r="F183" i="21"/>
  <c r="F29" i="21"/>
  <c r="F67" i="22"/>
  <c r="F28" i="22"/>
  <c r="F68" i="22"/>
  <c r="F34" i="22"/>
  <c r="F59" i="22"/>
  <c r="F32" i="22"/>
  <c r="F49" i="22"/>
  <c r="F35" i="22"/>
  <c r="F12" i="22"/>
  <c r="F11" i="22"/>
  <c r="F25" i="22"/>
  <c r="F45" i="22"/>
  <c r="F8" i="22"/>
  <c r="F18" i="22"/>
  <c r="F15" i="22"/>
  <c r="F20" i="22"/>
  <c r="F26" i="22"/>
  <c r="F41" i="22"/>
  <c r="F50" i="22"/>
  <c r="F63" i="22"/>
  <c r="F10" i="22"/>
  <c r="F124" i="22"/>
  <c r="F81" i="22"/>
  <c r="F150" i="22"/>
  <c r="F42" i="22"/>
  <c r="F103" i="22"/>
  <c r="F17" i="22"/>
  <c r="F22" i="22"/>
  <c r="E152" i="22" l="1"/>
  <c r="E7" i="22" l="1"/>
  <c r="E9" i="22"/>
  <c r="E192" i="21" l="1"/>
  <c r="F7" i="22" l="1"/>
  <c r="F13" i="22"/>
  <c r="F9" i="22" l="1"/>
  <c r="F65" i="22" l="1"/>
  <c r="E164" i="21" l="1"/>
  <c r="E92" i="21"/>
  <c r="E67" i="21"/>
  <c r="E152" i="21" l="1"/>
  <c r="E181" i="21" l="1"/>
  <c r="E14" i="21" l="1"/>
  <c r="F152" i="21" l="1"/>
  <c r="F14" i="21" l="1"/>
  <c r="E43" i="22" l="1"/>
  <c r="E33" i="22"/>
  <c r="E27" i="22"/>
  <c r="E14" i="22"/>
  <c r="E20" i="22"/>
  <c r="E39" i="22"/>
  <c r="E16" i="22"/>
  <c r="E19" i="22"/>
  <c r="E90" i="22"/>
  <c r="E21" i="22"/>
  <c r="E64" i="22"/>
  <c r="E35" i="22"/>
  <c r="E108" i="22"/>
  <c r="E55" i="22"/>
  <c r="E29" i="22"/>
  <c r="E109" i="22"/>
  <c r="E58" i="22"/>
  <c r="E84" i="22"/>
  <c r="E60" i="22"/>
  <c r="E53" i="22"/>
  <c r="E88" i="22"/>
  <c r="E73" i="22"/>
  <c r="E93" i="22"/>
  <c r="E79" i="22"/>
  <c r="E92" i="22"/>
  <c r="E37" i="22"/>
  <c r="E54" i="22"/>
  <c r="E66" i="22"/>
  <c r="E89" i="22"/>
  <c r="E23" i="22"/>
  <c r="E122" i="22"/>
  <c r="E56" i="22"/>
  <c r="E85" i="22"/>
  <c r="M7" i="21" l="1"/>
  <c r="E24" i="22" l="1"/>
  <c r="L7" i="21"/>
  <c r="E33" i="21"/>
  <c r="E110" i="21"/>
  <c r="E127" i="21"/>
  <c r="E63" i="21"/>
  <c r="E186" i="21"/>
  <c r="E156" i="21"/>
  <c r="E162" i="21"/>
  <c r="E60" i="21"/>
  <c r="E40" i="21"/>
  <c r="E59" i="21"/>
  <c r="E96" i="21"/>
  <c r="E94" i="21"/>
  <c r="E112" i="21"/>
  <c r="E117" i="21"/>
  <c r="E52" i="21"/>
  <c r="E142" i="21"/>
  <c r="E31" i="21"/>
  <c r="E107" i="21"/>
  <c r="E83" i="21"/>
  <c r="E116" i="21"/>
  <c r="E77" i="21"/>
  <c r="E75" i="21"/>
  <c r="E171" i="21"/>
  <c r="E30" i="21"/>
  <c r="E20" i="21"/>
  <c r="E106" i="21"/>
  <c r="E140" i="21"/>
  <c r="E141" i="21"/>
  <c r="E104" i="21"/>
  <c r="E26" i="21"/>
  <c r="E135" i="21"/>
  <c r="E145" i="21"/>
  <c r="E90" i="21"/>
  <c r="E17" i="21"/>
  <c r="E160" i="21"/>
  <c r="E185" i="21"/>
  <c r="E109" i="21"/>
  <c r="E8" i="21"/>
  <c r="E100" i="21"/>
  <c r="E78" i="21"/>
  <c r="E10" i="21"/>
  <c r="E15" i="21"/>
  <c r="E102" i="21"/>
  <c r="E134" i="21"/>
  <c r="E61" i="21"/>
  <c r="E66" i="21"/>
  <c r="E51" i="21"/>
  <c r="E23" i="21"/>
  <c r="E45" i="21"/>
  <c r="E46" i="21"/>
  <c r="E175" i="21"/>
  <c r="E139" i="21"/>
  <c r="E144" i="21"/>
  <c r="E37" i="21"/>
  <c r="E176" i="21"/>
  <c r="E57" i="21"/>
  <c r="E65" i="21"/>
  <c r="E80" i="21"/>
  <c r="E71" i="21"/>
  <c r="E187" i="21"/>
  <c r="E18" i="21"/>
  <c r="E154" i="21"/>
  <c r="E32" i="21"/>
  <c r="E19" i="21"/>
  <c r="E124" i="21"/>
  <c r="E169" i="21"/>
  <c r="E188" i="21"/>
  <c r="E114" i="21"/>
  <c r="E24" i="21"/>
  <c r="E103" i="21"/>
  <c r="E41" i="21"/>
  <c r="E150" i="21"/>
  <c r="E62" i="21"/>
  <c r="E125" i="21"/>
  <c r="E115" i="21"/>
  <c r="E174" i="21"/>
  <c r="E34" i="21"/>
  <c r="E130" i="21"/>
  <c r="E129" i="21"/>
  <c r="E118" i="21"/>
  <c r="E128" i="21"/>
  <c r="E39" i="21"/>
  <c r="E22" i="21"/>
  <c r="E120" i="21"/>
  <c r="E56" i="21"/>
  <c r="E151" i="21"/>
  <c r="E58" i="21"/>
  <c r="E53" i="21"/>
  <c r="E148" i="21"/>
  <c r="E13" i="21"/>
  <c r="E86" i="21"/>
  <c r="E88" i="21"/>
  <c r="E35" i="21"/>
  <c r="E182" i="21"/>
  <c r="E155" i="21"/>
  <c r="E168" i="21"/>
  <c r="E79" i="21"/>
  <c r="E167" i="21"/>
  <c r="E161" i="21"/>
  <c r="E69" i="21"/>
  <c r="E184" i="21"/>
  <c r="E133" i="21"/>
  <c r="E36" i="21"/>
  <c r="E180" i="21"/>
  <c r="E113" i="21"/>
  <c r="E82" i="21"/>
  <c r="E159" i="21"/>
  <c r="E12" i="21"/>
  <c r="E132" i="21"/>
  <c r="E81" i="21"/>
  <c r="E131" i="21"/>
  <c r="E97" i="21"/>
  <c r="E25" i="21"/>
  <c r="E101" i="21"/>
  <c r="E27" i="21"/>
  <c r="E165" i="21"/>
  <c r="E138" i="21"/>
  <c r="E38" i="21"/>
  <c r="E122" i="21"/>
  <c r="E7" i="21"/>
  <c r="E170" i="21"/>
  <c r="E166" i="21"/>
  <c r="E95" i="21"/>
  <c r="E179" i="21"/>
  <c r="E98" i="21"/>
  <c r="E28" i="21"/>
  <c r="E85" i="21"/>
  <c r="E44" i="21"/>
  <c r="E55" i="21"/>
  <c r="E149" i="21"/>
  <c r="E111" i="21"/>
  <c r="E11" i="21"/>
  <c r="E163" i="21"/>
  <c r="E126" i="21"/>
  <c r="E173" i="21"/>
  <c r="E153" i="21"/>
  <c r="E91" i="21"/>
  <c r="E50" i="21"/>
  <c r="E178" i="21"/>
  <c r="E70" i="21"/>
  <c r="E157" i="21"/>
  <c r="E21" i="21"/>
  <c r="E43" i="21"/>
  <c r="E9" i="21"/>
  <c r="E137" i="21"/>
  <c r="E147" i="21"/>
  <c r="E49" i="21"/>
  <c r="E73" i="21"/>
  <c r="E172" i="21"/>
  <c r="E87" i="21"/>
  <c r="E143" i="21"/>
  <c r="E123" i="21"/>
  <c r="E47" i="21"/>
  <c r="E42" i="21"/>
  <c r="E64" i="21"/>
  <c r="E74" i="21"/>
  <c r="E48" i="21"/>
  <c r="E68" i="21"/>
  <c r="F44" i="22" l="1"/>
  <c r="F140" i="22"/>
  <c r="F109" i="22"/>
  <c r="F94" i="22"/>
  <c r="F60" i="22"/>
  <c r="F130" i="22"/>
  <c r="F93" i="22"/>
  <c r="F90" i="22"/>
  <c r="F14" i="22"/>
  <c r="F37" i="22"/>
  <c r="F102" i="22"/>
  <c r="F143" i="22"/>
  <c r="F112" i="22"/>
  <c r="F117" i="22"/>
  <c r="F75" i="22"/>
  <c r="F142" i="22"/>
  <c r="F27" i="22"/>
  <c r="F132" i="22"/>
  <c r="F76" i="22"/>
  <c r="F19" i="22"/>
  <c r="F36" i="22"/>
  <c r="F118" i="22"/>
  <c r="F105" i="22"/>
  <c r="F51" i="22"/>
  <c r="F24" i="22"/>
  <c r="F145" i="22"/>
  <c r="F31" i="22"/>
  <c r="F111" i="22"/>
  <c r="F113" i="22"/>
  <c r="F114" i="22"/>
  <c r="F136" i="22"/>
  <c r="F70" i="22"/>
  <c r="F95" i="22"/>
  <c r="F43" i="22"/>
  <c r="F139" i="22"/>
  <c r="F57" i="22"/>
  <c r="F138" i="22"/>
  <c r="F53" i="22"/>
  <c r="F55" i="22"/>
  <c r="F119" i="22"/>
  <c r="F98" i="22"/>
  <c r="F29" i="22"/>
  <c r="F48" i="22"/>
  <c r="F33" i="22"/>
  <c r="F125" i="22"/>
  <c r="F47" i="22"/>
  <c r="F133" i="22"/>
  <c r="F96" i="22"/>
  <c r="F69" i="22"/>
  <c r="F71" i="22"/>
  <c r="F147" i="22"/>
  <c r="F73" i="22"/>
  <c r="F54" i="22"/>
  <c r="F115" i="22"/>
  <c r="F149" i="22"/>
  <c r="F61" i="22"/>
  <c r="F83" i="22"/>
  <c r="F58" i="22"/>
  <c r="F131" i="22"/>
  <c r="F146" i="22"/>
  <c r="F137" i="22"/>
  <c r="F110" i="22"/>
  <c r="F120" i="22"/>
  <c r="F126" i="22"/>
  <c r="F100" i="22"/>
  <c r="F129" i="22"/>
  <c r="F62" i="22"/>
  <c r="F77" i="22"/>
  <c r="F30" i="22"/>
  <c r="F87" i="21"/>
  <c r="F33" i="21"/>
  <c r="F140" i="21"/>
  <c r="F134" i="21"/>
  <c r="F144" i="21"/>
  <c r="F101" i="21"/>
  <c r="F98" i="21"/>
  <c r="F163" i="21"/>
  <c r="F143" i="21"/>
  <c r="F96" i="21"/>
  <c r="F116" i="21"/>
  <c r="F141" i="21"/>
  <c r="F160" i="21"/>
  <c r="F103" i="21"/>
  <c r="F39" i="21"/>
  <c r="F35" i="21"/>
  <c r="F180" i="21"/>
  <c r="F27" i="21"/>
  <c r="F21" i="21"/>
  <c r="F123" i="21"/>
  <c r="F110" i="21"/>
  <c r="F94" i="21"/>
  <c r="F185" i="21"/>
  <c r="F61" i="21"/>
  <c r="F28" i="21"/>
  <c r="F126" i="21"/>
  <c r="F47" i="21"/>
  <c r="F127" i="21"/>
  <c r="F112" i="21"/>
  <c r="F26" i="21"/>
  <c r="F109" i="21"/>
  <c r="F66" i="21"/>
  <c r="F37" i="21"/>
  <c r="F41" i="21"/>
  <c r="F22" i="21"/>
  <c r="F182" i="21"/>
  <c r="F165" i="21"/>
  <c r="F173" i="21"/>
  <c r="F43" i="21"/>
  <c r="F63" i="21"/>
  <c r="F135" i="21"/>
  <c r="F51" i="21"/>
  <c r="F176" i="21"/>
  <c r="F150" i="21"/>
  <c r="F120" i="21"/>
  <c r="F113" i="21"/>
  <c r="F85" i="21"/>
  <c r="F153" i="21"/>
  <c r="F42" i="21"/>
  <c r="F186" i="21"/>
  <c r="F52" i="21"/>
  <c r="F77" i="21"/>
  <c r="F57" i="21"/>
  <c r="F62" i="21"/>
  <c r="F56" i="21"/>
  <c r="F155" i="21"/>
  <c r="F82" i="21"/>
  <c r="F138" i="21"/>
  <c r="F44" i="21"/>
  <c r="F91" i="21"/>
  <c r="F9" i="21"/>
  <c r="F142" i="21"/>
  <c r="F8" i="21"/>
  <c r="F164" i="21"/>
  <c r="F65" i="21"/>
  <c r="F19" i="21"/>
  <c r="F125" i="21"/>
  <c r="F151" i="21"/>
  <c r="F168" i="21"/>
  <c r="F159" i="21"/>
  <c r="F38" i="21"/>
  <c r="F55" i="21"/>
  <c r="F50" i="21"/>
  <c r="F156" i="21"/>
  <c r="F145" i="21"/>
  <c r="F23" i="21"/>
  <c r="F80" i="21"/>
  <c r="F115" i="21"/>
  <c r="F79" i="21"/>
  <c r="F12" i="21"/>
  <c r="F137" i="21"/>
  <c r="F64" i="21"/>
  <c r="F31" i="21"/>
  <c r="F100" i="21"/>
  <c r="F71" i="21"/>
  <c r="F53" i="21"/>
  <c r="F167" i="21"/>
  <c r="F132" i="21"/>
  <c r="F122" i="21"/>
  <c r="F147" i="21"/>
  <c r="F162" i="21"/>
  <c r="F171" i="21"/>
  <c r="F90" i="21"/>
  <c r="F169" i="21"/>
  <c r="F174" i="21"/>
  <c r="F148" i="21"/>
  <c r="F161" i="21"/>
  <c r="F178" i="21"/>
  <c r="F60" i="21"/>
  <c r="F30" i="21"/>
  <c r="F78" i="21"/>
  <c r="F45" i="21"/>
  <c r="F188" i="21"/>
  <c r="F34" i="21"/>
  <c r="F69" i="21"/>
  <c r="F81" i="21"/>
  <c r="F149" i="21"/>
  <c r="F70" i="21"/>
  <c r="F49" i="21"/>
  <c r="F181" i="21"/>
  <c r="F187" i="21"/>
  <c r="F114" i="21"/>
  <c r="F130" i="21"/>
  <c r="F184" i="21"/>
  <c r="F7" i="21"/>
  <c r="F74" i="21"/>
  <c r="F92" i="21"/>
  <c r="F10" i="21"/>
  <c r="F18" i="21"/>
  <c r="F129" i="21"/>
  <c r="F13" i="21"/>
  <c r="F133" i="21"/>
  <c r="F97" i="21"/>
  <c r="F170" i="21"/>
  <c r="F111" i="21"/>
  <c r="F48" i="21"/>
  <c r="F107" i="21"/>
  <c r="F20" i="21"/>
  <c r="F15" i="21"/>
  <c r="F175" i="21"/>
  <c r="F154" i="21"/>
  <c r="F118" i="21"/>
  <c r="F86" i="21"/>
  <c r="F166" i="21"/>
  <c r="F11" i="21"/>
  <c r="F172" i="21"/>
  <c r="F68" i="21"/>
  <c r="F40" i="21"/>
  <c r="F83" i="21"/>
  <c r="F102" i="21"/>
  <c r="F139" i="21"/>
  <c r="F32" i="21"/>
  <c r="F128" i="21"/>
  <c r="F157" i="21"/>
  <c r="F59" i="21"/>
  <c r="F106" i="21"/>
  <c r="F17" i="21"/>
  <c r="F24" i="21"/>
  <c r="F88" i="21"/>
  <c r="F36" i="21"/>
  <c r="F25" i="21"/>
  <c r="F179" i="21"/>
  <c r="F106" i="22"/>
  <c r="F108" i="22"/>
  <c r="F40" i="22"/>
  <c r="F87" i="22"/>
  <c r="F134" i="22"/>
  <c r="F91" i="22"/>
  <c r="F99" i="22"/>
  <c r="F121" i="22"/>
  <c r="F127" i="22"/>
  <c r="F16" i="22"/>
  <c r="F80" i="22"/>
  <c r="F74" i="22"/>
  <c r="F92" i="22"/>
  <c r="F52" i="22"/>
  <c r="F38" i="22"/>
  <c r="F66" i="22"/>
  <c r="F64" i="22"/>
  <c r="F123" i="22"/>
  <c r="F116" i="22"/>
  <c r="F89" i="22"/>
  <c r="F144" i="22"/>
  <c r="F72" i="22"/>
  <c r="F23" i="22"/>
  <c r="F56" i="22"/>
  <c r="F141" i="22"/>
  <c r="F39" i="22"/>
  <c r="F97" i="22"/>
  <c r="F135" i="22"/>
  <c r="F21" i="22"/>
  <c r="F84" i="22"/>
  <c r="F148" i="22"/>
  <c r="F101" i="22"/>
  <c r="F88" i="22"/>
  <c r="F128" i="22"/>
  <c r="F79" i="22"/>
  <c r="F107" i="22"/>
  <c r="F86" i="22"/>
  <c r="F122" i="22"/>
  <c r="F85" i="22"/>
  <c r="F152" i="22" l="1"/>
  <c r="F192" i="21"/>
  <c r="M31" i="22" l="1"/>
  <c r="L1119" i="25"/>
  <c r="L45" i="22"/>
  <c r="L89" i="22"/>
  <c r="M78" i="21"/>
  <c r="M169" i="21"/>
  <c r="L46" i="21"/>
  <c r="M153" i="21"/>
  <c r="M18" i="21"/>
  <c r="L71" i="22"/>
  <c r="M138" i="21"/>
  <c r="L21" i="22"/>
  <c r="L10" i="22"/>
  <c r="L113" i="22"/>
  <c r="M74" i="22"/>
  <c r="L96" i="22"/>
  <c r="L73" i="22"/>
  <c r="M123" i="22"/>
  <c r="M111" i="21"/>
  <c r="L118" i="22"/>
  <c r="L164" i="21"/>
  <c r="L43" i="22"/>
  <c r="M12" i="21"/>
  <c r="L183" i="21"/>
  <c r="M140" i="21"/>
  <c r="L160" i="21"/>
  <c r="M8" i="22"/>
  <c r="L126" i="21"/>
  <c r="L187" i="21"/>
  <c r="M129" i="21"/>
  <c r="M80" i="21"/>
  <c r="L188" i="21"/>
  <c r="L139" i="22"/>
  <c r="L89" i="21"/>
  <c r="L149" i="21"/>
  <c r="L189" i="21"/>
  <c r="L119" i="22"/>
  <c r="M154" i="21"/>
  <c r="L175" i="21"/>
  <c r="L109" i="22"/>
  <c r="L44" i="21"/>
  <c r="M42" i="22"/>
  <c r="M29" i="21"/>
  <c r="L111" i="22"/>
  <c r="L75" i="21"/>
  <c r="M14" i="21"/>
  <c r="L136" i="22"/>
  <c r="M87" i="21"/>
  <c r="L176" i="21"/>
  <c r="L110" i="22"/>
  <c r="M81" i="21"/>
  <c r="L1122" i="25"/>
  <c r="M182" i="21"/>
  <c r="L131" i="21"/>
  <c r="M150" i="22"/>
  <c r="L85" i="21"/>
  <c r="M68" i="22"/>
  <c r="L137" i="21"/>
  <c r="L1121" i="25"/>
  <c r="M185" i="21"/>
  <c r="M102" i="21"/>
  <c r="L102" i="21"/>
  <c r="M155" i="21"/>
  <c r="L57" i="21"/>
  <c r="M163" i="21"/>
  <c r="M64" i="22"/>
  <c r="M120" i="22"/>
  <c r="L138" i="22"/>
  <c r="L114" i="22"/>
  <c r="M39" i="21"/>
  <c r="M102" i="22"/>
  <c r="M41" i="22"/>
  <c r="L14" i="22"/>
  <c r="M146" i="22"/>
  <c r="L178" i="21"/>
  <c r="M72" i="21"/>
  <c r="L72" i="21"/>
  <c r="L98" i="22"/>
  <c r="L81" i="22"/>
  <c r="M7" i="22"/>
  <c r="L44" i="22"/>
  <c r="L76" i="21"/>
  <c r="L97" i="22"/>
  <c r="L101" i="21"/>
  <c r="M11" i="22"/>
  <c r="L97" i="21"/>
  <c r="M55" i="22"/>
  <c r="L67" i="22"/>
  <c r="L19" i="22"/>
  <c r="L180" i="21"/>
  <c r="L166" i="21"/>
  <c r="L99" i="21"/>
  <c r="L37" i="22"/>
  <c r="M63" i="21"/>
  <c r="M70" i="21"/>
  <c r="M90" i="21"/>
  <c r="L96" i="21"/>
  <c r="M146" i="21"/>
  <c r="M53" i="22"/>
  <c r="L94" i="22"/>
  <c r="L70" i="22"/>
  <c r="M120" i="21"/>
  <c r="L149" i="22"/>
  <c r="M143" i="21"/>
  <c r="M86" i="22"/>
  <c r="M108" i="22"/>
  <c r="L34" i="22"/>
  <c r="M42" i="21"/>
  <c r="L82" i="22"/>
  <c r="M161" i="21"/>
  <c r="L142" i="22"/>
  <c r="L91" i="22"/>
  <c r="M150" i="21"/>
  <c r="M43" i="21"/>
  <c r="M127" i="21"/>
  <c r="M115" i="22"/>
  <c r="M133" i="21"/>
  <c r="M84" i="21"/>
  <c r="M56" i="21"/>
  <c r="L112" i="22"/>
  <c r="L54" i="22"/>
  <c r="L16" i="22"/>
  <c r="L87" i="22"/>
  <c r="L36" i="21"/>
  <c r="M132" i="21"/>
  <c r="L24" i="22"/>
  <c r="L60" i="22"/>
  <c r="M170" i="21"/>
  <c r="L108" i="21"/>
  <c r="M139" i="21"/>
  <c r="L49" i="22"/>
  <c r="L127" i="22"/>
  <c r="L23" i="22"/>
  <c r="L117" i="22"/>
  <c r="M159" i="21"/>
  <c r="M118" i="21"/>
  <c r="M142" i="21"/>
  <c r="L15" i="22"/>
  <c r="L29" i="22"/>
  <c r="L13" i="22"/>
  <c r="M10" i="21"/>
  <c r="L104" i="22"/>
  <c r="L25" i="22"/>
  <c r="M25" i="22"/>
  <c r="L130" i="22"/>
  <c r="M167" i="21"/>
  <c r="L78" i="22"/>
  <c r="M181" i="21"/>
  <c r="L58" i="21"/>
  <c r="M33" i="22"/>
  <c r="L100" i="22"/>
  <c r="L20" i="22"/>
  <c r="M26" i="22"/>
  <c r="M93" i="21"/>
  <c r="L117" i="21"/>
  <c r="L105" i="21"/>
  <c r="L32" i="22"/>
  <c r="L46" i="22"/>
  <c r="L172" i="21"/>
  <c r="M165" i="21"/>
  <c r="L151" i="22"/>
  <c r="L106" i="22"/>
  <c r="L59" i="22"/>
  <c r="L131" i="22"/>
  <c r="L39" i="22"/>
  <c r="L40" i="22"/>
  <c r="M162" i="21"/>
  <c r="M134" i="22"/>
  <c r="L177" i="21"/>
  <c r="L125" i="21"/>
  <c r="L18" i="22"/>
  <c r="L72" i="22"/>
  <c r="L35" i="22"/>
  <c r="L122" i="22"/>
  <c r="M77" i="21"/>
  <c r="L110" i="21"/>
  <c r="L144" i="21"/>
  <c r="L171" i="21"/>
  <c r="M75" i="22"/>
  <c r="L121" i="22"/>
  <c r="L28" i="22"/>
  <c r="L31" i="21"/>
  <c r="M31" i="21"/>
  <c r="L64" i="21"/>
  <c r="M64" i="21"/>
  <c r="M148" i="21"/>
  <c r="M124" i="22"/>
  <c r="M69" i="21"/>
  <c r="M35" i="21"/>
  <c r="L35" i="21"/>
  <c r="M27" i="22"/>
  <c r="M92" i="21"/>
  <c r="L65" i="21"/>
  <c r="L27" i="21"/>
  <c r="L152" i="21"/>
  <c r="L129" i="22"/>
  <c r="L73" i="21"/>
  <c r="L141" i="22"/>
  <c r="L143" i="22"/>
  <c r="L48" i="22"/>
  <c r="L90" i="22"/>
  <c r="L191" i="21"/>
  <c r="L125" i="22"/>
  <c r="L36" i="22"/>
  <c r="L103" i="22"/>
  <c r="L133" i="22"/>
  <c r="L115" i="21"/>
  <c r="L13" i="21"/>
  <c r="L184" i="21"/>
  <c r="L12" i="22"/>
  <c r="L140" i="22"/>
  <c r="L17" i="22"/>
  <c r="L85" i="22"/>
  <c r="M24" i="21"/>
  <c r="L94" i="21"/>
  <c r="L67" i="21"/>
  <c r="L30" i="22"/>
  <c r="L92" i="22"/>
  <c r="M158" i="21"/>
  <c r="M47" i="22"/>
  <c r="L128" i="22"/>
  <c r="L186" i="21"/>
  <c r="M136" i="21"/>
  <c r="L56" i="22"/>
  <c r="L62" i="22"/>
  <c r="L99" i="22"/>
  <c r="M151" i="21"/>
  <c r="M23" i="21"/>
  <c r="L128" i="21"/>
  <c r="L107" i="22"/>
  <c r="L65" i="22"/>
  <c r="L58" i="22"/>
  <c r="L147" i="22"/>
  <c r="L148" i="22"/>
  <c r="L9" i="22"/>
  <c r="L38" i="22"/>
  <c r="L157" i="21"/>
  <c r="L147" i="21"/>
  <c r="L105" i="22"/>
  <c r="L93" i="22"/>
  <c r="L173" i="21"/>
  <c r="M173" i="21"/>
  <c r="M48" i="21"/>
  <c r="M40" i="21"/>
  <c r="L101" i="22"/>
  <c r="L145" i="22"/>
  <c r="L116" i="22"/>
  <c r="L80" i="22"/>
  <c r="L22" i="22"/>
  <c r="L132" i="22"/>
  <c r="M168" i="21"/>
  <c r="M135" i="21"/>
  <c r="L77" i="22"/>
  <c r="L112" i="21"/>
  <c r="M122" i="21"/>
  <c r="L109" i="21"/>
  <c r="M156" i="21"/>
  <c r="L95" i="21"/>
  <c r="L63" i="22"/>
  <c r="M84" i="22"/>
  <c r="L52" i="22"/>
  <c r="L88" i="22"/>
  <c r="L121" i="21"/>
  <c r="K1117" i="25"/>
  <c r="M35" i="22" l="1"/>
  <c r="M29" i="22"/>
  <c r="M122" i="22"/>
  <c r="M73" i="22"/>
  <c r="L26" i="22"/>
  <c r="M38" i="22"/>
  <c r="L74" i="22"/>
  <c r="L64" i="22"/>
  <c r="M17" i="22"/>
  <c r="L77" i="21"/>
  <c r="L165" i="21"/>
  <c r="M32" i="22"/>
  <c r="M139" i="22"/>
  <c r="M30" i="22"/>
  <c r="L87" i="21"/>
  <c r="L31" i="22"/>
  <c r="M27" i="21"/>
  <c r="M137" i="21"/>
  <c r="L68" i="22"/>
  <c r="L120" i="21"/>
  <c r="M142" i="22"/>
  <c r="M180" i="21"/>
  <c r="M96" i="22"/>
  <c r="L75" i="22"/>
  <c r="L161" i="21"/>
  <c r="M63" i="22"/>
  <c r="M58" i="22"/>
  <c r="L55" i="22"/>
  <c r="M133" i="22"/>
  <c r="L27" i="22"/>
  <c r="M121" i="22"/>
  <c r="M18" i="22"/>
  <c r="L33" i="22"/>
  <c r="M57" i="21"/>
  <c r="M98" i="22"/>
  <c r="M58" i="21"/>
  <c r="M19" i="22"/>
  <c r="L153" i="21"/>
  <c r="M73" i="21"/>
  <c r="M117" i="22"/>
  <c r="M36" i="21"/>
  <c r="M85" i="22"/>
  <c r="M171" i="21"/>
  <c r="L81" i="21"/>
  <c r="M10" i="22"/>
  <c r="L169" i="21"/>
  <c r="M152" i="21"/>
  <c r="L124" i="22"/>
  <c r="L143" i="21"/>
  <c r="M126" i="21"/>
  <c r="L154" i="21"/>
  <c r="M160" i="21"/>
  <c r="L29" i="21"/>
  <c r="M110" i="21"/>
  <c r="L93" i="21"/>
  <c r="M112" i="22"/>
  <c r="M20" i="22"/>
  <c r="M37" i="22"/>
  <c r="M99" i="22"/>
  <c r="M115" i="21"/>
  <c r="L42" i="21"/>
  <c r="M96" i="21"/>
  <c r="M99" i="21"/>
  <c r="M28" i="22"/>
  <c r="M72" i="22"/>
  <c r="M24" i="22"/>
  <c r="M89" i="21"/>
  <c r="M91" i="22"/>
  <c r="M44" i="21"/>
  <c r="M129" i="22"/>
  <c r="M100" i="22"/>
  <c r="M104" i="22"/>
  <c r="L159" i="21"/>
  <c r="M101" i="21"/>
  <c r="M14" i="22"/>
  <c r="M183" i="21"/>
  <c r="M109" i="21"/>
  <c r="M132" i="22"/>
  <c r="L162" i="21"/>
  <c r="L12" i="21"/>
  <c r="M112" i="21"/>
  <c r="M80" i="22"/>
  <c r="M105" i="21"/>
  <c r="M75" i="21"/>
  <c r="L24" i="21"/>
  <c r="L102" i="22"/>
  <c r="M111" i="22"/>
  <c r="M121" i="21"/>
  <c r="M148" i="22"/>
  <c r="L151" i="21"/>
  <c r="L115" i="22"/>
  <c r="M149" i="22"/>
  <c r="L39" i="21"/>
  <c r="M36" i="22"/>
  <c r="M15" i="22"/>
  <c r="M44" i="22"/>
  <c r="M88" i="22"/>
  <c r="L158" i="21"/>
  <c r="M90" i="22"/>
  <c r="L148" i="21"/>
  <c r="M106" i="22"/>
  <c r="L181" i="21"/>
  <c r="M191" i="21"/>
  <c r="M117" i="21"/>
  <c r="M70" i="22"/>
  <c r="L7" i="22"/>
  <c r="M46" i="21"/>
  <c r="L150" i="21"/>
  <c r="M48" i="22"/>
  <c r="L118" i="21"/>
  <c r="M87" i="22"/>
  <c r="L182" i="21"/>
  <c r="M21" i="22"/>
  <c r="M45" i="22"/>
  <c r="M12" i="22"/>
  <c r="M60" i="22"/>
  <c r="L53" i="22"/>
  <c r="L11" i="22"/>
  <c r="M178" i="21"/>
  <c r="M119" i="22"/>
  <c r="L8" i="22"/>
  <c r="M164" i="21"/>
  <c r="L92" i="21"/>
  <c r="M177" i="21"/>
  <c r="L146" i="22"/>
  <c r="L168" i="21"/>
  <c r="M107" i="22"/>
  <c r="M184" i="21"/>
  <c r="M141" i="22"/>
  <c r="L146" i="21"/>
  <c r="M54" i="22"/>
  <c r="J192" i="21"/>
  <c r="M192" i="21" s="1"/>
  <c r="L1123" i="25"/>
  <c r="M39" i="22"/>
  <c r="M172" i="21"/>
  <c r="L167" i="21"/>
  <c r="M127" i="22"/>
  <c r="L84" i="21"/>
  <c r="L108" i="22"/>
  <c r="L123" i="21"/>
  <c r="M123" i="21"/>
  <c r="M97" i="21"/>
  <c r="M106" i="21"/>
  <c r="L106" i="21"/>
  <c r="M131" i="21"/>
  <c r="L66" i="22"/>
  <c r="M66" i="22"/>
  <c r="M52" i="22"/>
  <c r="L135" i="21"/>
  <c r="M101" i="22"/>
  <c r="M147" i="21"/>
  <c r="M9" i="22"/>
  <c r="M128" i="21"/>
  <c r="L136" i="21"/>
  <c r="M92" i="22"/>
  <c r="M94" i="21"/>
  <c r="M125" i="22"/>
  <c r="M82" i="22"/>
  <c r="L120" i="22"/>
  <c r="L1126" i="25"/>
  <c r="L123" i="22"/>
  <c r="L18" i="21"/>
  <c r="L9" i="21"/>
  <c r="M9" i="21"/>
  <c r="L28" i="21"/>
  <c r="M28" i="21"/>
  <c r="M131" i="22"/>
  <c r="M46" i="22"/>
  <c r="M49" i="22"/>
  <c r="L86" i="22"/>
  <c r="L50" i="22"/>
  <c r="M50" i="22"/>
  <c r="M166" i="21"/>
  <c r="M175" i="21"/>
  <c r="M59" i="22"/>
  <c r="M130" i="22"/>
  <c r="L139" i="21"/>
  <c r="L133" i="21"/>
  <c r="M124" i="21"/>
  <c r="L124" i="21"/>
  <c r="L116" i="21"/>
  <c r="M116" i="21"/>
  <c r="L84" i="22"/>
  <c r="L122" i="21"/>
  <c r="M22" i="22"/>
  <c r="L40" i="21"/>
  <c r="M147" i="22"/>
  <c r="M62" i="22"/>
  <c r="M186" i="21"/>
  <c r="M67" i="21"/>
  <c r="M13" i="21"/>
  <c r="L1117" i="25"/>
  <c r="M83" i="21"/>
  <c r="L83" i="21"/>
  <c r="M110" i="22"/>
  <c r="L51" i="22"/>
  <c r="M51" i="22"/>
  <c r="L126" i="22"/>
  <c r="M126" i="22"/>
  <c r="L69" i="22"/>
  <c r="M69" i="22"/>
  <c r="L138" i="21"/>
  <c r="L20" i="21"/>
  <c r="M20" i="21"/>
  <c r="K1131" i="25"/>
  <c r="L1125" i="25"/>
  <c r="M108" i="21"/>
  <c r="M16" i="22"/>
  <c r="M34" i="22"/>
  <c r="L90" i="21"/>
  <c r="L70" i="21"/>
  <c r="L163" i="21"/>
  <c r="L185" i="21"/>
  <c r="L1120" i="25"/>
  <c r="L140" i="21"/>
  <c r="J152" i="22"/>
  <c r="L76" i="22"/>
  <c r="M76" i="22"/>
  <c r="M13" i="22"/>
  <c r="L170" i="21"/>
  <c r="L127" i="21"/>
  <c r="L42" i="22"/>
  <c r="M188" i="21"/>
  <c r="L83" i="22"/>
  <c r="M83" i="22"/>
  <c r="L137" i="22"/>
  <c r="M137" i="22"/>
  <c r="L144" i="22"/>
  <c r="M144" i="22"/>
  <c r="L1118" i="25"/>
  <c r="M95" i="21"/>
  <c r="M77" i="22"/>
  <c r="M116" i="22"/>
  <c r="L48" i="21"/>
  <c r="M93" i="22"/>
  <c r="M65" i="22"/>
  <c r="L23" i="21"/>
  <c r="M56" i="22"/>
  <c r="M128" i="22"/>
  <c r="L132" i="21"/>
  <c r="M81" i="22"/>
  <c r="M176" i="21"/>
  <c r="L80" i="21"/>
  <c r="M113" i="22"/>
  <c r="M45" i="21"/>
  <c r="L45" i="21"/>
  <c r="L61" i="22"/>
  <c r="M61" i="22"/>
  <c r="L134" i="22"/>
  <c r="M151" i="22"/>
  <c r="L10" i="21"/>
  <c r="L63" i="21"/>
  <c r="M67" i="22"/>
  <c r="L54" i="21"/>
  <c r="M54" i="21"/>
  <c r="M114" i="22"/>
  <c r="M85" i="21"/>
  <c r="L57" i="22"/>
  <c r="M57" i="22"/>
  <c r="L43" i="21"/>
  <c r="L150" i="22"/>
  <c r="M189" i="21"/>
  <c r="L129" i="21"/>
  <c r="M118" i="22"/>
  <c r="M71" i="22"/>
  <c r="L78" i="21"/>
  <c r="M79" i="22"/>
  <c r="L79" i="22"/>
  <c r="L156" i="21"/>
  <c r="M145" i="22"/>
  <c r="M105" i="22"/>
  <c r="M157" i="21"/>
  <c r="L47" i="22"/>
  <c r="M140" i="22"/>
  <c r="M103" i="22"/>
  <c r="M143" i="22"/>
  <c r="M65" i="21"/>
  <c r="L69" i="21"/>
  <c r="M144" i="21"/>
  <c r="M125" i="21"/>
  <c r="L142" i="21"/>
  <c r="M97" i="22"/>
  <c r="M136" i="22"/>
  <c r="M187" i="21"/>
  <c r="L95" i="22"/>
  <c r="M95" i="22"/>
  <c r="K1112" i="25"/>
  <c r="M40" i="22"/>
  <c r="M78" i="22"/>
  <c r="M23" i="22"/>
  <c r="L56" i="21"/>
  <c r="M94" i="22"/>
  <c r="M135" i="22"/>
  <c r="L135" i="22"/>
  <c r="M76" i="21"/>
  <c r="L41" i="22"/>
  <c r="M138" i="22"/>
  <c r="L155" i="21"/>
  <c r="L14" i="21"/>
  <c r="M109" i="22"/>
  <c r="M149" i="21"/>
  <c r="M43" i="22"/>
  <c r="L111" i="21"/>
  <c r="M89" i="22"/>
  <c r="L174" i="21"/>
  <c r="M174" i="21"/>
  <c r="M19" i="21"/>
  <c r="L19" i="21"/>
  <c r="L192" i="21" l="1"/>
  <c r="M152" i="22"/>
  <c r="L152" i="22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11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<sst xmlns="http://schemas.openxmlformats.org/spreadsheetml/2006/main" count="26294" uniqueCount="3287">
  <si>
    <t>LU0446734872</t>
  </si>
  <si>
    <t>LU0446734104</t>
  </si>
  <si>
    <t>LU0446734526</t>
  </si>
  <si>
    <t>LU0446734369</t>
  </si>
  <si>
    <t>IE00B3VWKZ07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</si>
  <si>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</si>
  <si>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</si>
  <si>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</si>
  <si>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</si>
  <si>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</si>
  <si>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</si>
  <si>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</si>
  <si>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</si>
  <si>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</si>
  <si>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IE00B5MJYC95</t>
  </si>
  <si>
    <t>DE000A0F5UH1</t>
  </si>
  <si>
    <t>Total</t>
  </si>
  <si>
    <t>DE000A0RM447</t>
  </si>
  <si>
    <t>DE000A0RM462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</si>
  <si>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</si>
  <si>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</si>
  <si>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</si>
  <si>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</si>
  <si>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</si>
  <si>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</si>
  <si>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</si>
  <si>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</si>
  <si>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</si>
  <si>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</si>
  <si>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DE000A0RFFT0</t>
  </si>
  <si>
    <t>DE000A0RFEE5</t>
  </si>
  <si>
    <t>DE000A0RFEF2</t>
  </si>
  <si>
    <t>DE000A0RFFS2</t>
  </si>
  <si>
    <t>DE000A0RFED7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</si>
  <si>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</si>
  <si>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</si>
  <si>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</si>
  <si>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</si>
  <si>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</si>
  <si>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</si>
  <si>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</si>
  <si>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</si>
  <si>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</si>
  <si>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</si>
  <si>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</si>
  <si>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</si>
  <si>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</si>
  <si>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</si>
  <si>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</si>
  <si>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</si>
  <si>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</si>
  <si>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</si>
  <si>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</si>
  <si>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</si>
  <si>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</si>
  <si>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</si>
  <si>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</si>
  <si>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</si>
  <si>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</si>
  <si>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</si>
  <si>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</si>
  <si>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</si>
  <si>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</si>
  <si>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</si>
  <si>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</si>
  <si>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</si>
  <si>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</si>
  <si>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</si>
  <si>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</si>
  <si>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</si>
  <si>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</si>
  <si>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</si>
  <si>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</si>
  <si>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</si>
  <si>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</si>
  <si>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</si>
  <si>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</si>
  <si>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</si>
  <si>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</si>
  <si>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</si>
  <si>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</si>
  <si>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</si>
  <si>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</si>
  <si>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</si>
  <si>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</si>
  <si>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</si>
  <si>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</si>
  <si>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</si>
  <si>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</si>
  <si>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</si>
  <si>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</si>
  <si>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</si>
  <si>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</si>
  <si>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</si>
  <si>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</si>
  <si>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</si>
  <si>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</si>
  <si>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</si>
  <si>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</si>
  <si>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</si>
  <si>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</si>
  <si>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</si>
  <si>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</si>
  <si>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</si>
  <si>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LU0292106084</t>
  </si>
  <si>
    <t>LU0292105193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</si>
  <si>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</si>
  <si>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</si>
  <si>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</si>
  <si>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</si>
  <si>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</si>
  <si>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</si>
  <si>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</si>
  <si>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</si>
  <si>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</si>
  <si>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</si>
  <si>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</si>
  <si>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</si>
  <si>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</si>
  <si>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</si>
  <si>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</si>
  <si>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</si>
  <si>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</si>
  <si>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</si>
  <si>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</si>
  <si>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</si>
  <si>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</si>
  <si>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</si>
  <si>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</si>
  <si>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</si>
  <si>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</si>
  <si>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</si>
  <si>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</si>
  <si>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</si>
  <si>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</si>
  <si>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</si>
  <si>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LU0476289623</t>
  </si>
  <si>
    <t>LU0480132876</t>
  </si>
  <si>
    <t>LU0444605215</t>
  </si>
  <si>
    <t>LU0444605306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</si>
  <si>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</si>
  <si>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</si>
  <si>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</si>
  <si>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</si>
  <si>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</si>
  <si>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</si>
  <si>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</si>
  <si>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</si>
  <si>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FR0010400804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</si>
  <si>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</si>
  <si>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</si>
  <si>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</si>
  <si>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</si>
  <si>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</si>
  <si>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</si>
  <si>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</si>
  <si>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</si>
  <si>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</si>
  <si>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</si>
  <si>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</si>
  <si>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</si>
  <si>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</si>
  <si>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</si>
  <si>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</si>
  <si>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</si>
  <si>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</si>
  <si>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</si>
  <si>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</si>
  <si>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</si>
  <si>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</si>
  <si>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</si>
  <si>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</si>
  <si>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</si>
  <si>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</si>
  <si>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</si>
  <si>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</si>
  <si>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</si>
  <si>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</si>
  <si>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</si>
  <si>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</si>
  <si>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</si>
  <si>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</si>
  <si>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</si>
  <si>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</si>
  <si>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</si>
  <si>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</si>
  <si>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</si>
  <si>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</si>
  <si>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</si>
  <si>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</si>
  <si>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</si>
  <si>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</si>
  <si>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</si>
  <si>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</si>
  <si>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</si>
  <si>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FR0010833541</t>
  </si>
  <si>
    <t>FR0010833558</t>
  </si>
  <si>
    <t>FR0010833566</t>
  </si>
  <si>
    <t>FR0010833574</t>
  </si>
  <si>
    <t>FR0010814236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</si>
  <si>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</si>
  <si>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</si>
  <si>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</si>
  <si>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</si>
  <si>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</si>
  <si>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</si>
  <si>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</si>
  <si>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</si>
  <si>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</si>
  <si>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</si>
  <si>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</si>
  <si>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</si>
  <si>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</si>
  <si>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</si>
  <si>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</si>
  <si>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</si>
  <si>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</si>
  <si>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</si>
  <si>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</si>
  <si>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</si>
  <si>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</si>
  <si>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</si>
  <si>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</si>
  <si>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</si>
  <si>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</si>
  <si>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</si>
  <si>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</si>
  <si>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</si>
  <si>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</si>
  <si>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</si>
  <si>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</si>
  <si>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</si>
  <si>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</si>
  <si>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</si>
  <si>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</si>
  <si>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</si>
  <si>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</si>
  <si>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</si>
  <si>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</si>
  <si>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</si>
  <si>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LU0328475529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</si>
  <si>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</si>
  <si>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</si>
  <si>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</si>
  <si>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</si>
  <si>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</si>
  <si>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</si>
  <si>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</si>
  <si>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</si>
  <si>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</si>
  <si>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</si>
  <si>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</si>
  <si>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</si>
  <si>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</si>
  <si>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</si>
  <si>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</si>
  <si>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</si>
  <si>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</si>
  <si>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</si>
  <si>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</si>
  <si>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</si>
  <si>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</si>
  <si>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</si>
  <si>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</si>
  <si>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</si>
  <si>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</si>
  <si>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</si>
  <si>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</si>
  <si>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</si>
  <si>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</si>
  <si>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</si>
  <si>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</si>
  <si>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</si>
  <si>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</si>
  <si>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</si>
  <si>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</si>
  <si>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</si>
  <si>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</si>
  <si>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</si>
  <si>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</si>
  <si>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</si>
  <si>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</si>
  <si>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</si>
  <si>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</si>
  <si>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</si>
  <si>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</si>
  <si>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</si>
  <si>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</si>
  <si>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</si>
  <si>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</si>
  <si>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</si>
  <si>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</si>
  <si>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</si>
  <si>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</si>
  <si>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</si>
  <si>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</si>
  <si>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</si>
  <si>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</si>
  <si>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IE00B5KMFT47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</si>
  <si>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</si>
  <si>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</si>
  <si>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</si>
  <si>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</si>
  <si>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</si>
  <si>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</si>
  <si>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</si>
  <si>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</si>
  <si>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</si>
  <si>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</si>
  <si>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</si>
  <si>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</si>
  <si>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</si>
  <si>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</si>
  <si>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</si>
  <si>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</si>
  <si>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</si>
  <si>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</si>
  <si>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</si>
  <si>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</si>
  <si>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</si>
  <si>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</si>
  <si>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</si>
  <si>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</si>
  <si>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</si>
  <si>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</si>
  <si>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</si>
  <si>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</si>
  <si>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</si>
  <si>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</si>
  <si>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</si>
  <si>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</si>
  <si>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</si>
  <si>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</si>
  <si>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</si>
  <si>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</si>
  <si>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</si>
  <si>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</si>
  <si>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</si>
  <si>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</si>
  <si>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</si>
  <si>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</si>
  <si>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</si>
  <si>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</si>
  <si>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</si>
  <si>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</si>
  <si>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</si>
  <si>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</si>
  <si>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</si>
  <si>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</si>
  <si>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</si>
  <si>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</si>
  <si>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</si>
  <si>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</si>
  <si>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</si>
  <si>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</si>
  <si>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</si>
  <si>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</si>
  <si>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</si>
  <si>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LU0328473581</t>
  </si>
  <si>
    <t>XTF Exchange Traded Funds (Deutsche Börse)</t>
  </si>
  <si>
    <t>DE000A0YBRZ7</t>
  </si>
  <si>
    <t>DE000A0YBR46</t>
  </si>
  <si>
    <t>DE000A0YBR53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</si>
  <si>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</si>
  <si>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</si>
  <si>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</si>
  <si>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</si>
  <si>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</si>
  <si>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</si>
  <si>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</si>
  <si>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</si>
  <si>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</si>
  <si>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</si>
  <si>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</si>
  <si>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</si>
  <si>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</si>
  <si>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</si>
  <si>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</si>
  <si>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</si>
  <si>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</si>
  <si>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</si>
  <si>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</si>
  <si>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</si>
  <si>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</si>
  <si>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</si>
  <si>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</si>
  <si>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</si>
  <si>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</si>
  <si>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</si>
  <si>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</si>
  <si>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</si>
  <si>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</si>
  <si>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</si>
  <si>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</si>
  <si>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</si>
  <si>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</si>
  <si>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</si>
  <si>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</si>
  <si>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</si>
  <si>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</si>
  <si>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</si>
  <si>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</si>
  <si>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</si>
  <si>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</si>
  <si>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</si>
  <si>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</si>
  <si>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</si>
  <si>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</si>
  <si>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</si>
  <si>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</si>
  <si>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</si>
  <si>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DE000A1DFSA1</t>
  </si>
  <si>
    <t>DE000A1DFSG8</t>
  </si>
  <si>
    <t>DE000A1DFSB9</t>
  </si>
  <si>
    <t>DE000A1DFSF0</t>
  </si>
  <si>
    <t>DE000A1DFSE3</t>
  </si>
  <si>
    <t>DE000A1DFSJ2</t>
  </si>
  <si>
    <t>DE000BC1C7Q6</t>
  </si>
  <si>
    <t>DE000BC1C7R4</t>
  </si>
  <si>
    <t>iPath VSTOXX Short-Term Futures TR ETN</t>
  </si>
  <si>
    <t>ETFS Long CHF Short EUR</t>
  </si>
  <si>
    <t>ETFS Long NOK Short EUR</t>
  </si>
  <si>
    <t>ETFS Short CHF Long EUR</t>
  </si>
  <si>
    <t>ETFS Short JPY Long EUR</t>
  </si>
  <si>
    <t>ETFS Long JPY Short EUR</t>
  </si>
  <si>
    <t>ETFS Long SEK Short EUR</t>
  </si>
  <si>
    <t>iPath S&amp;P 500 VIX Short-Term Futures Index ETN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</si>
  <si>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</si>
  <si>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</si>
  <si>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</si>
  <si>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</si>
  <si>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</si>
  <si>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</si>
  <si>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</si>
  <si>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</si>
  <si>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</si>
  <si>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</si>
  <si>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</si>
  <si>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</si>
  <si>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</si>
  <si>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</si>
  <si>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</si>
  <si>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</si>
  <si>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</si>
  <si>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</si>
  <si>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</si>
  <si>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</si>
  <si>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</si>
  <si>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</si>
  <si>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</si>
  <si>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</si>
  <si>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</si>
  <si>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</si>
  <si>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</si>
  <si>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</si>
  <si>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</si>
  <si>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</si>
  <si>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</si>
  <si>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</si>
  <si>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DAXGlobal Russia Index ETF</t>
  </si>
  <si>
    <t>RBS Market Access</t>
  </si>
  <si>
    <t>DE000A1ED2J2</t>
  </si>
  <si>
    <t>NL0009360718</t>
  </si>
  <si>
    <t>NL0009360734</t>
  </si>
  <si>
    <t>NL0009360759</t>
  </si>
  <si>
    <t>NL0009360767</t>
  </si>
  <si>
    <t>DE000A0HG2L3</t>
  </si>
  <si>
    <t>DE000A0NA0K7</t>
  </si>
  <si>
    <t>DE000A0J2060</t>
  </si>
  <si>
    <t>DE000A0HG2K5</t>
  </si>
  <si>
    <t>DE000A0LGQN1</t>
  </si>
  <si>
    <t>DE000A0NA0N1</t>
  </si>
  <si>
    <t>DE000A0NA0L5</t>
  </si>
  <si>
    <t>DE000A0F5UF5</t>
  </si>
  <si>
    <t>DE000A0H08D2</t>
  </si>
  <si>
    <t>DE000A0M5X10</t>
  </si>
  <si>
    <t>DE000A0NA0H3</t>
  </si>
  <si>
    <t>IE00B54DDP56</t>
  </si>
  <si>
    <t>IE00B53PTF40</t>
  </si>
  <si>
    <t>DE000A0MSAG2</t>
  </si>
  <si>
    <t>DE000A0MSAF4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</si>
  <si>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</si>
  <si>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</si>
  <si>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</si>
  <si>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</si>
  <si>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</si>
  <si>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</si>
  <si>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</si>
  <si>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</si>
  <si>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DE000A0Q8NA2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</si>
  <si>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</si>
  <si>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</si>
  <si>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</si>
  <si>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</si>
  <si>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</si>
  <si>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</si>
  <si>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</si>
  <si>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</si>
  <si>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</si>
  <si>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</si>
  <si>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</si>
  <si>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</si>
  <si>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</si>
  <si>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</si>
  <si>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</si>
  <si>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</si>
  <si>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</si>
  <si>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</si>
  <si>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</si>
  <si>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</si>
  <si>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</si>
  <si>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</si>
  <si>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</si>
  <si>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</si>
  <si>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</si>
  <si>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</si>
  <si>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</si>
  <si>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</si>
  <si>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</si>
  <si>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</si>
  <si>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</si>
  <si>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</si>
  <si>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</si>
  <si>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</si>
  <si>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</si>
  <si>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</si>
  <si>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</si>
  <si>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</si>
  <si>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</si>
  <si>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</si>
  <si>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</si>
  <si>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</si>
  <si>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</si>
  <si>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</si>
  <si>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</si>
  <si>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</si>
  <si>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</si>
  <si>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</si>
  <si>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</si>
  <si>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</si>
  <si>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</si>
  <si>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</si>
  <si>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</si>
  <si>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</si>
  <si>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</si>
  <si>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</si>
  <si>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</si>
  <si>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FR0010481127</t>
  </si>
  <si>
    <t>EasyETF Russell 1000 (EUR)</t>
  </si>
  <si>
    <t>LU0429790313</t>
  </si>
  <si>
    <t>FR0010028860</t>
  </si>
  <si>
    <t>FR0010174292</t>
  </si>
  <si>
    <t>FR0010400770</t>
  </si>
  <si>
    <t>DE000A0LGQH3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</si>
  <si>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</si>
  <si>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</si>
  <si>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</si>
  <si>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</si>
  <si>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</si>
  <si>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</si>
  <si>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</si>
  <si>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</si>
  <si>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</si>
  <si>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</si>
  <si>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</si>
  <si>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</si>
  <si>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</si>
  <si>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</si>
  <si>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</si>
  <si>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</si>
  <si>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</si>
  <si>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</si>
  <si>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</si>
  <si>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</si>
  <si>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</si>
  <si>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</si>
  <si>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</si>
  <si>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</si>
  <si>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</si>
  <si>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</si>
  <si>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</si>
  <si>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</si>
  <si>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</si>
  <si>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</si>
  <si>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</si>
  <si>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</si>
  <si>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</si>
  <si>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</si>
  <si>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</si>
  <si>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</si>
  <si>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</si>
  <si>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DE000A1EK0V2</t>
  </si>
  <si>
    <t>DE000A1EK0L3</t>
  </si>
  <si>
    <t>DE000A1EK0N9</t>
  </si>
  <si>
    <t>DE000A1EK0W0</t>
  </si>
  <si>
    <t>ETFS Long AUD Short EUR</t>
  </si>
  <si>
    <t>ETFS Long CAD Short EUR</t>
  </si>
  <si>
    <t>ETFS Long CNY Short USD</t>
  </si>
  <si>
    <t>ETFS Long INR Short USD</t>
  </si>
  <si>
    <t>ETFS Long USD Short EUR</t>
  </si>
  <si>
    <t>ETFS Short CNY Long USD</t>
  </si>
  <si>
    <t>ETFS Short INR Long USD</t>
  </si>
  <si>
    <t>ETFS Short USD Long EUR</t>
  </si>
  <si>
    <t>LU0378818131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</si>
  <si>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</si>
  <si>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</si>
  <si>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</si>
  <si>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</si>
  <si>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</si>
  <si>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</si>
  <si>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</si>
  <si>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</si>
  <si>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</si>
  <si>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</si>
  <si>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</si>
  <si>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</si>
  <si>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</si>
  <si>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</si>
  <si>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</si>
  <si>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</si>
  <si>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</si>
  <si>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</si>
  <si>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</si>
  <si>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</si>
  <si>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</si>
  <si>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</si>
  <si>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</si>
  <si>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</si>
  <si>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</si>
  <si>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</si>
  <si>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</si>
  <si>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</si>
  <si>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</si>
  <si>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</si>
  <si>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</si>
  <si>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</si>
  <si>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</si>
  <si>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</si>
  <si>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</si>
  <si>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</si>
  <si>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</si>
  <si>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</si>
  <si>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</si>
  <si>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</si>
  <si>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</si>
  <si>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</si>
  <si>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</si>
  <si>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</si>
  <si>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</si>
  <si>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</si>
  <si>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</si>
  <si>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</si>
  <si>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</si>
  <si>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</si>
  <si>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DE000A0V9Y99</t>
  </si>
  <si>
    <t>DE000A0KRJ44</t>
  </si>
  <si>
    <t>DE000A0KRKL7</t>
  </si>
  <si>
    <t>DE000A0KRKE2</t>
  </si>
  <si>
    <t>DE000A0KRKC6</t>
  </si>
  <si>
    <t>DE000A0KRJV8</t>
  </si>
  <si>
    <t>DE000A0V9YA0</t>
  </si>
  <si>
    <t>DE000A0V9YG7</t>
  </si>
  <si>
    <t>DE000A0KRJ85</t>
  </si>
  <si>
    <t>DE000A0V9YT0</t>
  </si>
  <si>
    <t>DE000A0V9Y40</t>
  </si>
  <si>
    <t>DE000A0KRKA0</t>
  </si>
  <si>
    <t>DE000A0SVX83</t>
  </si>
  <si>
    <t>DE000A0KRJW6</t>
  </si>
  <si>
    <t>DE000A0V9YV6</t>
  </si>
  <si>
    <t>DE000A0KRJ28</t>
  </si>
  <si>
    <t>DE000A0KRJ10</t>
  </si>
  <si>
    <t>DE000A0V9YH5</t>
  </si>
  <si>
    <t>DE000A0V9X58</t>
  </si>
  <si>
    <t>DE000A0SVYC2</t>
  </si>
  <si>
    <t>DE000A0SVX34</t>
  </si>
  <si>
    <t>DE000A0V9Y81</t>
  </si>
  <si>
    <t>DE000A0KRJT2</t>
  </si>
  <si>
    <t>DE000A0KRJ02</t>
  </si>
  <si>
    <t>DE000A0KRKJ1</t>
  </si>
  <si>
    <t>DE000A0SVX59</t>
  </si>
  <si>
    <t>DE000A0KRJ77</t>
  </si>
  <si>
    <t>DE000A0KRJ69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</si>
  <si>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</si>
  <si>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</si>
  <si>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</si>
  <si>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</si>
  <si>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 xml:space="preserve">UNICREDIT BANK AG                       </t>
  </si>
  <si>
    <t>DE000A0V9Y24</t>
  </si>
  <si>
    <t>DE000A0V9XU0</t>
  </si>
  <si>
    <t>DE000A0V9YY0</t>
  </si>
  <si>
    <t>DE000A0SVX75</t>
  </si>
  <si>
    <t>DE000A0V9Y16</t>
  </si>
  <si>
    <t>DE000A0KRJY2</t>
  </si>
  <si>
    <t>DE000A0V9ZE9</t>
  </si>
  <si>
    <t>DE000A0V9X25</t>
  </si>
  <si>
    <t>DE000A0SVYA6</t>
  </si>
  <si>
    <t>DE000A0SVX42</t>
  </si>
  <si>
    <t>DE000A0SVX67</t>
  </si>
  <si>
    <t>DE000A0SVX91</t>
  </si>
  <si>
    <t>DE000A0SVYB4</t>
  </si>
  <si>
    <t>DE000A0V9X33</t>
  </si>
  <si>
    <t>DE000A0V9X74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</si>
  <si>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</si>
  <si>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</si>
  <si>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</si>
  <si>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</si>
  <si>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</si>
  <si>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</si>
  <si>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</si>
  <si>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</si>
  <si>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</si>
  <si>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</si>
  <si>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</si>
  <si>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</si>
  <si>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</si>
  <si>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</si>
  <si>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</si>
  <si>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</si>
  <si>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</si>
  <si>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</si>
  <si>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</si>
  <si>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</si>
  <si>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</si>
  <si>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</si>
  <si>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</si>
  <si>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</si>
  <si>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</si>
  <si>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</si>
  <si>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</si>
  <si>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</si>
  <si>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</si>
  <si>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</si>
  <si>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</si>
  <si>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IE00B3SC9K16</t>
  </si>
  <si>
    <t>IE00B59D1459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</si>
  <si>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</si>
  <si>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</si>
  <si>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</si>
  <si>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</si>
  <si>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</si>
  <si>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</si>
  <si>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</si>
  <si>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</si>
  <si>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</si>
  <si>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</si>
  <si>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</si>
  <si>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</si>
  <si>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</si>
  <si>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</si>
  <si>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</si>
  <si>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</si>
  <si>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</si>
  <si>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</si>
  <si>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</si>
  <si>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</si>
  <si>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</si>
  <si>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</si>
  <si>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</si>
  <si>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</si>
  <si>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</si>
  <si>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</si>
  <si>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Cotton</t>
  </si>
  <si>
    <t>ETFS Live Cattle</t>
  </si>
  <si>
    <t>ETFS Lean Hogs</t>
  </si>
  <si>
    <t>ETFS Leveraged All Commodities DJ-UBSCI</t>
  </si>
  <si>
    <t>ETFS Forward Natural Gas</t>
  </si>
  <si>
    <t>ETFS Forward All Commodities DJ-UBSCI-F3</t>
  </si>
  <si>
    <t>ETFS Coffee</t>
  </si>
  <si>
    <t>ETFS Heating Oil</t>
  </si>
  <si>
    <t>ETFS Petroleum DJ-UBSCI</t>
  </si>
  <si>
    <t>ETFS Forward Petroleum DJ-UBSCI-F3</t>
  </si>
  <si>
    <t>ETFS Soybeans</t>
  </si>
  <si>
    <t>ETFS Soybean Oil</t>
  </si>
  <si>
    <t>ETFS Forward Industrial Metals DJ-UBSCI-F3</t>
  </si>
  <si>
    <t>ETFS Gasoline</t>
  </si>
  <si>
    <t>ETFS Forward Livestock DJ-UBSCI-F3</t>
  </si>
  <si>
    <t>db Brent Crude Oil Booster ETC (EUR)</t>
  </si>
  <si>
    <t>db Physical Rhodium ETC (EUR)</t>
  </si>
  <si>
    <t>DE000A1KYN55</t>
  </si>
  <si>
    <t>DE000A1KJHG8</t>
  </si>
  <si>
    <t>ETFS Foward Energy DJ-UBSCI-F3</t>
  </si>
  <si>
    <t>ETFS Foward Ex-Energy DJ-UBSCI-F3</t>
  </si>
  <si>
    <t>ETFS Forward Softs DJ-UBSCI-F3</t>
  </si>
  <si>
    <t>ETFS Forward Grains DJ-UBSCI-F3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</si>
  <si>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</si>
  <si>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</si>
  <si>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</si>
  <si>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</si>
  <si>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</si>
  <si>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</si>
  <si>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</si>
  <si>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</si>
  <si>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</si>
  <si>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</si>
  <si>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</si>
  <si>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</si>
  <si>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</si>
  <si>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</si>
  <si>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</si>
  <si>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</si>
  <si>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</si>
  <si>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LU0476289466</t>
  </si>
  <si>
    <t>LU0490618542</t>
  </si>
  <si>
    <t>100,000€</t>
  </si>
  <si>
    <t>DE000A1CXBV8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</si>
  <si>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</si>
  <si>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</si>
  <si>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</si>
  <si>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</si>
  <si>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</si>
  <si>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</si>
  <si>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</si>
  <si>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</si>
  <si>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</si>
  <si>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</si>
  <si>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</si>
  <si>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</si>
  <si>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</si>
  <si>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</si>
  <si>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</si>
  <si>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</si>
  <si>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EasyETF NMX30 Infrastructure Global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</si>
  <si>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</si>
  <si>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</si>
  <si>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</si>
  <si>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</si>
  <si>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</si>
  <si>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</si>
  <si>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</si>
  <si>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</si>
  <si>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</si>
  <si>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</si>
  <si>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</si>
  <si>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</si>
  <si>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</si>
  <si>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</si>
  <si>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</si>
  <si>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</si>
  <si>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</si>
  <si>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</si>
  <si>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DE000A0J2094</t>
  </si>
  <si>
    <t>DE000A0HGZS9</t>
  </si>
  <si>
    <t>DE000A0DPMW9</t>
  </si>
  <si>
    <t>LU0411075020</t>
  </si>
  <si>
    <t>LU0411075376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</si>
  <si>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</si>
  <si>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</si>
  <si>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</si>
  <si>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</si>
  <si>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</si>
  <si>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</si>
  <si>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</si>
  <si>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</si>
  <si>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</si>
  <si>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</si>
  <si>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</si>
  <si>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</si>
  <si>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</si>
  <si>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</si>
  <si>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</si>
  <si>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</si>
  <si>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</si>
  <si>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LU0488317537</t>
  </si>
  <si>
    <t>UBS-ETF</t>
  </si>
  <si>
    <t>FR0011023654</t>
  </si>
  <si>
    <t>LU0599612685</t>
  </si>
  <si>
    <t>Ossiam</t>
  </si>
  <si>
    <t>LU0599613147</t>
  </si>
  <si>
    <t>FR0010949479</t>
  </si>
  <si>
    <t>IE00B459R192</t>
  </si>
  <si>
    <t>IE00B44CND37</t>
  </si>
  <si>
    <t>LU0599612842</t>
  </si>
  <si>
    <t>FR0011020957</t>
  </si>
  <si>
    <t>FR0011020940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</si>
  <si>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</si>
  <si>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</si>
  <si>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</si>
  <si>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</si>
  <si>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</si>
  <si>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</si>
  <si>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</si>
  <si>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</si>
  <si>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</si>
  <si>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</si>
  <si>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</si>
  <si>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</si>
  <si>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</si>
  <si>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IE00B5B1MZ58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</si>
  <si>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</si>
  <si>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</si>
  <si>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</si>
  <si>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</si>
  <si>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</si>
  <si>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</si>
  <si>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</si>
  <si>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</si>
  <si>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</si>
  <si>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</si>
  <si>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</si>
  <si>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</si>
  <si>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</si>
  <si>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</si>
  <si>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LU0592217870</t>
  </si>
  <si>
    <t>LU0514694370</t>
  </si>
  <si>
    <t>LU0514694701</t>
  </si>
  <si>
    <t>LU0514695187</t>
  </si>
  <si>
    <t>LU0514695690</t>
  </si>
  <si>
    <t>Accumulating</t>
  </si>
  <si>
    <t>FR0010967323</t>
  </si>
  <si>
    <t>RBS Market Access DAX Global Asia Index ETF</t>
  </si>
  <si>
    <t>RBS Market Access DAX global BRIC Index ETF</t>
  </si>
  <si>
    <t>LU0629459404</t>
  </si>
  <si>
    <t>LU0629459743</t>
  </si>
  <si>
    <t>LU0629460089</t>
  </si>
  <si>
    <t>LU0629460675</t>
  </si>
  <si>
    <t>LU0629460832</t>
  </si>
  <si>
    <t>Order book turnover</t>
  </si>
  <si>
    <t>(in MEUR)</t>
  </si>
  <si>
    <t>RBS RICI Enhanced Index Exchange Traded Commodities</t>
  </si>
  <si>
    <t>RBS RICI Enhanced Industrial Metals Index Exchange Traded Commodities</t>
  </si>
  <si>
    <t>RBS RICI Enhanced Brent Crude Oil TR Index Exchange Traded Commodities</t>
  </si>
  <si>
    <t>RBS RICI Enhanced WTI Crude Oil TR Index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</si>
  <si>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</si>
  <si>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</si>
  <si>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</si>
  <si>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</si>
  <si>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</si>
  <si>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</si>
  <si>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Energy Booster Euro Hedged ETC</t>
  </si>
  <si>
    <t>db Brent Crude Oil Booster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</si>
  <si>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</si>
  <si>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</si>
  <si>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</si>
  <si>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</si>
  <si>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</si>
  <si>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</si>
  <si>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</si>
  <si>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</si>
  <si>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</si>
  <si>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</si>
  <si>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</si>
  <si>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</si>
  <si>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</si>
  <si>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</si>
  <si>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</si>
  <si>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</si>
  <si>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</si>
  <si>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</si>
  <si>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</si>
  <si>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</si>
  <si>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</si>
  <si>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</si>
  <si>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</si>
  <si>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</si>
  <si>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</si>
  <si>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</si>
  <si>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</si>
  <si>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</si>
  <si>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</si>
  <si>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</si>
  <si>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</si>
  <si>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</si>
  <si>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</si>
  <si>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</si>
  <si>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</si>
  <si>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</si>
  <si>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</si>
  <si>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</si>
  <si>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</si>
  <si>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</si>
  <si>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</si>
  <si>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</si>
  <si>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</si>
  <si>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</si>
  <si>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</si>
  <si>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</si>
  <si>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</si>
  <si>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</si>
  <si>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</si>
  <si>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>LU0635178014</t>
  </si>
  <si>
    <t>IE00B6YX5B26</t>
  </si>
  <si>
    <t>IE00B6YX5D40</t>
  </si>
  <si>
    <t>IE00B6VS8T94</t>
  </si>
  <si>
    <t>LU0671493277</t>
  </si>
  <si>
    <t>ETFS Brent 1mth</t>
  </si>
  <si>
    <t>ETFS Leveraged Cocoa</t>
  </si>
  <si>
    <t>ETFS Leveraged Coffee</t>
  </si>
  <si>
    <t>ETFS Leveraged Copper</t>
  </si>
  <si>
    <t>ETFS Leveraged Gasoline</t>
  </si>
  <si>
    <t>ETFS Leveraged Gold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</si>
  <si>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</si>
  <si>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</si>
  <si>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</si>
  <si>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</si>
  <si>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</si>
  <si>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Sugar</t>
  </si>
  <si>
    <t>ETFS Leveraged Wheat</t>
  </si>
  <si>
    <t>ETFS Physical Swiss Gold</t>
  </si>
  <si>
    <t>ETFS Short Coffee</t>
  </si>
  <si>
    <t>ETFS Short Gold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</si>
  <si>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</si>
  <si>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</si>
  <si>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</si>
  <si>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</si>
  <si>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</si>
  <si>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</si>
  <si>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</si>
  <si>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</si>
  <si>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</si>
  <si>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</si>
  <si>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</si>
  <si>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</si>
  <si>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</si>
  <si>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</si>
  <si>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</si>
  <si>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</si>
  <si>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</si>
  <si>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</si>
  <si>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</si>
  <si>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</si>
  <si>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</si>
  <si>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</si>
  <si>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</si>
  <si>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</si>
  <si>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</si>
  <si>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</si>
  <si>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</si>
  <si>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</si>
  <si>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</si>
  <si>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</si>
  <si>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</si>
  <si>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</si>
  <si>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</si>
  <si>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</si>
  <si>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</si>
  <si>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</si>
  <si>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</si>
  <si>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</si>
  <si>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</si>
  <si>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</si>
  <si>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</si>
  <si>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</si>
  <si>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</si>
  <si>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</si>
  <si>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</si>
  <si>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</si>
  <si>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</si>
  <si>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</si>
  <si>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</si>
  <si>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</si>
  <si>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</si>
  <si>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</si>
  <si>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</si>
  <si>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</si>
  <si>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</si>
  <si>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</si>
  <si>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</si>
  <si>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</si>
  <si>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</si>
  <si>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</si>
  <si>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</si>
  <si>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</si>
  <si>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</si>
  <si>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</si>
  <si>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</si>
  <si>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</si>
  <si>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</si>
  <si>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</si>
  <si>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</si>
  <si>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</si>
  <si>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</si>
  <si>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</si>
  <si>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</si>
  <si>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</si>
  <si>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</si>
  <si>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</si>
  <si>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</si>
  <si>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</si>
  <si>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</si>
  <si>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</si>
  <si>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</si>
  <si>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</si>
  <si>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</si>
  <si>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</si>
  <si>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</si>
  <si>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</si>
  <si>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</si>
  <si>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</si>
  <si>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</si>
  <si>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</si>
  <si>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</si>
  <si>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</si>
  <si>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</si>
  <si>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</si>
  <si>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</si>
  <si>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</si>
  <si>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</si>
  <si>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</si>
  <si>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</si>
  <si>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</si>
  <si>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</si>
  <si>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</si>
  <si>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</si>
  <si>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</si>
  <si>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</si>
  <si>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</si>
  <si>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</si>
  <si>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</si>
  <si>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</si>
  <si>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</si>
  <si>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</si>
  <si>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</si>
  <si>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</si>
  <si>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</si>
  <si>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</si>
  <si>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</si>
  <si>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</si>
  <si>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</si>
  <si>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</si>
  <si>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</si>
  <si>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</si>
  <si>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</si>
  <si>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</si>
  <si>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</si>
  <si>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</si>
  <si>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</si>
  <si>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</si>
  <si>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</si>
  <si>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</si>
  <si>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</si>
  <si>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</si>
  <si>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</si>
  <si>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</si>
  <si>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</si>
  <si>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</si>
  <si>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</si>
  <si>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</si>
  <si>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</si>
  <si>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</si>
  <si>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</si>
  <si>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</si>
  <si>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</si>
  <si>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</si>
  <si>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</si>
  <si>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</si>
  <si>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</si>
  <si>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</si>
  <si>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</si>
  <si>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</si>
  <si>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</si>
  <si>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</si>
  <si>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</si>
  <si>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</si>
  <si>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</si>
  <si>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</si>
  <si>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</si>
  <si>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</si>
  <si>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</si>
  <si>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</si>
  <si>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</si>
  <si>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</si>
  <si>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</si>
  <si>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</si>
  <si>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</si>
  <si>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</si>
  <si>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</si>
  <si>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</si>
  <si>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</si>
  <si>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</si>
  <si>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</si>
  <si>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</si>
  <si>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</si>
  <si>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</si>
  <si>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DE000A1JQQZ6</t>
  </si>
  <si>
    <t>LU0613541662</t>
  </si>
  <si>
    <t>LU0614173549</t>
  </si>
  <si>
    <t>LU0614173895</t>
  </si>
  <si>
    <t>LU0690964092</t>
  </si>
  <si>
    <t>DE000A1JNCQ2</t>
  </si>
  <si>
    <t>LU0692030603</t>
  </si>
  <si>
    <t>FR0011079466</t>
  </si>
  <si>
    <t>FR0011067511</t>
  </si>
  <si>
    <t>FR0011067529</t>
  </si>
  <si>
    <t>LU0659579063</t>
  </si>
  <si>
    <t>IE00B4YBJ215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</si>
  <si>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</si>
  <si>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</si>
  <si>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</si>
  <si>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</si>
  <si>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</si>
  <si>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</si>
  <si>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</si>
  <si>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</si>
  <si>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</si>
  <si>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</si>
  <si>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</si>
  <si>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</si>
  <si>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</si>
  <si>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</si>
  <si>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</si>
  <si>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</si>
  <si>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</si>
  <si>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</si>
  <si>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</si>
  <si>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</si>
  <si>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</si>
  <si>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</si>
  <si>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</si>
  <si>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</si>
  <si>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</si>
  <si>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</si>
  <si>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</si>
  <si>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</si>
  <si>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</si>
  <si>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</si>
  <si>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</si>
  <si>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</si>
  <si>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</si>
  <si>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</si>
  <si>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</si>
  <si>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</si>
  <si>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</si>
  <si>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</si>
  <si>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</si>
  <si>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</si>
  <si>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</si>
  <si>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</si>
  <si>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</si>
  <si>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</si>
  <si>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</si>
  <si>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</si>
  <si>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</si>
  <si>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IE00B5ST4671</t>
  </si>
  <si>
    <t>IE00B4MFJH03</t>
  </si>
  <si>
    <t>IE00B7452L46</t>
  </si>
  <si>
    <t>IE00B5M1WJ87</t>
  </si>
  <si>
    <t>IE00B6S2Z822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</si>
  <si>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</si>
  <si>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</si>
  <si>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</si>
  <si>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</si>
  <si>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</si>
  <si>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</si>
  <si>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</si>
  <si>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</si>
  <si>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</si>
  <si>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</si>
  <si>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</si>
  <si>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</si>
  <si>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</si>
  <si>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</si>
  <si>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</si>
  <si>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</si>
  <si>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</si>
  <si>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</si>
  <si>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</si>
  <si>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</si>
  <si>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</si>
  <si>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</si>
  <si>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</si>
  <si>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</si>
  <si>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</si>
  <si>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</si>
  <si>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</si>
  <si>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</si>
  <si>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</si>
  <si>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</si>
  <si>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</si>
  <si>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</si>
  <si>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</si>
  <si>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</si>
  <si>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</si>
  <si>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</si>
  <si>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</si>
  <si>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</si>
  <si>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</si>
  <si>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</si>
  <si>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</si>
  <si>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</si>
  <si>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</si>
  <si>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</si>
  <si>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</si>
  <si>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</si>
  <si>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</si>
  <si>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</si>
  <si>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</si>
  <si>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</si>
  <si>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</si>
  <si>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</si>
  <si>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</si>
  <si>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</si>
  <si>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</si>
  <si>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</si>
  <si>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</si>
  <si>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</si>
  <si>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</si>
  <si>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</si>
  <si>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</si>
  <si>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FR0011146315</t>
  </si>
  <si>
    <t>FR0011146349</t>
  </si>
  <si>
    <t>FR0011146356</t>
  </si>
  <si>
    <t>IE00B3LK4Z20</t>
  </si>
  <si>
    <t>LU0721447596</t>
  </si>
  <si>
    <t>LU0721447919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</si>
  <si>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</si>
  <si>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</si>
  <si>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</si>
  <si>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</si>
  <si>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</si>
  <si>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</si>
  <si>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</si>
  <si>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</si>
  <si>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</si>
  <si>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</si>
  <si>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</si>
  <si>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</si>
  <si>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</si>
  <si>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</si>
  <si>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</si>
  <si>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</si>
  <si>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</si>
  <si>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</si>
  <si>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</si>
  <si>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</si>
  <si>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</si>
  <si>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</si>
  <si>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</si>
  <si>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</si>
  <si>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</si>
  <si>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</si>
  <si>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</si>
  <si>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</si>
  <si>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</si>
  <si>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</si>
  <si>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</si>
  <si>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</si>
  <si>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</si>
  <si>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</si>
  <si>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</si>
  <si>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</si>
  <si>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</si>
  <si>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</si>
  <si>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</si>
  <si>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</si>
  <si>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</si>
  <si>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</si>
  <si>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</si>
  <si>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</si>
  <si>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</si>
  <si>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</si>
  <si>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</si>
  <si>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</si>
  <si>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</si>
  <si>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</si>
  <si>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</si>
  <si>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</si>
  <si>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</si>
  <si>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</si>
  <si>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</si>
  <si>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IE00B5ZR2157</t>
  </si>
  <si>
    <t>LU0730820569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</si>
  <si>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</si>
  <si>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</si>
  <si>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</si>
  <si>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</si>
  <si>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</si>
  <si>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</si>
  <si>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</si>
  <si>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</si>
  <si>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</si>
  <si>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</si>
  <si>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</si>
  <si>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</si>
  <si>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</si>
  <si>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</si>
  <si>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</si>
  <si>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</si>
  <si>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</si>
  <si>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</si>
  <si>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</si>
  <si>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</si>
  <si>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</si>
  <si>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</si>
  <si>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</si>
  <si>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</si>
  <si>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</si>
  <si>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FR0011133644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</si>
  <si>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</si>
  <si>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</si>
  <si>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</si>
  <si>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</si>
  <si>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</si>
  <si>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</si>
  <si>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</si>
  <si>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</si>
  <si>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IE00B54HQ477</t>
  </si>
  <si>
    <t>DE000A1JXDN6</t>
  </si>
  <si>
    <t>IE00B5TZCY80</t>
  </si>
  <si>
    <t>IE00B3X0KQ36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</si>
  <si>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</si>
  <si>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</si>
  <si>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</si>
  <si>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</si>
  <si>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</si>
  <si>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</si>
  <si>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</si>
  <si>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</si>
  <si>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</si>
  <si>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</si>
  <si>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</si>
  <si>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</si>
  <si>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</si>
  <si>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</si>
  <si>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</si>
  <si>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</si>
  <si>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</si>
  <si>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</si>
  <si>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</si>
  <si>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</si>
  <si>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</si>
  <si>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</si>
  <si>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</si>
  <si>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</si>
  <si>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</si>
  <si>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</si>
  <si>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</si>
  <si>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</si>
  <si>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</si>
  <si>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</si>
  <si>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</si>
  <si>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</si>
  <si>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</si>
  <si>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</si>
  <si>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</si>
  <si>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</si>
  <si>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</si>
  <si>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</si>
  <si>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</si>
  <si>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LU0832436512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</si>
  <si>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</si>
  <si>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</si>
  <si>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</si>
  <si>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</si>
  <si>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</si>
  <si>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</si>
  <si>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</si>
  <si>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</si>
  <si>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</si>
  <si>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</si>
  <si>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</si>
  <si>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</si>
  <si>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</si>
  <si>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</si>
  <si>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</si>
  <si>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</si>
  <si>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</si>
  <si>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</si>
  <si>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</si>
  <si>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</si>
  <si>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</si>
  <si>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</si>
  <si>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</si>
  <si>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</si>
  <si>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</si>
  <si>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</si>
  <si>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</si>
  <si>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</si>
  <si>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</si>
  <si>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</si>
  <si>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db x-trackers CSI 300 Banks Index ETF</t>
  </si>
  <si>
    <t>LU0781021877</t>
  </si>
  <si>
    <t>LU0781021950</t>
  </si>
  <si>
    <t>LU0781022172</t>
  </si>
  <si>
    <t>LU0781022339</t>
  </si>
  <si>
    <t>LU0781022099</t>
  </si>
  <si>
    <t>IE00B7JM9X10</t>
  </si>
  <si>
    <t>IE00B5PYL424</t>
  </si>
  <si>
    <t>IE00B7KMNP07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</si>
  <si>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</si>
  <si>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</si>
  <si>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</si>
  <si>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</si>
  <si>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</si>
  <si>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</si>
  <si>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</si>
  <si>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</si>
  <si>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</si>
  <si>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</si>
  <si>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</si>
  <si>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</si>
  <si>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</si>
  <si>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</si>
  <si>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</si>
  <si>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</si>
  <si>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</si>
  <si>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</si>
  <si>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</si>
  <si>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</si>
  <si>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</si>
  <si>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</si>
  <si>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</si>
  <si>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</si>
  <si>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</si>
  <si>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</si>
  <si>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</si>
  <si>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</si>
  <si>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</si>
  <si>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</si>
  <si>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 xml:space="preserve">db x-trackers HSI Short Daily UCITS ETF </t>
  </si>
  <si>
    <t>db x-trackers S&amp;P Global Infrastructure UCITS ETF</t>
  </si>
  <si>
    <t>db x-trackers FTSE 100 Short Daily UCITS ETF</t>
  </si>
  <si>
    <t>db x-trackers DJ Islamic Market Titans 100 UCITS ETF</t>
  </si>
  <si>
    <t>db x-trackers S&amp;P Select Frontier UCITS ETF</t>
  </si>
  <si>
    <t>db x-trackers II Sterling Cash UCITS ETF</t>
  </si>
  <si>
    <t>db x-trackers S&amp;P 500 Inverse Daily UCITS ETF</t>
  </si>
  <si>
    <t>db x-trackers MSCI AC Asia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</si>
  <si>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</si>
  <si>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</si>
  <si>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</si>
  <si>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</si>
  <si>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</si>
  <si>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</si>
  <si>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</si>
  <si>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</si>
  <si>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Pakistan IM Index UCITS ETF</t>
  </si>
  <si>
    <t>db x-trackers MSCI Bangladesh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</si>
  <si>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</si>
  <si>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</si>
  <si>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</si>
  <si>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MSCI India Index UCITS ETF</t>
  </si>
  <si>
    <t>db x-trackers II iBoxx Germany 7-10 UCITS ETF</t>
  </si>
  <si>
    <t>db x-trackers II iBoxx Germany 3-5 UCITS ETF</t>
  </si>
  <si>
    <t>db x-trackers II iBoxx EUR Liquid Covered UCITS ETF</t>
  </si>
  <si>
    <t>db x-trackers MSCI EM Information Technology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</si>
  <si>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</si>
  <si>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</si>
  <si>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</si>
  <si>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</si>
  <si>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</si>
  <si>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</si>
  <si>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</si>
  <si>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</si>
  <si>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</si>
  <si>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</si>
  <si>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</si>
  <si>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</si>
  <si>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</si>
  <si>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</si>
  <si>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</si>
  <si>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</si>
  <si>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</si>
  <si>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</si>
  <si>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</si>
  <si>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LU0871960976</t>
  </si>
  <si>
    <t>LU0871961511</t>
  </si>
  <si>
    <t>FR0011340413</t>
  </si>
  <si>
    <t>ETFS EUR Daily Hedged Physical Gold</t>
  </si>
  <si>
    <t>DE000A1RX996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</si>
  <si>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</si>
  <si>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</si>
  <si>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</si>
  <si>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</si>
  <si>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</si>
  <si>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</si>
  <si>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</si>
  <si>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</si>
  <si>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</si>
  <si>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FR0011376565</t>
  </si>
  <si>
    <t>iShares MSCI Japan EUR Hedged UCITS ETF</t>
  </si>
  <si>
    <t>iShares Euro Corporate Bond Large Cap UCITS ETF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</si>
  <si>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</si>
  <si>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</si>
  <si>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</si>
  <si>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</si>
  <si>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</si>
  <si>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</si>
  <si>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</si>
  <si>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</si>
  <si>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</si>
  <si>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</si>
  <si>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</si>
  <si>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</si>
  <si>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</si>
  <si>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</si>
  <si>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</si>
  <si>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</si>
  <si>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</si>
  <si>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</si>
  <si>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</si>
  <si>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$ Treasury Bond 1-3yr UCITS ETF</t>
  </si>
  <si>
    <t>iShares Euro Aggregate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</si>
  <si>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</si>
  <si>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</si>
  <si>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</si>
  <si>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</si>
  <si>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MSCI World EUR Hedged UCITS ETF</t>
  </si>
  <si>
    <t>iShares US Property Yield UCITS ETF</t>
  </si>
  <si>
    <t>iShares BRIC 50 UCITS ETF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</si>
  <si>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</si>
  <si>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</si>
  <si>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</si>
  <si>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</si>
  <si>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</si>
  <si>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ACWI UCITS ETF</t>
  </si>
  <si>
    <t>iShares MSCI Poland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</si>
  <si>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</si>
  <si>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</si>
  <si>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</si>
  <si>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</si>
  <si>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</si>
  <si>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</si>
  <si>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</si>
  <si>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</si>
  <si>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</si>
  <si>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Ossiam Europe Minimum Variance NR UCITS ETF 1C-EUR</t>
  </si>
  <si>
    <t>iShares France Government Bond UCITS ETF</t>
  </si>
  <si>
    <t>iShares MSCI South Africa UCITS ETF</t>
  </si>
  <si>
    <t>iShares Emerging Asia Local Government Bond UCITS ETF</t>
  </si>
  <si>
    <t>iShares MSCI EMU UCITS ETF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</si>
  <si>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</si>
  <si>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</si>
  <si>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</si>
  <si>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</si>
  <si>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</si>
  <si>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</si>
  <si>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</si>
  <si>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</si>
  <si>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</si>
  <si>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</si>
  <si>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</si>
  <si>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</si>
  <si>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</si>
  <si>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</si>
  <si>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Global Clean Energy UCITS ETF</t>
  </si>
  <si>
    <t>iShares $ TIPS UCITS ETF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</si>
  <si>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</si>
  <si>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</si>
  <si>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</si>
  <si>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</si>
  <si>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</si>
  <si>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</si>
  <si>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</si>
  <si>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</si>
  <si>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</si>
  <si>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</si>
  <si>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</si>
  <si>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EURO Total Market Value Large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</si>
  <si>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</si>
  <si>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</si>
  <si>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</si>
  <si>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</si>
  <si>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</si>
  <si>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</si>
  <si>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</si>
  <si>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EURO STOXX Small UCITS ETF</t>
  </si>
  <si>
    <t>iShares MSCI Europe Minimum Volatility UCITS ETF</t>
  </si>
  <si>
    <t>iShares Euro Government Bond 5-7yr UCITS ETF</t>
  </si>
  <si>
    <t>iShares MSCI Chile UCITS ETF</t>
  </si>
  <si>
    <t>iShares Global Corporate Bond UCITS ETF</t>
  </si>
  <si>
    <t>iShares Euro Government Bond 7-10yr UCITS ETF</t>
  </si>
  <si>
    <t>iShares MSCI Korea UCITS ETF (Acc)</t>
  </si>
  <si>
    <t>iShares MSCI EM Latin America UCITS ETF (Acc)</t>
  </si>
  <si>
    <t>iShares MSCI UK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</si>
  <si>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</si>
  <si>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</si>
  <si>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</si>
  <si>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</si>
  <si>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</si>
  <si>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</si>
  <si>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</si>
  <si>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</si>
  <si>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</si>
  <si>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</si>
  <si>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</si>
  <si>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</si>
  <si>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</si>
  <si>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</si>
  <si>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</si>
  <si>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</si>
  <si>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</si>
  <si>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</si>
  <si>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</si>
  <si>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</si>
  <si>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</si>
  <si>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</si>
  <si>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</si>
  <si>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</si>
  <si>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</si>
  <si>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</si>
  <si>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</si>
  <si>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</si>
  <si>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</si>
  <si>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</si>
  <si>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</si>
  <si>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</si>
  <si>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</si>
  <si>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</si>
  <si>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</si>
  <si>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</si>
  <si>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</si>
  <si>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</si>
  <si>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</si>
  <si>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</si>
  <si>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</si>
  <si>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</si>
  <si>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</si>
  <si>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</si>
  <si>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</si>
  <si>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</si>
  <si>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</si>
  <si>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</si>
  <si>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</si>
  <si>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</si>
  <si>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</si>
  <si>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</si>
  <si>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</si>
  <si>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</si>
  <si>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</si>
  <si>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</si>
  <si>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</si>
  <si>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</si>
  <si>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</si>
  <si>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</si>
  <si>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</si>
  <si>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</si>
  <si>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</si>
  <si>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</si>
  <si>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</si>
  <si>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</si>
  <si>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</si>
  <si>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</si>
  <si>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</si>
  <si>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</si>
  <si>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</si>
  <si>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</si>
  <si>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</si>
  <si>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</si>
  <si>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</si>
  <si>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LU0877808211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</si>
  <si>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</si>
  <si>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</si>
  <si>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</si>
  <si>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</si>
  <si>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</si>
  <si>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</si>
  <si>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</si>
  <si>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</si>
  <si>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</si>
  <si>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</si>
  <si>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</si>
  <si>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</si>
  <si>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</si>
  <si>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iShares MSCI EMU Mid Cap UCITS ETF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</si>
  <si>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</si>
  <si>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</si>
  <si>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</si>
  <si>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</si>
  <si>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</si>
  <si>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</si>
  <si>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</si>
  <si>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</si>
  <si>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</si>
  <si>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</si>
  <si>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</si>
  <si>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</si>
  <si>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</si>
  <si>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</si>
  <si>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</si>
  <si>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</si>
  <si>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</si>
  <si>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</si>
  <si>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</si>
  <si>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</si>
  <si>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</si>
  <si>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</si>
  <si>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</si>
  <si>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</si>
  <si>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</si>
  <si>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</si>
  <si>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</si>
  <si>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</si>
  <si>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</si>
  <si>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</si>
  <si>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</si>
  <si>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</si>
  <si>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</si>
  <si>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</si>
  <si>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</si>
  <si>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</si>
  <si>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</si>
  <si>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</si>
  <si>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</si>
  <si>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</si>
  <si>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</si>
  <si>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</si>
  <si>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</si>
  <si>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</si>
  <si>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</si>
  <si>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</si>
  <si>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</si>
  <si>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</si>
  <si>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</si>
  <si>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</si>
  <si>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</si>
  <si>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UCITS ETF (EUR)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</si>
  <si>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</si>
  <si>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</si>
  <si>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</si>
  <si>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</si>
  <si>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</si>
  <si>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</si>
  <si>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</si>
  <si>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</si>
  <si>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OTC Turnover (MEUR)*</t>
  </si>
  <si>
    <t>** based on actual settled transactions conducted via Clearstream OTC Cascade Functionality</t>
  </si>
  <si>
    <t>OTC Turnover (MEUR)**</t>
  </si>
  <si>
    <t>LU0947415054</t>
  </si>
  <si>
    <t>LU0947416961</t>
  </si>
  <si>
    <t>FR0011475078</t>
  </si>
  <si>
    <t>FR0011550185</t>
  </si>
  <si>
    <t>FR0011550193</t>
  </si>
  <si>
    <t>iShares $ Short Duration Corporate Bond UCITS ETF</t>
  </si>
  <si>
    <t>iShares $ Short Duration High Yield Corporate Bond UCITS ETF</t>
  </si>
  <si>
    <t>iShares $ Ultrashort Bond UCITS ETF</t>
  </si>
  <si>
    <t>iShares Euro Ultrashort Bond UCITS ETF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</si>
  <si>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</si>
  <si>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</si>
  <si>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</si>
  <si>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</si>
  <si>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</si>
  <si>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</si>
  <si>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</si>
  <si>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</si>
  <si>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IE00B95FFX04</t>
  </si>
  <si>
    <t>ETFS EUR Daily Hedged Energy DJ-UBS EDSM</t>
  </si>
  <si>
    <t>DE000A1Y7Y36</t>
  </si>
  <si>
    <t>SPDR MSCI EM Beyond BRIC UCITS ETF</t>
  </si>
  <si>
    <t>IE00BCBJFC69</t>
  </si>
  <si>
    <t>UBS (Irl) ETF plc - MSCI Brazil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</si>
  <si>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</si>
  <si>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</si>
  <si>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</si>
  <si>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</si>
  <si>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</si>
  <si>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</si>
  <si>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</si>
  <si>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</si>
  <si>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</si>
  <si>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</si>
  <si>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</si>
  <si>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</si>
  <si>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</si>
  <si>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</si>
  <si>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</si>
  <si>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</si>
  <si>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</si>
  <si>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</si>
  <si>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</si>
  <si>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</si>
  <si>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</si>
  <si>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</si>
  <si>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</si>
  <si>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</si>
  <si>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</si>
  <si>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</si>
  <si>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</si>
  <si>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</si>
  <si>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</si>
  <si>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</si>
  <si>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</si>
  <si>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</si>
  <si>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</si>
  <si>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</si>
  <si>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</si>
  <si>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</si>
  <si>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</si>
  <si>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</si>
  <si>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</si>
  <si>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</si>
  <si>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</si>
  <si>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</si>
  <si>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</si>
  <si>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</si>
  <si>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</si>
  <si>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</si>
  <si>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</si>
  <si>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</si>
  <si>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</si>
  <si>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</si>
  <si>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</si>
  <si>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</si>
  <si>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</si>
  <si>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</si>
  <si>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</si>
  <si>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</si>
  <si>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</si>
  <si>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</si>
  <si>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</si>
  <si>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</si>
  <si>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</si>
  <si>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</si>
  <si>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</si>
  <si>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</si>
  <si>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</si>
  <si>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</si>
  <si>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</si>
  <si>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</si>
  <si>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</si>
  <si>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</si>
  <si>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</si>
  <si>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</si>
  <si>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</si>
  <si>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</si>
  <si>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</si>
  <si>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</si>
  <si>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</si>
  <si>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</si>
  <si>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</si>
  <si>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</si>
  <si>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</si>
  <si>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</si>
  <si>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</si>
  <si>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</si>
  <si>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</si>
  <si>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</si>
  <si>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</si>
  <si>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</si>
  <si>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</si>
  <si>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</si>
  <si>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</si>
  <si>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</si>
  <si>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</si>
  <si>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</si>
  <si>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</si>
  <si>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</si>
  <si>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</si>
  <si>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</si>
  <si>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</si>
  <si>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</si>
  <si>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</si>
  <si>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</si>
  <si>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</si>
  <si>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</si>
  <si>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</si>
  <si>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</si>
  <si>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</si>
  <si>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</si>
  <si>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Sovereigns Eurozone AAA UCITS ETF (1C)</t>
  </si>
  <si>
    <t>db x-trackers II iBoxx Sovereigns Eurozone Yield Plus UCITS ETF (1C)</t>
  </si>
  <si>
    <t>Active ETFs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</si>
  <si>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</si>
  <si>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</si>
  <si>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</si>
  <si>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</si>
  <si>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</si>
  <si>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</si>
  <si>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</si>
  <si>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</si>
  <si>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</si>
  <si>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</si>
  <si>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</si>
  <si>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</si>
  <si>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</si>
  <si>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</si>
  <si>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</si>
  <si>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</si>
  <si>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</si>
  <si>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</si>
  <si>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</si>
  <si>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</si>
  <si>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</si>
  <si>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</si>
  <si>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</si>
  <si>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</si>
  <si>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</si>
  <si>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</si>
  <si>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</si>
  <si>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</si>
  <si>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</si>
  <si>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</si>
  <si>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</si>
  <si>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</si>
  <si>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</si>
  <si>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</si>
  <si>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</si>
  <si>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</si>
  <si>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</si>
  <si>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</si>
  <si>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</si>
  <si>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</si>
  <si>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</si>
  <si>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</si>
  <si>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</si>
  <si>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</si>
  <si>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</si>
  <si>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</si>
  <si>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</si>
  <si>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</si>
  <si>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</si>
  <si>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</si>
  <si>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</si>
  <si>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</si>
  <si>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</si>
  <si>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</si>
  <si>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</si>
  <si>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</si>
  <si>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</si>
  <si>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</si>
  <si>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</si>
  <si>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</si>
  <si>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</si>
  <si>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</si>
  <si>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</si>
  <si>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</si>
  <si>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Product Family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</si>
  <si>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</si>
  <si>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</si>
  <si>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</si>
  <si>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</si>
  <si>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</si>
  <si>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</si>
  <si>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</si>
  <si>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</si>
  <si>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</si>
  <si>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</si>
  <si>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</si>
  <si>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</si>
  <si>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</si>
  <si>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</si>
  <si>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</si>
  <si>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</si>
  <si>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</si>
  <si>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</si>
  <si>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</si>
  <si>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</si>
  <si>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</si>
  <si>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</si>
  <si>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</si>
  <si>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</si>
  <si>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</si>
  <si>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</si>
  <si>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</si>
  <si>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</si>
  <si>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</si>
  <si>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</si>
  <si>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</si>
  <si>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</si>
  <si>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</si>
  <si>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</si>
  <si>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</si>
  <si>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Source STOXX Europe 600 UCITS ETF</t>
  </si>
  <si>
    <t>db x-trackers LPX MM Private Equity UCITS ETF</t>
  </si>
  <si>
    <t>iShares NASDAQ-100 UCITS ETF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</si>
  <si>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</si>
  <si>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</si>
  <si>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</si>
  <si>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</si>
  <si>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Source STOXX Europe 600 Optimised Food &amp; Beverage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</si>
  <si>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</si>
  <si>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</si>
  <si>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</si>
  <si>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</si>
  <si>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</si>
  <si>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</si>
  <si>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db x-trackers II iTraxx Crossover UCITS ETF</t>
  </si>
  <si>
    <t>db x-trackers Harvest CSI300 Index UCITS ETF (DR)</t>
  </si>
  <si>
    <t>RBS Market Access TOPIX EUR Hedged Index ETF</t>
  </si>
  <si>
    <t>db x-trackers STOXX Europe 600 Insurance UCITS ETF</t>
  </si>
  <si>
    <t>db x-trackers STOXX Europe 600 Health Care UCITS ETF</t>
  </si>
  <si>
    <t xml:space="preserve">Source MSCI Europe UCITS ETF </t>
  </si>
  <si>
    <t>UBS ETFs plc - MSCI AC Asia ex Japan SF UCITS ETF (USD) A-acc</t>
  </si>
  <si>
    <t>db x-trackers CAC 40 UCITS ETF (DR)</t>
  </si>
  <si>
    <t>Deka EURO STOXX Select Dividend 30 UCITS ETF</t>
  </si>
  <si>
    <t>db x-trackers SMI UCITS ETF (DR)</t>
  </si>
  <si>
    <t>ComStage DivDAX TR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</si>
  <si>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</si>
  <si>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</si>
  <si>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</si>
  <si>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</si>
  <si>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</si>
  <si>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</si>
  <si>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</si>
  <si>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</si>
  <si>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</si>
  <si>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Deka Deutsche Börse EUROGOV Germany 1-3 UCITS ETF</t>
  </si>
  <si>
    <t>PowerShares EuroMTS Cash 3 Months UCITS ETF</t>
  </si>
  <si>
    <t>db x-trackers II iTraxx Europe UCITS ETF</t>
  </si>
  <si>
    <t>Source STOXX Europe Small 200 UCITS ETF</t>
  </si>
  <si>
    <t>db x-trackers STOXX Europe 600 Industrial Goods UCITS ETF</t>
  </si>
  <si>
    <t>Source EURO STOXX 50 UCITS ETF</t>
  </si>
  <si>
    <t>Deka Deutsche Börse EUROGOV Germany Money Market UCITS ETF</t>
  </si>
  <si>
    <t xml:space="preserve">Source S&amp;P 500 UCITS ETF </t>
  </si>
  <si>
    <t>SPDR MSCI Europe Small Cap UCITS ETF</t>
  </si>
  <si>
    <t>Source STOXX Europe 600 Optimised Health Care UCITS ETF</t>
  </si>
  <si>
    <t xml:space="preserve">Source MSCI Emerging Markets UCITS ETF </t>
  </si>
  <si>
    <t>db x-trackers EURO STOXX 50 ex Financials UCITS ETF (DR)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</si>
  <si>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</si>
  <si>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</si>
  <si>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</si>
  <si>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</si>
  <si>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>Source STOXX Europe 600 Optimised Technology UCITS ETF</t>
  </si>
  <si>
    <t xml:space="preserve">HSBC MSCI Brazil UCITS ETF </t>
  </si>
  <si>
    <t>Source STOXX Europe 600 Optimised Utilities UCITS ETF</t>
  </si>
  <si>
    <t>db x-trackers STOXX Europe 600 Technology UCITS ETF</t>
  </si>
  <si>
    <t>PowerShares Global Clean Energy UCITS ETF</t>
  </si>
  <si>
    <t>Source STOXX Europe 600 Optimised Financial Services UCITS ETF</t>
  </si>
  <si>
    <t>db x-trackers STOXX Europe 600 Oil &amp; Gas UCITS ETF</t>
  </si>
  <si>
    <t>SPDR MSCI Europe Industrials UCITS ETF</t>
  </si>
  <si>
    <t xml:space="preserve">HSBC MSCI EM Far East UCITS ETF </t>
  </si>
  <si>
    <t>Deka STOXX Europe 50 UCITS ETF</t>
  </si>
  <si>
    <t>Source STOXX Europe 600 Optimised Personal &amp; Household Goods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</si>
  <si>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</si>
  <si>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</si>
  <si>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</si>
  <si>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</si>
  <si>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PowerShares Dynamic US Market UCITS ETF</t>
  </si>
  <si>
    <t>SPDR MSCI Europe Telecommunication Services UCITS ETF</t>
  </si>
  <si>
    <t>Source Nomura Voltage Mid-Term UCITS ETF</t>
  </si>
  <si>
    <t>SPDR MSCI Europe Health CareSM UCITS ETF</t>
  </si>
  <si>
    <t>PowerShares FTSE RAFI Europe Mid-Small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</si>
  <si>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</si>
  <si>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</si>
  <si>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</si>
  <si>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</si>
  <si>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</si>
  <si>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</si>
  <si>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</si>
  <si>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</si>
  <si>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</si>
  <si>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</si>
  <si>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</si>
  <si>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</si>
  <si>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</si>
  <si>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>Deka STOXX Europe Strong Value 20 UCITS ETF</t>
  </si>
  <si>
    <t xml:space="preserve">HSBC MSCI Europe UCITS ETF </t>
  </si>
  <si>
    <t>db x-trackers II iTraxx Crossover Short Daily UCITS ETF</t>
  </si>
  <si>
    <t>Source STOXX Europe 600 Optimised Media UCITS ETF</t>
  </si>
  <si>
    <t>Deka STOXX Europe Strong Style Composite 40 UCITS ETF</t>
  </si>
  <si>
    <t>UBS ETFs plc - MSCI EMU SF UCITS ETF (EUR) A-acc</t>
  </si>
  <si>
    <t>UBS ETFs plc - MSCI Japan SF UCITS ETF (JPY) A-acc</t>
  </si>
  <si>
    <t>SPDR MSCI Europe Utilities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</si>
  <si>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</si>
  <si>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</si>
  <si>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</si>
  <si>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</si>
  <si>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</si>
  <si>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</si>
  <si>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db x-trackers II Markit iBoxx Japan Sovereign UCITS ETF</t>
  </si>
  <si>
    <t>UBS ETFs plc - MSCI Emerging Markets SF UCITS ETF (USD) A-acc</t>
  </si>
  <si>
    <t>Source STOXX Europe 600 Optimised Travel &amp; Leisure UCITS ETF</t>
  </si>
  <si>
    <t>db x-trackers MSCI Pan-Euro Index UCITS ETF (DR)</t>
  </si>
  <si>
    <t>UBS ETFs plc - MSCI ACWI Risk Weighted SF UCITS ETF (USD) A-acc</t>
  </si>
  <si>
    <t>UBS ETFs plc - HFRX Global Hedge Fund Index SF UCITS ETF (CHF) A-acc</t>
  </si>
  <si>
    <t>PowerShares FTSE RAFI Asia Pacific Ex-Japan UCITS ETF</t>
  </si>
  <si>
    <t>UBS ETFs plc - CMCI Composite SF UCITS ETF (USD) A-acc</t>
  </si>
  <si>
    <t>UBS ETFs plc - MSCI Canada SF UCITS ETF (CAD) A-acc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</si>
  <si>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</si>
  <si>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</si>
  <si>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</si>
  <si>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</si>
  <si>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</si>
  <si>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</si>
  <si>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</si>
  <si>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</si>
  <si>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</si>
  <si>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Markit iBoxx Japan Sovereign Short Daily UCITS ETF</t>
  </si>
  <si>
    <t>PIMCO Euro Short Maturity Source UCITS ETF</t>
  </si>
  <si>
    <t>UBS ETFs plc - MAP Balanced 7 SF UCITS ETF (USD) A-acc</t>
  </si>
  <si>
    <t>iShares EURO STOXX 50 ex Financials UCITS ETF</t>
  </si>
  <si>
    <t>IE00BD5J2G21</t>
  </si>
  <si>
    <t>UBS ETFs plc - HFRX Global Hedge Fund Index SF UCITS ETF (EUR) A-acc</t>
  </si>
  <si>
    <t>IE00BGDWNL65</t>
  </si>
  <si>
    <t>SPDR EURO STOXX Low Volatility UCITS ETF</t>
  </si>
  <si>
    <t>IE00BFTWP510</t>
  </si>
  <si>
    <t>ComStage MDAX® TR UCITS ETF</t>
  </si>
  <si>
    <t>LU1033693638</t>
  </si>
  <si>
    <t>db x-trackers II Barclays Global Aggregate Bond UCITS ETF</t>
  </si>
  <si>
    <t>LU0942970103</t>
  </si>
  <si>
    <t>LU0942970798</t>
  </si>
  <si>
    <t xml:space="preserve">Source Russell Europe SMID 300 UCITS ETF </t>
  </si>
  <si>
    <t>IE00BJVD4K83</t>
  </si>
  <si>
    <t>Amundi ETF CAC 40 UCITS ETF</t>
  </si>
  <si>
    <t>Amundi ETF Cash 3 Months EuroMTS Investment Grade UCITS ETF</t>
  </si>
  <si>
    <t>Amundi ETF Commodities S&amp;P GSCI Metals UCITS ETF</t>
  </si>
  <si>
    <t>Amundi ETF EURO Corporate ex Financials iBoxx UCITS ETF</t>
  </si>
  <si>
    <t>Amundi ETF EURO Corporate Financials iBoxx UCITS ETF</t>
  </si>
  <si>
    <t>Amundi ETF EURO Inflation UCITS ETF</t>
  </si>
  <si>
    <t>Amundi ETF EURO STOXX 50 UCITS ETF</t>
  </si>
  <si>
    <t>Amundi ETF EURO STOXX Small Cap UCITS ETF</t>
  </si>
  <si>
    <t>Amundi ETF FTSE EPRA Europe Real Estate UCITS ETF</t>
  </si>
  <si>
    <t>Amundi ETF Govt Bond EuroMTS Broad Investment Grade 10-15 UCITS ETF</t>
  </si>
  <si>
    <t>Amundi ETF Govt Bond EuroMTS Broad Investment Grade 1-3 UCITS ETF</t>
  </si>
  <si>
    <t>Amundi ETF Govt Bond EuroMTS Broad Investment Grade 3-5 UCITS ETF</t>
  </si>
  <si>
    <t>Amundi ETF Govt Bond EuroMTS Broad Investment Grade 5-7 UCITS ETF</t>
  </si>
  <si>
    <t>Amundi ETF Govt Bond EuroMTS Broad Investment Grade 7-10 UCITS ETF</t>
  </si>
  <si>
    <t>Amundi ETF Govt Bond EuroMTS Broad Investment Grade UCITS ETF</t>
  </si>
  <si>
    <t>Amundi ETF Govt Bond Highest Rated EuroMTS Investment Grade UCITS ETF</t>
  </si>
  <si>
    <t>Amundi ETF Govt Bond Lowest Rated EuroMTS Investment Grade UCITS ETF</t>
  </si>
  <si>
    <t>Amundi ETF Japan Topix EUR Hedged Daily UCITS ETF</t>
  </si>
  <si>
    <t>Amundi ETF Leveraged EURO STOXX 50 Daily UCITS ETF</t>
  </si>
  <si>
    <t>Amundi ETF Leveraged MSCI USA Daily UCITS ETF</t>
  </si>
  <si>
    <t>Amundi ETF MSCI Brazil UCITS ETF</t>
  </si>
  <si>
    <t>Amundi ETF MSCI Emergening Markets UCITS ETF</t>
  </si>
  <si>
    <t>Amundi ETF MSCI EMU HighDividend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</si>
  <si>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</si>
  <si>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</si>
  <si>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</si>
  <si>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</si>
  <si>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</si>
  <si>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</si>
  <si>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ex Financials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</si>
  <si>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</si>
  <si>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</si>
  <si>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</si>
  <si>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</si>
  <si>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</si>
  <si>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</si>
  <si>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</si>
  <si>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</si>
  <si>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</si>
  <si>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</si>
  <si>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</si>
  <si>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</si>
  <si>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</si>
  <si>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NASDAQ-100 EUR Hedged Daily UCITS ETF</t>
  </si>
  <si>
    <t>Amundi ETF NASDAQ-100 UCITS ETF</t>
  </si>
  <si>
    <t>Amundi ETF S&amp;P 500 EUR HEDGED DAILY UCITS ETF</t>
  </si>
  <si>
    <t>Amundi ETF Short EURO STOXX 50 Daily UCITS ETF</t>
  </si>
  <si>
    <t>Amundi ETF Short Govt Bond EuroMTS Broad Investment Grade 10-15 Daily UCITS ETF</t>
  </si>
  <si>
    <t>Amundi ETF Short Govt Bond EuroMTS Broad Investment Grade Daily UCITS ETF</t>
  </si>
  <si>
    <t>Amundi ETF STOXX Europe 600 UCITS ETF</t>
  </si>
  <si>
    <t>db x-trackers EURO STOXX Select Dividend 30 UCITS ETF (DR)</t>
  </si>
  <si>
    <t>db x-trackers MSCI Europe Mid Cap Index UCITS ETF (DR)</t>
  </si>
  <si>
    <t>db x-trackers MSCI Europe Small Cap Index UCITS ETF (DR)</t>
  </si>
  <si>
    <t>db x-trackers MSCI Mexico Index UCITS ETF (DR)</t>
  </si>
  <si>
    <t>S&amp;P 500 THEAM Easy UCITS ETF</t>
  </si>
  <si>
    <t>STOXX Europe 600 THEAM Easy UCITS ETF</t>
  </si>
  <si>
    <t>db x-trackers II Markit iBoxx ABF Indonesia Government UCITS ETF</t>
  </si>
  <si>
    <t>LU0378818214</t>
  </si>
  <si>
    <t>FR0011636190</t>
  </si>
  <si>
    <t>Amundi ETF Euro High Yield Liquid Bond iBoxx UCITS ETF</t>
  </si>
  <si>
    <t>FR0011494822</t>
  </si>
  <si>
    <t>ETFS 3x Daily Long DAX 30</t>
  </si>
  <si>
    <t>DE000A1YKTG2</t>
  </si>
  <si>
    <t>ETFS 3x Daily Long EURO STOXX 50</t>
  </si>
  <si>
    <t>DE000A1YKTH0</t>
  </si>
  <si>
    <t>ETFS 3x Daily Short DAX 30</t>
  </si>
  <si>
    <t>DE000A1YKTK4</t>
  </si>
  <si>
    <t>ETFS 3x Daily Short EURO STOXX 50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</si>
  <si>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</si>
  <si>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</si>
  <si>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</si>
  <si>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</si>
  <si>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</si>
  <si>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</si>
  <si>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</si>
  <si>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</si>
  <si>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</si>
  <si>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</si>
  <si>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</si>
  <si>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Source Goldman Sachs Equity Factor World UCITS ETF (GS EFI World ETF)</t>
  </si>
  <si>
    <t>db x-trackers MSCI USA Index UCITS ETF (DR)</t>
  </si>
  <si>
    <t>S&amp;P GSCI Capped Component 35/20 THEMA EASY UCITS ETF</t>
  </si>
  <si>
    <t>DB ETC</t>
  </si>
  <si>
    <t>Deutsche Börse Commodities GmbH</t>
  </si>
  <si>
    <t>iPath ETNs</t>
  </si>
  <si>
    <t>iShares Core MSCI Emerging Markets IMI UCITS ETF</t>
  </si>
  <si>
    <t>IE00BKM4GZ66</t>
  </si>
  <si>
    <t>iShares MSCI Emerging Markets Consumer Growth UCITS ETF</t>
  </si>
  <si>
    <t>DE000A1131M4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</si>
  <si>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</si>
  <si>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</si>
  <si>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</si>
  <si>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</si>
  <si>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</si>
  <si>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</si>
  <si>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</si>
  <si>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</si>
  <si>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</si>
  <si>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</si>
  <si>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</si>
  <si>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</si>
  <si>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</si>
  <si>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</si>
  <si>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</si>
  <si>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UBS ETF - FTSE 250 UCITS ETF (GBP) A-dis</t>
  </si>
  <si>
    <t>LU1048312737</t>
  </si>
  <si>
    <t>UBS ETF - MSCI Europe ex UK UCITS ETF (EUR) A-dis</t>
  </si>
  <si>
    <t>LU1048312067</t>
  </si>
  <si>
    <t>iShares Core Euro Corporate Bond UCITS ETF</t>
  </si>
  <si>
    <t>iShares Core Euro Government Bond UCITS ETF</t>
  </si>
  <si>
    <t>iShares Diversified Commodity Swap UCITS ETF (DE)</t>
  </si>
  <si>
    <t xml:space="preserve">iShares EURO STOXX Banks 30-15 UCITS ETF (DE) </t>
  </si>
  <si>
    <t xml:space="preserve">iShares EURO STOXX Telecommunications 30-15 UCITS ETF (DE) 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</si>
  <si>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</si>
  <si>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</si>
  <si>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</si>
  <si>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</si>
  <si>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</si>
  <si>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Source Morgan Stanley Europe Plus UCITS ETF</t>
  </si>
  <si>
    <t>DE000A1XFCF2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</si>
  <si>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</si>
  <si>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</si>
  <si>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</si>
  <si>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</si>
  <si>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</si>
  <si>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</si>
  <si>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</si>
  <si>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</si>
  <si>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</si>
  <si>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</si>
  <si>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 xml:space="preserve">Lyxor UCITS ETF MSCI World </t>
  </si>
  <si>
    <t>Lyxor UCITS ETF Commodities Thomson Reuters/Corecommodity CRB RT</t>
  </si>
  <si>
    <t>Lyxor UCITS ETF Commodities Thomson Reuters/Corecommidity CRB Ex-Energy TR</t>
  </si>
  <si>
    <t xml:space="preserve">Lyxor UCITS ETF LevDAX </t>
  </si>
  <si>
    <t xml:space="preserve">Lyxor UCITS ETF Unleveraged S&amp;P 500 VIX Futures Enhanced  Roll </t>
  </si>
  <si>
    <t xml:space="preserve">Lyxor UCITS ETF EURO STOXX 50 </t>
  </si>
  <si>
    <t>Lyxor UCITS ETF Russia (Dow Jones Russia GDR)</t>
  </si>
  <si>
    <t xml:space="preserve">Lyxor UCITS ETF EURO STOXX 50 Daily Leverage </t>
  </si>
  <si>
    <t xml:space="preserve">Lyxor UCITS ETF Turkey (DJ Turkey Titans 20) </t>
  </si>
  <si>
    <t xml:space="preserve">Lyxor UCITS ETF MSCI Emerging Markets </t>
  </si>
  <si>
    <t xml:space="preserve">Lyxor UCITS ETF MSCI Europe </t>
  </si>
  <si>
    <t xml:space="preserve">Lyxor UCITS ETF DAX </t>
  </si>
  <si>
    <t xml:space="preserve">Lyxor UCITS ETF Brazil (IBOVESPA) </t>
  </si>
  <si>
    <t xml:space="preserve">Lyxor UCITS ETF China Enterprise (HSCEI) </t>
  </si>
  <si>
    <t xml:space="preserve">Lyxor UCITS ETF EURO STOXX 50 Daily Double Short </t>
  </si>
  <si>
    <t xml:space="preserve">Lyxor UCITS ETF Japan (Topix®)  </t>
  </si>
  <si>
    <t>Lyxor UCITS ETF FTSE Athex 20</t>
  </si>
  <si>
    <t>Lyxor UCITS ETF EuroMTS 15+Y Investment Grade (DR)</t>
  </si>
  <si>
    <t xml:space="preserve">Lyxor UCITS ETF S&amp;P 500 </t>
  </si>
  <si>
    <t xml:space="preserve">Lyxor UCITS ETF MSCI Korea </t>
  </si>
  <si>
    <t xml:space="preserve">Lyxor UCITS ETF Daily ShortDAX x2 </t>
  </si>
  <si>
    <t xml:space="preserve">Lyxor UCITS ETF STOXX Europe 600 Banks </t>
  </si>
  <si>
    <t>Lyxor UCITS ETF Euro Cash (EONIA)</t>
  </si>
  <si>
    <t>Lyxor UCITS ETF NASDAQ-100</t>
  </si>
  <si>
    <t>Lyxor UCITS ETF iBoxx € Liquid High Yield 30 Ex-Financial</t>
  </si>
  <si>
    <t xml:space="preserve">Lyxor UCITS ETF Euro Corporate Bond </t>
  </si>
  <si>
    <t xml:space="preserve">Lyxor UCITS ETF STOXX Europe 600 Telecommunications </t>
  </si>
  <si>
    <t xml:space="preserve">Lyxor UCITS ETF Hong Kong (HSI) </t>
  </si>
  <si>
    <t xml:space="preserve">Lyxor UCITS ETF STOXX Europe 600 Chemicals </t>
  </si>
  <si>
    <t xml:space="preserve">Lyxor UCITS ETF Eastern Europe (CECE NTR EUR) </t>
  </si>
  <si>
    <t xml:space="preserve">Lyxor UCITS ETF MSCI USA </t>
  </si>
  <si>
    <t xml:space="preserve">Lyxor UCITS ETF EuroMTS Covered Bond Aggregate </t>
  </si>
  <si>
    <t xml:space="preserve">Lyxor UCITS ETF STOXX Europe 600 Media </t>
  </si>
  <si>
    <t xml:space="preserve">Lyxor UCITS ETF STOXX Europe 600 Healthcare  </t>
  </si>
  <si>
    <t>Lyxor UCITS ETF EuroMTS 7-10Y Investment Grade (DR)</t>
  </si>
  <si>
    <t>Lyxor UCITS ETF EuroMTS 5-7Y Investment Grade (DR)</t>
  </si>
  <si>
    <t xml:space="preserve">Lyxor UCITS ETF MSCI World Utilities TR </t>
  </si>
  <si>
    <t xml:space="preserve">Lyxor UCITS ETF STOXX Europe 600 Automobiles &amp; Parts </t>
  </si>
  <si>
    <t xml:space="preserve">Lyxor UCITS ETF STOXX Europe 600 Construction &amp; Materials </t>
  </si>
  <si>
    <t xml:space="preserve">Lyxor UCITS ETF Pan Africa </t>
  </si>
  <si>
    <t xml:space="preserve">Lyxor UCITS ETF MSCI Malaysia </t>
  </si>
  <si>
    <t xml:space="preserve">Lyxor UCITS ETF World Water </t>
  </si>
  <si>
    <t xml:space="preserve">Lyxor UCITS ETF STOXX Europe 600 Technology </t>
  </si>
  <si>
    <t>Lyxor UCITS ETF EuroMTS 1-3Y Investment Grade (DR)</t>
  </si>
  <si>
    <t>Lyxor UCITS ETF South Africa (FTSE JSE TOP 40)</t>
  </si>
  <si>
    <t xml:space="preserve">Lyxor UCITS ETF STOXX Europe 600 Oil &amp; Gas </t>
  </si>
  <si>
    <t>Lyxor UCITS ETF Japan (TOPIX) - Daily Hedged</t>
  </si>
  <si>
    <t xml:space="preserve">Lyxor UCITS ETF MSCI AC Asia-Pacific Ex Japan </t>
  </si>
  <si>
    <t xml:space="preserve">Lyxor UCITS ETF STOXX Europe 600 Basic Resources </t>
  </si>
  <si>
    <t>Lyxor UCITS ETF MSCI AC Asia Ex Japan</t>
  </si>
  <si>
    <t xml:space="preserve">Lyxor UCITS ETF Thailand (SET50 Net TR) </t>
  </si>
  <si>
    <t xml:space="preserve">Lyxor UCITS ETF MSCI Indonesia </t>
  </si>
  <si>
    <t xml:space="preserve">Lyxor UCITS ETF STOXX Europe 600 Travel &amp; Leisure </t>
  </si>
  <si>
    <t xml:space="preserve">Lyxor UCITS ETF STOXX Europe 600 Insurance </t>
  </si>
  <si>
    <t xml:space="preserve">Lyxor UCITS ETF Daily Double Short Bund </t>
  </si>
  <si>
    <t xml:space="preserve">Lyxor UCITS ETF STOXX Europe Select Dividend 30 </t>
  </si>
  <si>
    <t xml:space="preserve">Lyxor UCITS ETF MSCI EMU </t>
  </si>
  <si>
    <t>Lyxor UCITS ETF EuroMTS Global Investment Grade (DR)</t>
  </si>
  <si>
    <t xml:space="preserve">Lyxor UCITS ETF MSCI World Energy TR </t>
  </si>
  <si>
    <t xml:space="preserve">Lyxor UCITS ETF STOXX Europe 600 Industrial Goods and Services </t>
  </si>
  <si>
    <t xml:space="preserve">Lyxor UCITS ETF Dow Jones Industrial Average </t>
  </si>
  <si>
    <t xml:space="preserve">Lyxor UCITS ETF STOXX Europe 600 Personal &amp; Household </t>
  </si>
  <si>
    <t xml:space="preserve">Lyxor UCITS ETF Euro Corporate Bond Ex Financials </t>
  </si>
  <si>
    <t>Lyxor UCITS ETF EuroMTS Highest Rated Macro-Weighted Government Bond (DR)</t>
  </si>
  <si>
    <t>Lyxor UCITS ETF SG Global Quality Income NTR</t>
  </si>
  <si>
    <t xml:space="preserve">Lyxor UCITS ETF MSCI EMU Small Cap </t>
  </si>
  <si>
    <t xml:space="preserve">Lyxor UCITS ETF Daily Leveraged Bund </t>
  </si>
  <si>
    <t xml:space="preserve">Lyxor ETF UCITS Canada (S&amp;P TSX 60) </t>
  </si>
  <si>
    <t xml:space="preserve">Lyxor UCITS ETF STOXX Europe 600 Utilities </t>
  </si>
  <si>
    <t xml:space="preserve">Lyxor UCITS ETF MSCI EMU Value </t>
  </si>
  <si>
    <t xml:space="preserve">Lyxor UCITS ETF MSCI World Health Care TR </t>
  </si>
  <si>
    <t xml:space="preserve">Lyxor UCITS ETF New Energy </t>
  </si>
  <si>
    <t xml:space="preserve">Lyxor UCITS ETF STOXX Europe 600 Financial Services </t>
  </si>
  <si>
    <t xml:space="preserve">Lyxor UCITS ETF Dynamic Long VIX Futures Index </t>
  </si>
  <si>
    <t xml:space="preserve">Lyxor UCITS ETF MSCI EM Latin America </t>
  </si>
  <si>
    <t xml:space="preserve">Lyxor UCITS ETF EuroMTS Inflation-Linked Investment Grade </t>
  </si>
  <si>
    <t xml:space="preserve">Lyxor UCITS ETF FTSE RAFI US 1000 </t>
  </si>
  <si>
    <t xml:space="preserve">Lyxor UCITS ETF MSCI ACWI </t>
  </si>
  <si>
    <t xml:space="preserve">Lyxor UCITS ETF iBoxx $ Liquid Emerging Markets Sovereigns </t>
  </si>
  <si>
    <t xml:space="preserve">Lyxor UCITS ETF STOXX Europe 600 Food &amp; Beverage </t>
  </si>
  <si>
    <t>Lyxor UCITS ETF FTSE EPRA/NAREIT Global Developed</t>
  </si>
  <si>
    <t>Lyxor UCITS ETF S&amp;P 500 VIX Futures Enhanced Roll</t>
  </si>
  <si>
    <t xml:space="preserve">Lyxor UCITS ETF MSCI Taiwan </t>
  </si>
  <si>
    <t xml:space="preserve">Lyxor UCITS ETF MSCI World Consumer Staples TR </t>
  </si>
  <si>
    <t xml:space="preserve">Lyxor UCITS ETF MSCI World Industrials TR </t>
  </si>
  <si>
    <t>Lyxor UCITS ETF EuroMTS 10-15Y Investment Grade (DR)</t>
  </si>
  <si>
    <t xml:space="preserve">Lyxor ETF EURO STOXX 50 Dividends </t>
  </si>
  <si>
    <t xml:space="preserve">Lyxor UCITS ETF MSCI World Consumer Discretionary TR </t>
  </si>
  <si>
    <t xml:space="preserve">Lyxor UCITS ETF FTSE EPRA/NAREIT United States </t>
  </si>
  <si>
    <t>Lyxor UCITS ETF EuroMTS Highest Rated Macro-Weighted Government Bond 3-5Y (DR)</t>
  </si>
  <si>
    <t>Lyxor UCITS ETF EuroMTS 3-5Y Investment Grade (DR)</t>
  </si>
  <si>
    <t>Lyxor UCITS ETF S&amp;P GSCI Industrial Metals 3 Month Forward</t>
  </si>
  <si>
    <t xml:space="preserve">Lyxor UCITS ETF MSCI World Information Technology TR </t>
  </si>
  <si>
    <t xml:space="preserve">Lyxor UCITS ETF MSCI EMU Growth </t>
  </si>
  <si>
    <t xml:space="preserve">Lyxor UCITS ETF Privex </t>
  </si>
  <si>
    <t>Lyxor UCITS ETF FTSE EPRA/NAREIT Asia ex-Japan</t>
  </si>
  <si>
    <t xml:space="preserve">Lyxor UCITS ETF EURO STOXX 50 Daily Short </t>
  </si>
  <si>
    <t>Lyxor UCITS ETF Broad Commodities Optimix TR</t>
  </si>
  <si>
    <t xml:space="preserve">Lyxor UCITS ETF MSCI World Telecommunication Services TR </t>
  </si>
  <si>
    <t>Lyxor UCITS ETF Germany Mid Cap MDAX</t>
  </si>
  <si>
    <t xml:space="preserve">Lyxor UCITS ETF FTSE RAFI Europe </t>
  </si>
  <si>
    <t xml:space="preserve">Lyxor UCITS ETF Dynamic Short VIX Futures Index </t>
  </si>
  <si>
    <t xml:space="preserve">Lyxor UCITS ETF MSCI World Materials TR </t>
  </si>
  <si>
    <t>Lyxor UCITS ETF FTSE EPRA/NAREIT Developed Europe</t>
  </si>
  <si>
    <t xml:space="preserve">Lyxor UCITS ETF MSCI World Financials TR </t>
  </si>
  <si>
    <t xml:space="preserve">Lyxor UCITS ETF Australia (S&amp;P ASX 200)  </t>
  </si>
  <si>
    <t>Lyxor UCITS ETF Broad Commodities Momentum TR</t>
  </si>
  <si>
    <t>Lyxor UCITS ETF S&amp;P GSCI Aggregate 3 Month Forward</t>
  </si>
  <si>
    <t xml:space="preserve">Lyxor UCITS ETF STOXX Europe 600 Retail </t>
  </si>
  <si>
    <t>Lyxor UCITS ETF EuroMTS Highest Rated Macro-Weighted Government Bond  1-3Y (DR)</t>
  </si>
  <si>
    <t>Lyxor UCITS ETF EuroMTS Highest Rated Macro-Weighted Government Bond 5-7Y (DR)</t>
  </si>
  <si>
    <t xml:space="preserve">Lyxor UCITS ETF MSCI India 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</si>
  <si>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</si>
  <si>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</si>
  <si>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</si>
  <si>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</si>
  <si>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</si>
  <si>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</si>
  <si>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</si>
  <si>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</si>
  <si>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</si>
  <si>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</si>
  <si>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</si>
  <si>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</si>
  <si>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db x-trackers Portfolio Income UCITS ETF</t>
  </si>
  <si>
    <t>db x-trackers S&amp;P/ASX 200 UCITS ETF (DR)</t>
  </si>
  <si>
    <t>ETFS DAX® Daily 2x Long GO UCITS ETF</t>
  </si>
  <si>
    <t>ETFS DAX® Daily 2x Short GO UCITS ETF</t>
  </si>
  <si>
    <t>ETFS DAXglobal Gold Mining GO UCITS ETF</t>
  </si>
  <si>
    <t>ETFS Russell 2000 US Small Cap GO UCITS ETF</t>
  </si>
  <si>
    <t>ETFS S-Network Global Agri Business GO UCITS ETF</t>
  </si>
  <si>
    <t>HSBC MSCI EM Latin America UCITS ETF</t>
  </si>
  <si>
    <t>iShares Core DAX UCITS ETF (DE)</t>
  </si>
  <si>
    <t>iShares Core EURO STOXX 50 UCITS ETF</t>
  </si>
  <si>
    <t>iShares Core FTSE 100 UCITS ETF</t>
  </si>
  <si>
    <t>iShares Core MSCI Japan IMI UCITS ETF</t>
  </si>
  <si>
    <t>iShares Core MSCI Pacific ex Japan UCITS ETF</t>
  </si>
  <si>
    <t>iShares Core MSCI World UCITS ETF</t>
  </si>
  <si>
    <t>iShares Core S&amp;P 500 UCITS ETF</t>
  </si>
  <si>
    <t>Boost ETP</t>
  </si>
  <si>
    <t>db x-trackers S&amp;P 500 Equal Weight UCITS ETF (DR)</t>
  </si>
  <si>
    <t>IE00BLNMYC90</t>
  </si>
  <si>
    <t>db x-trackers MSCI World Index UCITS ETF (DR)</t>
  </si>
  <si>
    <t>IE00BJ0KDQ92</t>
  </si>
  <si>
    <t>db x-trackers MSCI Brazil Index UCITS ETF (DR)</t>
  </si>
  <si>
    <t>ETFS Longer Dated All Commodities GO UCITS ETF</t>
  </si>
  <si>
    <t>FTSE EPRA Eurozone THEAM Easy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</si>
  <si>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</si>
  <si>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</si>
  <si>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</si>
  <si>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</si>
  <si>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</si>
  <si>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</si>
  <si>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</si>
  <si>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Source Morningstar US Energy Infrastructure MPL UCITS ETF</t>
  </si>
  <si>
    <t>DE000A119M42</t>
  </si>
  <si>
    <t>DE000A119M34</t>
  </si>
  <si>
    <t>PowerShares Global Agriculture UCITS ETF</t>
  </si>
  <si>
    <t>IE00B3BQ0418</t>
  </si>
  <si>
    <t>PowerShares FTSE RAFI All-World 3000 UCITS ETF</t>
  </si>
  <si>
    <t>IE00B23LNQ02</t>
  </si>
  <si>
    <t>Source JPX-Nikkei 400 UCITS ETF</t>
  </si>
  <si>
    <t>DE000A119T29</t>
  </si>
  <si>
    <t>FR0011829084</t>
  </si>
  <si>
    <t>db x-trackers Equity Quality Factor UCITS ETF (DR)</t>
  </si>
  <si>
    <t>IE00BL25JL35</t>
  </si>
  <si>
    <t>db x-trackers Equity Value Factor UCITS ETF (DR)</t>
  </si>
  <si>
    <t>IE00BL25JM42</t>
  </si>
  <si>
    <t>db x-trackers Equity Low Beta Factor UCITS ETF (DR)</t>
  </si>
  <si>
    <t>IE00BL25JN58</t>
  </si>
  <si>
    <t>db x-trackers Equity Momentum Factor UCITS ETF (DR)</t>
  </si>
  <si>
    <t>IE00BL25JP72</t>
  </si>
  <si>
    <t>db x-trackers FTSE Developed Europe Ex UK Property UCITS ETF (DR)</t>
  </si>
  <si>
    <t>IE00BP8FKB21</t>
  </si>
  <si>
    <t>UBS (Irl) ETF plc - MSCI EMU Cyclical UCITS ETF (EUR)</t>
  </si>
  <si>
    <t>IE00BMP3HJ57</t>
  </si>
  <si>
    <t>UBS (Irl) ETF plc - MSCI EMU Defensive UCITS ETF (EUR)</t>
  </si>
  <si>
    <t>IE00BMP3HL79</t>
  </si>
  <si>
    <t>UBS (Irl) ETF plc - DJ Global Select Dividend UCITS ETF (USD)</t>
  </si>
  <si>
    <t>IE00BMP3HG27</t>
  </si>
  <si>
    <t>UBS ETF - MSCI Emerging Markets Socially Responsible UCITS ETF (USD)</t>
  </si>
  <si>
    <t>LU1048313891</t>
  </si>
  <si>
    <t>iShares MSCI France UCITS ETF</t>
  </si>
  <si>
    <t>Source Man GLG Asia Plus UCITS ETF</t>
  </si>
  <si>
    <t>DE000A119M18</t>
  </si>
  <si>
    <t>Source Man GLG Continental Europe Plus UCITS ETF</t>
  </si>
  <si>
    <t>DE000A119PG3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</si>
  <si>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</si>
  <si>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</si>
  <si>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</si>
  <si>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</si>
  <si>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</si>
  <si>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</si>
  <si>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</si>
  <si>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</si>
  <si>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</si>
  <si>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</si>
  <si>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</si>
  <si>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</si>
  <si>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</si>
  <si>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</si>
  <si>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db x-trackers MSCI World Utilities Index UCITS ETF</t>
  </si>
  <si>
    <t>db x-trackers MSCI World Telecom Services Index UCITS ETF</t>
  </si>
  <si>
    <t>db x-trackers MSCI World Materials Index UCITS ETF</t>
  </si>
  <si>
    <t>db x-trackers MSCI World Information Technology Index UCITS ETF</t>
  </si>
  <si>
    <t>db x-trackers MSCI World Industrials Index UCITS ETF</t>
  </si>
  <si>
    <t>db x-trackers MSCI World Index UCITS ETF (EUR hedged)</t>
  </si>
  <si>
    <t>db x-trackers MSCI World Health Care Index UCITS ETF</t>
  </si>
  <si>
    <t>db x-trackers MSCI World Financials Index UCITS ETF</t>
  </si>
  <si>
    <t>db x-trackers MSCI World Energy Index UCITS ETF</t>
  </si>
  <si>
    <t>db x-trackers MSCI World Consumer Staples Index UCITS ETF</t>
  </si>
  <si>
    <t>db x-trackers MSCI World Consumer Discretionary Index UCITS ETF</t>
  </si>
  <si>
    <t>db x-trackers MSCI Singapore IM Index UCITS ETF (DR)</t>
  </si>
  <si>
    <t>db x-trackers MSCI Malaysia Index UCITS ETF (DR)</t>
  </si>
  <si>
    <t>db x-trackers MSCI Korea Index UCITS ETF (DR)</t>
  </si>
  <si>
    <t>db x-trackers MSCI EM Eastern Europe Index UCITS ETF</t>
  </si>
  <si>
    <t>db x-trackers MSCI EFM Africa TOP 50 Capped Index UCITS ETF</t>
  </si>
  <si>
    <t>db x-trackers MSCI AC Far East ex Japan Index UCITS ETF (DR) (EUR hedged)</t>
  </si>
  <si>
    <t>db x-trackers II MTS Italy Aggregate 3-5 Years - ex-Bank of Italy UCITS ETF</t>
  </si>
  <si>
    <t>db x-trackers II MTS Italy Aggregate 1-3 Years - ex Bank of Italy UCITS ETF</t>
  </si>
  <si>
    <t>db x-trackers II iBoxx Sovereigns Eurozone Yield Plus UCITS ETF (Intereste Rate hedged)</t>
  </si>
  <si>
    <t>db x-trackers II iBoxx Sovereigns Eurozone Yield Plus 1-3 UCITS ETF</t>
  </si>
  <si>
    <t>db x-trackers II iBoxx Sovereigns Eurozone UCITS ETF 4%</t>
  </si>
  <si>
    <t>db x-trackers II iBoxx Sovereigns Eurozone AAA UCITS ETF</t>
  </si>
  <si>
    <t>db x-trackers II iBoxx Sovereign Eurozone Yield Plus UCITS ETF</t>
  </si>
  <si>
    <t>db x-trackers II iBoxx Global Inflation-linked UCITS ETF (EUR hedged)</t>
  </si>
  <si>
    <t>db x-trackers II iBoxx Global Inflation-Linked UCITS ETF (EUR hedged)</t>
  </si>
  <si>
    <t>db x-trackers II iBoxx Global Inflation-Linked UCITS ETF</t>
  </si>
  <si>
    <t>db x-trackers II iBoxx Germany UCITS ETF 4%</t>
  </si>
  <si>
    <t>db x-trackers II iBoxx Germany Covered UCITS ETF</t>
  </si>
  <si>
    <t>db x-trackers II iBoxx EUR Liquid Corporate UCITS ETF (Interest Rate hedged)</t>
  </si>
  <si>
    <t>db x-trackers II iBoxx EUR Liquid Corporate Non-Financials UCITS ETF (Interest Rate hedged)</t>
  </si>
  <si>
    <t>db x-trackers II iBoxx EUR Liquid Corporate Financials UCITS ETF (Interest Rate hedged)</t>
  </si>
  <si>
    <t>db x-trackers II Global Sovereign UCITS ETF (EUR hedged)</t>
  </si>
  <si>
    <t>db x-trackers II Emerging Markets Liquid Eurobond UCITS ETF (EUR hedged)</t>
  </si>
  <si>
    <t>db x-trackers II Barclays Global Aggregate Bond UCITS ETF (EUR hedged)</t>
  </si>
  <si>
    <t>db x-trackers EURO STOXX 50 UCITS ETF (DR)</t>
  </si>
  <si>
    <t>db x-trackers DBLCI - OY Balanced UCITS ETF (EUR hedged)</t>
  </si>
  <si>
    <t>db x-trackers db Hedge Fund Index UCITS ETF (EUR hedged)</t>
  </si>
  <si>
    <t>db x-trackers db Commodity Booster Light Energy Benchmark UCITS ETF (EUR hedged)</t>
  </si>
  <si>
    <t>db x-trackers db Commodity Booster Bloomberg UCITS ETF (EUR hedged)</t>
  </si>
  <si>
    <t>db x-trackers CSI 300 UCITS ETF</t>
  </si>
  <si>
    <t>db x-trackers CSI 300 Real Estate UCITS ETF</t>
  </si>
  <si>
    <t>db x-trackers CSI 300 Health Care UCITS ETF</t>
  </si>
  <si>
    <t>db x-trackers CSI 300 Energy UCITS ETF</t>
  </si>
  <si>
    <t>db x-trackers CSI 300 Consumer Discretionary UCITS ETF</t>
  </si>
  <si>
    <t>db x-trackers CNX Nifty UCITS ETF</t>
  </si>
  <si>
    <t xml:space="preserve">J.P.MORGAN SECURITIES PLC               </t>
  </si>
  <si>
    <t>ETFS Agriculture</t>
  </si>
  <si>
    <t>ETFS All Commodities</t>
  </si>
  <si>
    <t xml:space="preserve">ETFS Brent Crude 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</si>
  <si>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</si>
  <si>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</si>
  <si>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</si>
  <si>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</si>
  <si>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</si>
  <si>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</si>
  <si>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</si>
  <si>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</si>
  <si>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</si>
  <si>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Longer Dated Agriculture</t>
  </si>
  <si>
    <t>ETFS Longer Dated All Commodities</t>
  </si>
  <si>
    <t xml:space="preserve">ETFS Longer Dated Brent Crude 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</si>
  <si>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</si>
  <si>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</si>
  <si>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</si>
  <si>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</si>
  <si>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</si>
  <si>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</si>
  <si>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</si>
  <si>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</si>
  <si>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</si>
  <si>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IE0031442068</t>
  </si>
  <si>
    <t>IE00B0M62Q58</t>
  </si>
  <si>
    <t>IE00B0M63177</t>
  </si>
  <si>
    <t>IE00B1FZSC47</t>
  </si>
  <si>
    <t>IE00BCLWRD08</t>
  </si>
  <si>
    <t>IE00BCLWRF22</t>
  </si>
  <si>
    <t>iShares MSCI World Quality Factor UCITS ETF</t>
  </si>
  <si>
    <t>iShares MSCI World Momentum Factor UCITS ETF</t>
  </si>
  <si>
    <t>iShares MSCI World Value Factor UCITS ETF</t>
  </si>
  <si>
    <t>iShares MSCI World Size Factor UCITS ETF</t>
  </si>
  <si>
    <t>SPDR Thomson Reuters Global Convertible Bond UCITS ETF</t>
  </si>
  <si>
    <t>IE00BNH72088</t>
  </si>
  <si>
    <t>iShares EURO STOXX 50 UCITS ETF (Dist)</t>
  </si>
  <si>
    <t>iShares S&amp;P 500 UCITS ETF (Dist)</t>
  </si>
  <si>
    <t>iShares MSCI World UCITS ETF (Dist)</t>
  </si>
  <si>
    <t>iShares MSCI Emerging Markets UCITS ETF (Dist)</t>
  </si>
  <si>
    <t>iShares MSCI Europe UCITS ETF (Dist)</t>
  </si>
  <si>
    <t>iShares MSCI Japan UCITS ETF (Dist)</t>
  </si>
  <si>
    <t>iShares MSCI Brazil UCITS ETF (Dist)</t>
  </si>
  <si>
    <t>db x-trackers FTSE CHINA 50 UCITS ETF (DR)</t>
  </si>
  <si>
    <t>iShares MSCI EM Latin America UCITS ETF (Dist)</t>
  </si>
  <si>
    <t>Amundi ETF MSCI India UCITS ETF - EUR</t>
  </si>
  <si>
    <t>iShares MSCI Emerging Markets Small Cap UCITS ETF</t>
  </si>
  <si>
    <t>iShares S&amp;P Small Cap 600 UCITS ETF</t>
  </si>
  <si>
    <t>iShares MSCI Korea UCITS ETF (Dist)</t>
  </si>
  <si>
    <t>Amundi ETF MSCI China UCITS ETF - EUR</t>
  </si>
  <si>
    <t>Amundi ETF Russell 2000 UCITS ETF-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</si>
  <si>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</si>
  <si>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</si>
  <si>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</si>
  <si>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</si>
  <si>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</si>
  <si>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</si>
  <si>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</si>
  <si>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iShares MSCI AC Far East ex-Japan Small Cap UCITS ETF</t>
  </si>
  <si>
    <t>iShares MSCI Pacific ex-Japan UCITS ETF (Dist)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</si>
  <si>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</si>
  <si>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</si>
  <si>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</si>
  <si>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</si>
  <si>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iShares MSCI Japan Small Cap UCITS ETF (Dist)</t>
  </si>
  <si>
    <t>iShares MSCI Japan UCITS ETF (Acc)</t>
  </si>
  <si>
    <t>Amundi ETF Euro Corporates UCITS ETF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</si>
  <si>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</si>
  <si>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</si>
  <si>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</si>
  <si>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db x-trackers MSCI Japan EUR Hedged Index UCITS ETF (DR)</t>
  </si>
  <si>
    <t>db x-trackers MSCI Japan Index UCITS ETF (DR)</t>
  </si>
  <si>
    <t>db x-trackers MSCI Pacific ex Japan Index UCITS ETF (DR)</t>
  </si>
  <si>
    <t>db x-trackers MSCI Philippines IM Index UCITS ETF (DR)</t>
  </si>
  <si>
    <t>db x-trackers MSCI Thailand Index UCITS ETF (DR)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</si>
  <si>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</si>
  <si>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</si>
  <si>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</si>
  <si>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</si>
  <si>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</si>
  <si>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</si>
  <si>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</si>
  <si>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</si>
  <si>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</si>
  <si>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</si>
  <si>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</si>
  <si>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</si>
  <si>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</si>
  <si>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</si>
  <si>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</si>
  <si>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</si>
  <si>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</si>
  <si>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</si>
  <si>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</si>
  <si>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</si>
  <si>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</si>
  <si>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</si>
  <si>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</si>
  <si>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</si>
  <si>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</si>
  <si>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db x-trackers MSCI EMU INDEX UCITS ETF (DR)</t>
  </si>
  <si>
    <t>db x-trackers MSCI Taiwan Index UCITS ETF (DR)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</si>
  <si>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</si>
  <si>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</si>
  <si>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</si>
  <si>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</si>
  <si>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</si>
  <si>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</si>
  <si>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</si>
  <si>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</si>
  <si>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</si>
  <si>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</si>
  <si>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</si>
  <si>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</si>
  <si>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</si>
  <si>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</si>
  <si>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</si>
  <si>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</si>
  <si>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</si>
  <si>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</si>
  <si>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</si>
  <si>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</si>
  <si>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Boost US Large Cap 3x Leverage Daily ETP</t>
  </si>
  <si>
    <t>DE000A133ZS8</t>
  </si>
  <si>
    <t>Boost US Large Cap 3x Short Daily ETP</t>
  </si>
  <si>
    <t>DE000A133ZX8</t>
  </si>
  <si>
    <t>Lyxor UCITS ETF iBoxx Germany 1-3Y (DR)</t>
  </si>
  <si>
    <t>FR0012283398</t>
  </si>
  <si>
    <t>SPDR Barclays 3-5 Year Euro Government Bond UCITS ETF</t>
  </si>
  <si>
    <t>IE00BS7K8821</t>
  </si>
  <si>
    <t>UBS ETF - Barclays US Liquid Corporates 1-5 Year UCITS ETF</t>
  </si>
  <si>
    <t>LU1048314949</t>
  </si>
  <si>
    <t>Source S&amp;P 500 UCITS ETF - EUR Hedged</t>
  </si>
  <si>
    <t>IE00BRKWGL70</t>
  </si>
  <si>
    <t>db x-trackers MSCI China Index UCITS ETF (DR)</t>
  </si>
  <si>
    <t>Acc / Distr</t>
  </si>
  <si>
    <t xml:space="preserve">LANG &amp; SCHWARZ TRADECENTER AG &amp; CO. KG  </t>
  </si>
  <si>
    <t>ROBO-STOX Global Robotics and Automation GO UCITS ETF</t>
  </si>
  <si>
    <t>DE000A12GJD2</t>
  </si>
  <si>
    <t>db x-trackers II iBoxx EUR High Yield Bond UCITS ETF</t>
  </si>
  <si>
    <t>LU1109942653</t>
  </si>
  <si>
    <t>db x-trackers II iBoxx EUR High Yield 1-3 Bond UCITS ETF</t>
  </si>
  <si>
    <t>LU1109939865</t>
  </si>
  <si>
    <t>db x-trackers II iBoxx EUR High Yield Bond Short Daily UCITS ETF</t>
  </si>
  <si>
    <t>LU1109944352</t>
  </si>
  <si>
    <t>iShares MSCI Target US Real Estate UCITS ETF</t>
  </si>
  <si>
    <t>DE000A12HP18</t>
  </si>
  <si>
    <t>Source R Equal-Risk European Equity UCITS ETF</t>
  </si>
  <si>
    <t>DE000A12D253</t>
  </si>
  <si>
    <t>iShares MSCI Europe Quality Factor UCITS ETF</t>
  </si>
  <si>
    <t>iShares MSCI Europe Momentum Factor UCITS ETF</t>
  </si>
  <si>
    <t>iShares MSCI Europe Value Factor UCITS ETF</t>
  </si>
  <si>
    <t>iShares MSCI Europe Size Factor UCITS ETF</t>
  </si>
  <si>
    <t>Amundi ETF Govt Bond Lowest Rated EuroMTS Investment Grade 1-3 UCITS ETF</t>
  </si>
  <si>
    <t>FR0011807015</t>
  </si>
  <si>
    <t>Amundi ETF Floating Rate Euro Corporate 1-3 UCITS ETF</t>
  </si>
  <si>
    <t>FR0012005734</t>
  </si>
  <si>
    <t>iShares $ Treasury Bond 20+yr UCITS ETF</t>
  </si>
  <si>
    <t>iShares Euro Government Bond 20yr Target Duration UCITS ETF</t>
  </si>
  <si>
    <t>Source Goldman Sachs Equity Factor Index Europe UCITS ETF (GS EFI Europe ETF)</t>
  </si>
  <si>
    <t>DE000A1161M1</t>
  </si>
  <si>
    <t>Amundi ETF JPX-Nikkei 400 UCITS ETF (EUR)</t>
  </si>
  <si>
    <t>FR0012205631</t>
  </si>
  <si>
    <t>iShares Euro Corporate Bond BBB-BB UCITS ETF</t>
  </si>
  <si>
    <t>DE000A12HUB1</t>
  </si>
  <si>
    <t>iShares US Equity Buyback Achievers UCITS ETF</t>
  </si>
  <si>
    <t>UBS ETF - MSCI EMU Hedged USD UCITS ETF (USD) A-dis</t>
  </si>
  <si>
    <t>LU0937835576</t>
  </si>
  <si>
    <t>Ossiam Shiller Barclays Cape Europe Sector Value TR - UCITS ETF 1C (EUR)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</si>
  <si>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</si>
  <si>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</si>
  <si>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</si>
  <si>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</si>
  <si>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</si>
  <si>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</si>
  <si>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</si>
  <si>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</si>
  <si>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</si>
  <si>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db x-trackers MSCI GCC Select Index UCITS ETF</t>
  </si>
  <si>
    <t>IE00BQXKVQ19</t>
  </si>
  <si>
    <t>Deka MSCI Europe ex EMU UCITS ETF</t>
  </si>
  <si>
    <t>DE000ETFL458</t>
  </si>
  <si>
    <t>ComStage MSCI Italy TRN UCITS ETF</t>
  </si>
  <si>
    <t>LU1104574725</t>
  </si>
  <si>
    <t>ComStage MSCI Spain TRN UCITS ETF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</si>
  <si>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</si>
  <si>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</si>
  <si>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</si>
  <si>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</si>
  <si>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</si>
  <si>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</si>
  <si>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</si>
  <si>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</si>
  <si>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</si>
  <si>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</si>
  <si>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</si>
  <si>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</si>
  <si>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</si>
  <si>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</si>
  <si>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</si>
  <si>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</si>
  <si>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</si>
  <si>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WisdomTree ETFs</t>
  </si>
  <si>
    <t>ComStage Dow Jones Switzerland Titans 30 Net TR UCITS ETF</t>
  </si>
  <si>
    <t>UBS ETFs plc - MAP Balanced 7 SF UCITS ETF (EUR) A-acc</t>
  </si>
  <si>
    <t>IE00BTFR5140</t>
  </si>
  <si>
    <t>Amundi ETF CAC 40 UCITS ETF (C)</t>
  </si>
  <si>
    <t>Amundi ETF Cash 3 Months EuroMTS Investment Grade UCITS ETF (C)</t>
  </si>
  <si>
    <t>Amundi ETF EURO Corporate ex Financials iBoxx UCITS ETF (C)</t>
  </si>
  <si>
    <t>Amundi ETF EURO Corporate Financials iBoxx UCITS ETF (C)</t>
  </si>
  <si>
    <t>Amundi ETF EURO Corporates UCITS ETF (C)</t>
  </si>
  <si>
    <t>Amundi ETF EURO High Yield Liquid Bond iBoxx UCITS ETF (C)</t>
  </si>
  <si>
    <t>Amundi ETF EURO Inflation UCITS ETF (C)</t>
  </si>
  <si>
    <t>Amundi ETF EURO STOXX 50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</si>
  <si>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</si>
  <si>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</si>
  <si>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</si>
  <si>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</si>
  <si>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</si>
  <si>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</si>
  <si>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</si>
  <si>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Highest Rated EuroMTS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</si>
  <si>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</si>
  <si>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</si>
  <si>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</si>
  <si>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</si>
  <si>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</si>
  <si>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</si>
  <si>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</si>
  <si>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</si>
  <si>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</si>
  <si>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</si>
  <si>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ComStage MDAX TR UCITS ETF</t>
  </si>
  <si>
    <t xml:space="preserve">db x-trackers ATX UCITS ETF (DR) 1C </t>
  </si>
  <si>
    <t xml:space="preserve">db x-trackers CAC 40 UCITS ETF (DR) 1D </t>
  </si>
  <si>
    <t xml:space="preserve">db x-trackers CSI300 Banks UCITS ETF 1C </t>
  </si>
  <si>
    <t xml:space="preserve">db x-trackers CSI300 Consumer Discretionary UCITS ETF 1C </t>
  </si>
  <si>
    <t xml:space="preserve">db x-trackers CSI300 Energy UCITS ETF 1C </t>
  </si>
  <si>
    <t xml:space="preserve">db x-trackers CSI300 Health Care UCITS ETF 1C </t>
  </si>
  <si>
    <t xml:space="preserve">db x-trackers CSI300 Real Estate UCITS ETF 1C </t>
  </si>
  <si>
    <t xml:space="preserve">db x-trackers CSI300 UCITS ETF 1C </t>
  </si>
  <si>
    <t xml:space="preserve">db x-trackers DAX UCITS ETF (DR) - Income 1D </t>
  </si>
  <si>
    <t xml:space="preserve">db x-trackers DAX UCITS ETF (DR) 1C </t>
  </si>
  <si>
    <t>db x-trackers db Commodity Booster Bloomberg UCITS ETF 2C (EUR hedged)</t>
  </si>
  <si>
    <t>db x-trackers db Commodity Booster Light Energy Benchmark UCITS ETF 1C (EUR hedged)</t>
  </si>
  <si>
    <t>db x-trackers db Hedge Fund Index UCITS ETF 1C (EUR hedged)</t>
  </si>
  <si>
    <t>db x-trackers DBLCI - OY Balanced UCITS ETF 1C (EUR hedged)</t>
  </si>
  <si>
    <t xml:space="preserve">db x-trackers DJ Islamic Market Titans 100 UCITS ETF 1C </t>
  </si>
  <si>
    <t xml:space="preserve">db x-trackers Equity Low Beta Factor UCITS ETF (DR) 1C </t>
  </si>
  <si>
    <t xml:space="preserve">db x-trackers Equity Momentum Factor UCITS ETF (DR) 1C </t>
  </si>
  <si>
    <t xml:space="preserve">db x-trackers Equity Quality Factor UCITS ETF (DR) 1C </t>
  </si>
  <si>
    <t xml:space="preserve">db x-trackers Equity Value Factor UCITS ETF (DR) 1C </t>
  </si>
  <si>
    <t>db x-trackers EUR Liquid Corporate 12.5 UCITS ETF 1C</t>
  </si>
  <si>
    <t xml:space="preserve">db x-trackers EURO STOXX 50 ex Financials UCITS ETF (DR) 1D </t>
  </si>
  <si>
    <t xml:space="preserve">db x-trackers EURO STOXX 50 Short Daily UCITS ETF 1C </t>
  </si>
  <si>
    <t xml:space="preserve">db x-trackers EURO STOXX 50 UCITS ETF (DR) 1C </t>
  </si>
  <si>
    <t xml:space="preserve">db x-trackers EURO STOXX 50 UCITS ETF (DR) 1D </t>
  </si>
  <si>
    <t xml:space="preserve">db x-trackers EURO STOXX Select Dividend 30 UCITS ETF (DR) 1D </t>
  </si>
  <si>
    <t xml:space="preserve">db x-trackers FTSE 100 Short Daily UCITS ETF 1C </t>
  </si>
  <si>
    <t xml:space="preserve">db x-trackers FTSE 100 UCITS ETF (DR) - Income 1D </t>
  </si>
  <si>
    <t xml:space="preserve">db x-trackers FTSE 100 UCITS ETF (DR) 1C </t>
  </si>
  <si>
    <t xml:space="preserve">db x-trackers FTSE 250 UCITS ETF (DR) 1D </t>
  </si>
  <si>
    <t xml:space="preserve">db x-trackers FTSE All-Share UCITS ETF (DR) 1D </t>
  </si>
  <si>
    <t xml:space="preserve">db x-trackers FTSE China 50 UCITS ETF (DR) 1C </t>
  </si>
  <si>
    <t xml:space="preserve">db x-trackers FTSE Developed Europe Ex UK Property UCITS ETF (DR) 1C </t>
  </si>
  <si>
    <t xml:space="preserve">db x-trackers FTSE EPRA/NAREIT Developed Europe Real Estate UCITS ETF (DR) 1C </t>
  </si>
  <si>
    <t xml:space="preserve">db x-trackers FTSE MIB UCITS ETF (DR) 1D </t>
  </si>
  <si>
    <t xml:space="preserve">db x-trackers FTSE Vietnam UCITS ETF 1C </t>
  </si>
  <si>
    <t xml:space="preserve">db x-trackers Harvest CSI300 INDEX UCITS ETF (DR) 1D </t>
  </si>
  <si>
    <t xml:space="preserve">db x-trackers HSI Short Daily UCITS ETF 2C </t>
  </si>
  <si>
    <t xml:space="preserve">db x-trackers II Australia SSA Bonds UCITS ETF 1C </t>
  </si>
  <si>
    <t xml:space="preserve">db x-trackers II Australian Dollar Cash UCITS ETF 1C </t>
  </si>
  <si>
    <t>db x-trackers II Barclays Global Aggregate Bond UCITS ETF 5C (EUR hedged)</t>
  </si>
  <si>
    <t xml:space="preserve">db x-trackers II Canadian Dollar Cash UCITS ETF 1C </t>
  </si>
  <si>
    <t>db x-trackers II Emerging Markets Liquid Eurobond UCITS ETF 1C (EUR hedged)</t>
  </si>
  <si>
    <t xml:space="preserve">db x-trackers II EONIA UCITS ETF 1C </t>
  </si>
  <si>
    <t xml:space="preserve">db x-trackers II EONIA UCITS ETF 1D </t>
  </si>
  <si>
    <t xml:space="preserve">db x-trackers II Fed Funds Effective Rate UCITS ETF 1C </t>
  </si>
  <si>
    <t>db x-trackers II Global Sovereign UCITS ETF 1C (EUR hedged)</t>
  </si>
  <si>
    <t>db x-trackers II Global Sovereign UCITS ETF 1D (EUR hedged)</t>
  </si>
  <si>
    <t xml:space="preserve">db x-trackers II Global Sovereign UCITS ETF 5C </t>
  </si>
  <si>
    <t xml:space="preserve">db x-trackers II iBoxx EUR High Yield Bond Short Daily UCITS ETF 1C </t>
  </si>
  <si>
    <t xml:space="preserve">db x-trackers II iBoxx EUR Liquid Corporate Financials UCITS ETF 1C </t>
  </si>
  <si>
    <t>db x-trackers II iBoxx EUR Liquid Corporate Financials UCITS ETF 2C (Interest Rate Hedged)</t>
  </si>
  <si>
    <t xml:space="preserve">db x-trackers II iBoxx EUR Liquid Corporate Non-Financials UCITS ETF 1C </t>
  </si>
  <si>
    <t>db x-trackers II iBoxx EUR Liquid Corporate Non-Financials UCITS ETF 2C (Interest Rate Hedged)</t>
  </si>
  <si>
    <t xml:space="preserve">db x-trackers II iBoxx EUR Liquid Corporate UCITS ETF 1C </t>
  </si>
  <si>
    <t>db x-trackers II iBoxx EUR Liquid Corporate UCITS ETF 2C (Interest Rate Hedged)</t>
  </si>
  <si>
    <t xml:space="preserve">db x-trackers II iBoxx EUR Liquid Covered UCITS ETF 1C </t>
  </si>
  <si>
    <t xml:space="preserve">db x-trackers II iBoxx Euro Inflation-Linked UCITS ETF 1C </t>
  </si>
  <si>
    <t xml:space="preserve">db x-trackers II iBoxx Germany 1-3 UCITS ETF 1D </t>
  </si>
  <si>
    <t xml:space="preserve">db x-trackers II iBoxx Germany 3-5 UCITS ETF 1D </t>
  </si>
  <si>
    <t xml:space="preserve">db x-trackers II iBoxx Germany 7-10 UCITS ETF 1D </t>
  </si>
  <si>
    <t xml:space="preserve">db x-trackers II iBoxx Germany Covered 1-3 UCITS ETF 1C </t>
  </si>
  <si>
    <t xml:space="preserve">db x-trackers II iBoxx Germany Covered UCITS ETF 1C </t>
  </si>
  <si>
    <t xml:space="preserve">db x-trackers II iBoxx Germany Covered UCITS ETF 1D </t>
  </si>
  <si>
    <t xml:space="preserve">db x-trackers II iBoxx Germany UCITS ETF 1D </t>
  </si>
  <si>
    <t>db x-trackers II iBoxx Global Inflation-Linked UCITS ETF 1C (EUR hedged)</t>
  </si>
  <si>
    <t>db x-trackers II iBoxx Global Inflation-Linked UCITS ETF 1D (EUR hedged)</t>
  </si>
  <si>
    <t xml:space="preserve">db x-trackers II iBoxx Global Inflation-Linked UCITS ETF 5C </t>
  </si>
  <si>
    <t xml:space="preserve">db x-trackers II iBoxx Sovereigns Eurozone 10-15 UCITS ETF 1C </t>
  </si>
  <si>
    <t xml:space="preserve">db x-trackers II iBoxx Sovereigns Eurozone 1-3 UCITS ETF 1C </t>
  </si>
  <si>
    <t xml:space="preserve">db x-trackers II iBoxx Sovereigns Eurozone 1-3 UCITS ETF 1D </t>
  </si>
  <si>
    <t xml:space="preserve">db x-trackers II iBoxx Sovereigns Eurozone 15+ UCITS ETF 1C </t>
  </si>
  <si>
    <t xml:space="preserve">db x-trackers II iBoxx Sovereigns Eurozone 25+ UCITS ETF 1C </t>
  </si>
  <si>
    <t xml:space="preserve">db x-trackers II iBoxx Sovereigns Eurozone 3-5 UCITS ETF 1C </t>
  </si>
  <si>
    <t xml:space="preserve">db x-trackers II iBoxx Sovereigns Eurozone 3-5 UCITS ETF 1D </t>
  </si>
  <si>
    <t xml:space="preserve">db x-trackers II iBoxx Sovereigns Eurozone 5-7 UCITS ETF 1C </t>
  </si>
  <si>
    <t xml:space="preserve">db x-trackers II iBoxx Sovereigns Eurozone 7-10 UCITS ETF 1C </t>
  </si>
  <si>
    <t xml:space="preserve">db x-trackers II iBoxx Sovereigns Eurozone AAA 1-3 UCITS ETF 1C </t>
  </si>
  <si>
    <t xml:space="preserve">db x-trackers II iBoxx Sovereigns Eurozone AAA UCITS ETF 1C </t>
  </si>
  <si>
    <t xml:space="preserve">db x-trackers II iBoxx Sovereigns Eurozone AAA UCITS ETF 1D </t>
  </si>
  <si>
    <t xml:space="preserve">db x-trackers II iBoxx Sovereigns Eurozone UCITS ETF 1C </t>
  </si>
  <si>
    <t xml:space="preserve">db x-trackers II iBoxx Sovereigns Eurozone Yield Plus 1-3 UCITS ETF 1C </t>
  </si>
  <si>
    <t xml:space="preserve">db x-trackers II iBoxx Sovereigns Eurozone Yield Plus 1-3 UCITS ETF 1D </t>
  </si>
  <si>
    <t xml:space="preserve">db x-trackers II iBoxx Sovereigns Eurozone Yield Plus UCITS ETF 1C </t>
  </si>
  <si>
    <t xml:space="preserve">db x-trackers II iBoxx Sovereigns Eurozone Yield Plus UCITS ETF 1D </t>
  </si>
  <si>
    <t>db x-trackers II iBoxx Sovereigns Eurozone Yield Plus UCITS ETF 2C (Interest Rate Hedged)</t>
  </si>
  <si>
    <t xml:space="preserve">db x-trackers II iBoxx Spain 1-3 UCITS ETF 1C </t>
  </si>
  <si>
    <t xml:space="preserve">db x-trackers II iBoxx Spain UCITS ETF 1C </t>
  </si>
  <si>
    <t xml:space="preserve">db x-trackers II iTraxx Crossover 2x Short Daily UCITS ETF 1C </t>
  </si>
  <si>
    <t xml:space="preserve">db x-trackers II iTraxx Crossover Short Daily UCITS ETF 1C </t>
  </si>
  <si>
    <t xml:space="preserve">db x-trackers II iTraxx Crossover UCITS ETF 1C </t>
  </si>
  <si>
    <t xml:space="preserve">db x-trackers II iTraxx Europe Short Daily UCITS ETF 1C </t>
  </si>
  <si>
    <t xml:space="preserve">db x-trackers II iTraxx Europe UCITS ETF 1C </t>
  </si>
  <si>
    <t xml:space="preserve">db x-trackers II Markit iBoxx ABF Indonesia Government UCITS ETF 1C </t>
  </si>
  <si>
    <t>db x-trackers II Markit iBoxx Japan Sovereign Short Daily UCITS ETF 1C</t>
  </si>
  <si>
    <t>db x-trackers II Markit iBoxx Japan Sovereign UCITS ETF 1C</t>
  </si>
  <si>
    <t xml:space="preserve">db x-trackers II MTS Ex-Bank of Italy Aggregate UCITS ETF 1D </t>
  </si>
  <si>
    <t xml:space="preserve">db x-trackers II MTS Ex-Bank of Italy BOT UCITS ETF 1C </t>
  </si>
  <si>
    <t xml:space="preserve">db x-trackers II MTS Ex-Bank of Italy BTP UCITS ETF 1D </t>
  </si>
  <si>
    <t xml:space="preserve">db x-trackers II MTS Italy Aggregate 1-3 Years - Ex-Bank of Italy UCITS ETF 1D </t>
  </si>
  <si>
    <t xml:space="preserve">db x-trackers II MTS Italy Aggregate 3-5 Years - Ex-Bank of Italy UCITS ETF 1D </t>
  </si>
  <si>
    <t xml:space="preserve">db x-trackers II Short iBoxx € Sovereigns Eurozone Daily UCITS ETF 1C </t>
  </si>
  <si>
    <t xml:space="preserve">db x-trackers II Sterling Cash UCITS ETF 1D </t>
  </si>
  <si>
    <t xml:space="preserve">db x-trackers LevDAX Daily UCITS ETF 1C </t>
  </si>
  <si>
    <t xml:space="preserve">db x-trackers LPX MM Private Equity UCITS ETF 1C </t>
  </si>
  <si>
    <t xml:space="preserve">db x-trackers Mittelstand &amp; MidCap Germany UCITS ETF (DR) 1D </t>
  </si>
  <si>
    <t xml:space="preserve">db x-trackers MSCI AC Asia ex Japan Index UCITS ETF 1C </t>
  </si>
  <si>
    <t>db x-trackers MSCI AC Far East ex Japan Index UCITS ETF (DR) 2C (EUR hedged)</t>
  </si>
  <si>
    <t xml:space="preserve">db x-trackers MSCI AC World Index UCITS ETF (DR) 1C </t>
  </si>
  <si>
    <t xml:space="preserve">db x-trackers MSCI Bangladesh IM Index UCITS ETF 1C </t>
  </si>
  <si>
    <t xml:space="preserve">db x-trackers MSCI Brazil Index UCITS ETF (DR) 1C </t>
  </si>
  <si>
    <t xml:space="preserve">db x-trackers MSCI Canada Index UCITS ETF 1C </t>
  </si>
  <si>
    <t xml:space="preserve">db x-trackers MSCI China Index UCITS ETF (DR) 1C </t>
  </si>
  <si>
    <t xml:space="preserve">db x-trackers MSCI EFM Africa TOP 50 Capped Index UCITS ETF 1C </t>
  </si>
  <si>
    <t xml:space="preserve">db x-trackers MSCI EM Asia Index UCITS ETF 1C </t>
  </si>
  <si>
    <t xml:space="preserve">db x-trackers MSCI EM Consumer Discretionary Index UCITS ETF 1C </t>
  </si>
  <si>
    <t xml:space="preserve">db x-trackers MSCI EM Consumer Staples Index UCITS ETF 1C </t>
  </si>
  <si>
    <t xml:space="preserve">db x-trackers MSCI EM Eastern Europe Index UCITS ETF 1C </t>
  </si>
  <si>
    <t xml:space="preserve">db x-trackers MSCI EM EMEA Index UCITS ETF 1C </t>
  </si>
  <si>
    <t xml:space="preserve">db x-trackers MSCI EM Energy Index UCITS ETF 1C </t>
  </si>
  <si>
    <t xml:space="preserve">db x-trackers MSCI EM Financials Index UCITS ETF 1C </t>
  </si>
  <si>
    <t xml:space="preserve">db x-trackers MSCI EM Healthcare Index UCITS ETF 1C </t>
  </si>
  <si>
    <t xml:space="preserve">db x-trackers MSCI EM Industrials Index UCITS ETF 1C </t>
  </si>
  <si>
    <t xml:space="preserve">db x-trackers MSCI EM Information Technology Index UCITS ETF 1C </t>
  </si>
  <si>
    <t xml:space="preserve">db x-trackers MSCI EM LatAm Index UCITS ETF 1C </t>
  </si>
  <si>
    <t xml:space="preserve">db x-trackers MSCI EM Materials Index UCITS ETF 1C </t>
  </si>
  <si>
    <t xml:space="preserve">db x-trackers MSCI EM Short Daily Index UCITS ETF 1C </t>
  </si>
  <si>
    <t xml:space="preserve">db x-trackers MSCI EM Telecommunication Services Index UCITS ETF 1C </t>
  </si>
  <si>
    <t xml:space="preserve">db x-trackers MSCI EM Utilities Index UCITS ETF 1C </t>
  </si>
  <si>
    <t xml:space="preserve">db x-trackers MSCI Emerging Markets Index UCITS ETF 1C </t>
  </si>
  <si>
    <t xml:space="preserve">db x-trackers MSCI EMU Index UCITS ETF (DR) 1D </t>
  </si>
  <si>
    <t xml:space="preserve">db x-trackers MSCI Europe Index UCITS ETF (DR) 1C </t>
  </si>
  <si>
    <t xml:space="preserve">db x-trackers MSCI Europe Mid Cap Index UCITS ETF (DR) 1C </t>
  </si>
  <si>
    <t xml:space="preserve">db x-trackers MSCI Europe Small Cap Index UCITS ETF (DR) 1C </t>
  </si>
  <si>
    <t xml:space="preserve">db x-trackers MSCI Europe Value Index UCITS ETF 1C </t>
  </si>
  <si>
    <t xml:space="preserve">db x-trackers MSCI India Index UCITS ETF 1C </t>
  </si>
  <si>
    <t xml:space="preserve">db x-trackers MSCI Indonesia Index UCITS ETF 1C </t>
  </si>
  <si>
    <t xml:space="preserve">db x-trackers MSCI Japan Index UCITS ETF (DR) 1C </t>
  </si>
  <si>
    <t>db x-trackers MSCI Japan Index UCITS ETF (DR) 4C (EUR hedged)</t>
  </si>
  <si>
    <t xml:space="preserve">db x-trackers MSCI Korea Index UCITS ETF (DR) 1C </t>
  </si>
  <si>
    <t xml:space="preserve">db x-trackers MSCI Malaysia Index UCITS ETF (DR) 1C </t>
  </si>
  <si>
    <t xml:space="preserve">db x-trackers MSCI Mexico Index UCITS ETF (DR) 1C </t>
  </si>
  <si>
    <t xml:space="preserve">db x-trackers MSCI Nordic Index UCITS ETF (DR) 1D </t>
  </si>
  <si>
    <t xml:space="preserve">db x-trackers MSCI North America High Dividend Yield Index UCITS ETF (DR) 1C </t>
  </si>
  <si>
    <t xml:space="preserve">db x-trackers MSCI Pacific ex Japan Index UCITS ETF (DR) 1C </t>
  </si>
  <si>
    <t xml:space="preserve">db x-trackers MSCI Pakistan IM Index UCITS ETF 1C </t>
  </si>
  <si>
    <t xml:space="preserve">db x-trackers MSCI Pan-Euro Index UCITS ETF (DR) 1C </t>
  </si>
  <si>
    <t xml:space="preserve">db x-trackers MSCI Philippines IM Index UCITS ETF (DR) 1C </t>
  </si>
  <si>
    <t xml:space="preserve">db x-trackers MSCI Russia Capped Index UCITS ETF 1C </t>
  </si>
  <si>
    <t xml:space="preserve">db x-trackers MSCI Singapore IM Index UCITS ETF (DR) 1C </t>
  </si>
  <si>
    <t xml:space="preserve">db x-trackers MSCI Taiwan Index UCITS ETF (DR) 1C </t>
  </si>
  <si>
    <t xml:space="preserve">db x-trackers MSCI Thailand Index UCITS ETF (DR) 1C </t>
  </si>
  <si>
    <t xml:space="preserve">db x-trackers MSCI Turkey Index UCITS ETF (DR) 1D </t>
  </si>
  <si>
    <t xml:space="preserve">db x-trackers MSCI USA Index UCITS ETF (DR) 1C </t>
  </si>
  <si>
    <t xml:space="preserve">db x-trackers MSCI USA Index UCITS ETF 1C </t>
  </si>
  <si>
    <t xml:space="preserve">db x-trackers MSCI World Consumer Discretionary Index UCITS ETF 1C </t>
  </si>
  <si>
    <t xml:space="preserve">db x-trackers MSCI World Consumer Staples Index UCITS ETF 1C </t>
  </si>
  <si>
    <t xml:space="preserve">db x-trackers MSCI World Energy Index UCITS ETF 1C </t>
  </si>
  <si>
    <t xml:space="preserve">db x-trackers MSCI World Financials Index UCITS ETF 1C </t>
  </si>
  <si>
    <t xml:space="preserve">db x-trackers MSCI World Health Care Index UCITS ETF 1C </t>
  </si>
  <si>
    <t xml:space="preserve">db x-trackers MSCI World Index UCITS ETF (DR) 1C </t>
  </si>
  <si>
    <t xml:space="preserve">db x-trackers MSCI World Index UCITS ETF 1C </t>
  </si>
  <si>
    <t>db x-trackers MSCI World Index UCITS ETF 4C (EUR hedged)</t>
  </si>
  <si>
    <t xml:space="preserve">db x-trackers MSCI World Industrials Index UCITS ETF 1C </t>
  </si>
  <si>
    <t xml:space="preserve">db x-trackers MSCI World Information Technology Index UCITS ETF 1C </t>
  </si>
  <si>
    <t xml:space="preserve">db x-trackers MSCI World Materials Index UCITS ETF 1C </t>
  </si>
  <si>
    <t xml:space="preserve">db x-trackers MSCI World Telecom Services Index UCITS ETF 1C </t>
  </si>
  <si>
    <t xml:space="preserve">db x-trackers MSCI World Utilities Index UCITS ETF 1C </t>
  </si>
  <si>
    <t xml:space="preserve">db x-trackers Nikkei 225 UCITS ETF (DR) 1D </t>
  </si>
  <si>
    <t>db x-trackers Portfolio Income UCITS ETF 1D</t>
  </si>
  <si>
    <t xml:space="preserve">db x-trackers Portfolio Total Return UCITS ETF 1C </t>
  </si>
  <si>
    <t xml:space="preserve">db x-trackers S&amp;P 500 2x Inverse Daily UCITS ETF 1C </t>
  </si>
  <si>
    <t xml:space="preserve">db x-trackers S&amp;P 500 2x Leveraged Daily UCITS ETF 1C </t>
  </si>
  <si>
    <t xml:space="preserve">db x-trackers S&amp;P 500 Equal Weight UCITS ETF (DR) 1C </t>
  </si>
  <si>
    <t xml:space="preserve">db x-trackers S&amp;P 500 Inverse Daily UCITS ETF 1C </t>
  </si>
  <si>
    <t xml:space="preserve">db x-trackers S&amp;P 500 UCITS ETF 1C </t>
  </si>
  <si>
    <t xml:space="preserve">db x-trackers S&amp;P Global Infrastructure UCITS ETF 1C </t>
  </si>
  <si>
    <t xml:space="preserve">db x-trackers S&amp;P Select Frontier UCITS ETF 1C </t>
  </si>
  <si>
    <t xml:space="preserve">db x-trackers ShortDAX Daily UCITS ETF 1C </t>
  </si>
  <si>
    <t xml:space="preserve">db x-trackers ShortDAX x2 Daily UCITS ETF 1C </t>
  </si>
  <si>
    <t xml:space="preserve">db x-trackers SLI UCITS ETF 1D </t>
  </si>
  <si>
    <t xml:space="preserve">db x-trackers SMI UCITS ETF (DR) 1D </t>
  </si>
  <si>
    <t>db x-trackers Stiftungs-UCITS ETF Stabilität 1D</t>
  </si>
  <si>
    <t xml:space="preserve">db x-trackers STOXX Europe 600 Banks Short Daily UCITS ETF 1C </t>
  </si>
  <si>
    <t xml:space="preserve">db x-trackers STOXX Europe 600 Banks UCITS ETF 1C </t>
  </si>
  <si>
    <t xml:space="preserve">db x-trackers STOXX Europe 600 Basic Resources UCITS ETF 1C </t>
  </si>
  <si>
    <t xml:space="preserve">db x-trackers STOXX Europe 600 Food &amp; Beverage UCITS ETF 1C </t>
  </si>
  <si>
    <t xml:space="preserve">db x-trackers STOXX Europe 600 Health Care UCITS ETF 1C </t>
  </si>
  <si>
    <t xml:space="preserve">db x-trackers STOXX Europe 600 Industrial Goods UCITS ETF 1C </t>
  </si>
  <si>
    <t xml:space="preserve">db x-trackers STOXX Europe 600 Insurance UCITS ETF 1C </t>
  </si>
  <si>
    <t xml:space="preserve">db x-trackers STOXX Europe 600 Oil &amp; Gas UCITS ETF 1C </t>
  </si>
  <si>
    <t xml:space="preserve">db x-trackers STOXX Europe 600 Technology UCITS ETF 1C </t>
  </si>
  <si>
    <t xml:space="preserve">db x-trackers STOXX Europe 600 Telecommunications UCITS ETF 1C </t>
  </si>
  <si>
    <t xml:space="preserve">db x-trackers STOXX Europe 600 UCITS ETF (DR) 1C </t>
  </si>
  <si>
    <t xml:space="preserve">db x-trackers STOXX Europe 600 Utilities UCITS ETF 1C </t>
  </si>
  <si>
    <t xml:space="preserve">db x-trackers STOXX Global Select Dividend 100 UCITS ETF 1D </t>
  </si>
  <si>
    <t>UBS ETF - MSCI Canada UCITS ETF (hedged to EUR) A-acc</t>
  </si>
  <si>
    <t>UBS ETFs plc - CMCI Composite SF UCITS ETF (GBP) A-acc</t>
  </si>
  <si>
    <t>Source JPX-Nikkei 400 UCITS ETF Euro Hedged</t>
  </si>
  <si>
    <t>iShares MSCI Target UK Real Estate UCITS ETF</t>
  </si>
  <si>
    <t>db x-trackers S&amp;P 500 UCITS ETF (Prospective DR)</t>
  </si>
  <si>
    <t>db x-trackers Russell 2000 UCITS ETF (Prospective DR)</t>
  </si>
  <si>
    <t>db x-trackers Russell Midcap UCITS ETF (Prospective DR)</t>
  </si>
  <si>
    <t>LU1130155606</t>
  </si>
  <si>
    <t>IE00B50XJX92</t>
  </si>
  <si>
    <t>IE00BVGC6645</t>
  </si>
  <si>
    <t>DE000A14PKP1</t>
  </si>
  <si>
    <t>IE00BM67HW99</t>
  </si>
  <si>
    <t>IE00BJZ2DD79</t>
  </si>
  <si>
    <t>IE00BJZ2DC62</t>
  </si>
  <si>
    <t>iShares MSCI China A UCITS ETF</t>
  </si>
  <si>
    <t>IE00BQT3WG13</t>
  </si>
  <si>
    <t>Amundi ETF S&amp;P 500 Buyback UCITS ETF</t>
  </si>
  <si>
    <t>FR0012395473</t>
  </si>
  <si>
    <t>SPDR Morningstar Multi-Asset Global Infrastructure UCITS ETF</t>
  </si>
  <si>
    <t>IE00BQWJFQ70</t>
  </si>
  <si>
    <t>IE00BK1PV551</t>
  </si>
  <si>
    <t>db x-trackers JPX-Nikkei 400 UCITS ETF (DR)</t>
  </si>
  <si>
    <t>IE00BPVLQD13</t>
  </si>
  <si>
    <t>IE00BRB36B93</t>
  </si>
  <si>
    <t>iShares JPX-Nikkei 400 EUR Hedged UCITS ETF</t>
  </si>
  <si>
    <t>IE00BQT3W831</t>
  </si>
  <si>
    <t>UBS ETF - Barclays US Liquid Corporates 1-5 Year UCITS ETF (hedged to EUR) A-acc</t>
  </si>
  <si>
    <t>LU1048315243</t>
  </si>
  <si>
    <t>DEKA EURO STOXX 50 UCITS ETF</t>
  </si>
  <si>
    <t>DE000ETFL466</t>
  </si>
  <si>
    <t>UC Thomson Reuters Balanced European Convertible Bond UCITS ETF</t>
  </si>
  <si>
    <t>LU1199448058</t>
  </si>
  <si>
    <t>WisdomTree Japan Equity UCITS ETF - USD Hedged</t>
  </si>
  <si>
    <t>DE000A14SLH0</t>
  </si>
  <si>
    <t>WisdomTree Europe Equity UCITS ETF - USD Hedged</t>
  </si>
  <si>
    <t>DE000A14SLJ6</t>
  </si>
  <si>
    <t>PowerShares S&amp;P 500 High Dividend Low Volatility UCITS ETF</t>
  </si>
  <si>
    <t>IE00BWTN6Y99</t>
  </si>
  <si>
    <t>Market Vectors Gold Miners UCITS ETF</t>
  </si>
  <si>
    <t>IE00BQQP9F84</t>
  </si>
  <si>
    <t>Market Vectors Junior Gold Miners UCITS ETF</t>
  </si>
  <si>
    <t>IE00BQQP9G91</t>
  </si>
  <si>
    <t>IE00BVZ6SP04</t>
  </si>
  <si>
    <t>Unicredit ETF</t>
  </si>
  <si>
    <t>Market Vectors</t>
  </si>
  <si>
    <t>iShares FTSE 100 UCITS ETF (Acc)</t>
  </si>
  <si>
    <t>Source STOXX Eurozone Exporters UCITS ETF</t>
  </si>
  <si>
    <t>Source STOXX Japan Exporters UCITS ETF (EUR Hedged)</t>
  </si>
  <si>
    <t>PowerShares S&amp;P 500 VEQTOR UCITS ETF</t>
  </si>
  <si>
    <t>Amundi ETF Floating Rate USD Corporate UCITS ETF</t>
  </si>
  <si>
    <t>IE00BWFDP571</t>
  </si>
  <si>
    <t>IE00BWFDP803</t>
  </si>
  <si>
    <t>IE00BX8ZXS68</t>
  </si>
  <si>
    <t>FR0012647451</t>
  </si>
  <si>
    <t>Boost WTI Oil ETC</t>
  </si>
  <si>
    <t>DE000A18HC25</t>
  </si>
  <si>
    <t>Boost Brent Oil ETC</t>
  </si>
  <si>
    <t>DE000A18HC33</t>
  </si>
  <si>
    <t>Boost Gold ETC</t>
  </si>
  <si>
    <t>DE000A18HC41</t>
  </si>
  <si>
    <t>Boost Natural Gas ETC</t>
  </si>
  <si>
    <t>DE000A18HC58</t>
  </si>
  <si>
    <t>IE00B52XQP83</t>
  </si>
  <si>
    <t>DE000A15P0U3</t>
  </si>
  <si>
    <t>DE000A18HC66</t>
  </si>
  <si>
    <t>DE000A18HC74</t>
  </si>
  <si>
    <t>DE000A18HC82</t>
  </si>
  <si>
    <t>DE000A18HC90</t>
  </si>
  <si>
    <t>ETFS 5x Short CHF Long EUR</t>
  </si>
  <si>
    <t>Boost Long USD Short EUR 5x Daily ETP</t>
  </si>
  <si>
    <t>Boost Short USD Long EUR 5x Daily ETP</t>
  </si>
  <si>
    <t>Boost EURO STOXX Banks 3x Leverage Daily ETP</t>
  </si>
  <si>
    <t>Boost EURO STOXX Banks 3x Short Daily ETP</t>
  </si>
  <si>
    <t xml:space="preserve">IMC TRADING B.V.                        </t>
  </si>
  <si>
    <t>iShares MSCI EMU USD Hedged UCITS ETF</t>
  </si>
  <si>
    <t>IE00BWZN1T31</t>
  </si>
  <si>
    <t>Lyxor UCITS ETF FTSE Athex Large Cap</t>
  </si>
  <si>
    <t>ROBO-STOX® Global Robotics and Automation GO UCITS ETF</t>
  </si>
  <si>
    <t>ETFS 3x Daily Long EURO STOXX 50®</t>
  </si>
  <si>
    <t>ETFS 3x Daily Short EURO STOXX 50®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</si>
  <si>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</si>
  <si>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</si>
  <si>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</si>
  <si>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</si>
  <si>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</si>
  <si>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</si>
  <si>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</si>
  <si>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</si>
  <si>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</si>
  <si>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LU1218122742</t>
  </si>
  <si>
    <t>LU1218123716</t>
  </si>
  <si>
    <t>LU1218123047</t>
  </si>
  <si>
    <t>LU1218123393</t>
  </si>
  <si>
    <t>LU1218123559</t>
  </si>
  <si>
    <t>LU1094612022</t>
  </si>
  <si>
    <t>FR0012386696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</si>
  <si>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</si>
  <si>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</si>
  <si>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</si>
  <si>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</si>
  <si>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</si>
  <si>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</si>
  <si>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</si>
  <si>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</si>
  <si>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</si>
  <si>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</si>
  <si>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</si>
  <si>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</si>
  <si>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Lyxor J.P. Morgan Europe Low Beta Factor Index UCITS ETF</t>
  </si>
  <si>
    <t xml:space="preserve">Lyxor J.P. Morgan Europe Value Factor Index UCITS ETF </t>
  </si>
  <si>
    <t>Lyxor J.P. Morgan Europe Low Size Factor Index UCITS ETF</t>
  </si>
  <si>
    <t>Lyxor J.P. Morgan Europe Momentum Factor Index UCITS ETF</t>
  </si>
  <si>
    <t>Lyxor J.P. Morgan Europe Quality Factor Index UCITS ETF</t>
  </si>
  <si>
    <t>db x-trackers II Harvest CSI China Sovereign Bond UCITS ETF (DR)</t>
  </si>
  <si>
    <t xml:space="preserve">Lyxor UCITS ETF Barclays Floating Rate Euro 0-7Y </t>
  </si>
  <si>
    <t>Ossiam Shiller Barclays CAPE US Sector Value TR UCITS ETF 1C (EUR)</t>
  </si>
  <si>
    <t>Euro STOXX 50 Theam Easy UCITS ETF (EUR capitalization share class)</t>
  </si>
  <si>
    <t>Euro STOXX 50 Theam Easy UCITS ETF (EUR distribution share class)</t>
  </si>
  <si>
    <t>Boost S&amp;P 500 3x Leverage Daily ETP</t>
  </si>
  <si>
    <t>Boost S&amp;P 500 3x Short Daily ETP</t>
  </si>
  <si>
    <t>IE00BSJCQV56</t>
  </si>
  <si>
    <t>DE000ETFL474</t>
  </si>
  <si>
    <t>LU1230561679</t>
  </si>
  <si>
    <t xml:space="preserve">SPDR FTSE EPRA Europe ex UK Real Estate UCITS ETF </t>
  </si>
  <si>
    <t>Deka Oekom Euro Nachhaltigkeit UCITS ETF</t>
  </si>
  <si>
    <t>UBS ETF – MSCI Japan Socially Responsible UCITS ETF</t>
  </si>
  <si>
    <t>IE00BZ0PKV06</t>
  </si>
  <si>
    <t>FR0012688299</t>
  </si>
  <si>
    <t>FR0012657963</t>
  </si>
  <si>
    <t>LU1215454460</t>
  </si>
  <si>
    <t>LU1215451524</t>
  </si>
  <si>
    <t>LU1215452928</t>
  </si>
  <si>
    <t>LU1215455947</t>
  </si>
  <si>
    <t>IE00BX7RRJ27</t>
  </si>
  <si>
    <t>IE00BX7RR706</t>
  </si>
  <si>
    <t>IE00BX7RQY03</t>
  </si>
  <si>
    <t>IE00BX7RRT25</t>
  </si>
  <si>
    <t>DE000ETFL482</t>
  </si>
  <si>
    <t>IE00BZ0PKS76</t>
  </si>
  <si>
    <t>iShares FactorSelect MSCI USA UCITS ETF</t>
  </si>
  <si>
    <t>iShares FactorSelect MSCI World UCITS ETF</t>
  </si>
  <si>
    <t>iShares FactorSelect MSCI Europe UCITS ETF</t>
  </si>
  <si>
    <t>Amundi ETF JPX-Nikkei 400 UCITS ETF - Daily Hedged EUR</t>
  </si>
  <si>
    <t>Amundi ETF MSCI World Low Carbon UCITS ETF - EUR</t>
  </si>
  <si>
    <t>UBS ETF - Factor MSCI EMU Low Volatility UCITS ETF (EUR) A-dis</t>
  </si>
  <si>
    <t>UBS ETF - Factor MSCI EMU Quality UCITS ETF (EUR) A-dis</t>
  </si>
  <si>
    <t>UBS ETF - Factor MSCI EMU Prime Value UCITS ETF (EUR) A-dis</t>
  </si>
  <si>
    <t>UBS ETF - Factor MSCI EMU Total Shareholder Yield UCITS ETF (EUR) A-dis</t>
  </si>
  <si>
    <t>UBS (Irl) ETF plc - Factor MSCI USA Quality UCITS ETF (USD) A-dis</t>
  </si>
  <si>
    <t>UBS (Irl) ETF plc - Factor MSCI USA Prime Value UCITS ETF (USD) A-dis</t>
  </si>
  <si>
    <t>UBS (Irl) ETF plc - Factor MSCI USA Low Volatility UCITS ETF (USD) A-dis</t>
  </si>
  <si>
    <t>UBS (Irl) ETF plc - Factor MSCI USA Total Shareholder Yield UCITS ETF (USD) A-dis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</si>
  <si>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</si>
  <si>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</si>
  <si>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</si>
  <si>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</si>
  <si>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</si>
  <si>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</si>
  <si>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</si>
  <si>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</si>
  <si>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</si>
  <si>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</si>
  <si>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</si>
  <si>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</si>
  <si>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</si>
  <si>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</si>
  <si>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</si>
  <si>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</si>
  <si>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IE00BSKRJX20</t>
  </si>
  <si>
    <t>IE00BZ0PKT83</t>
  </si>
  <si>
    <t>LU1290894820</t>
  </si>
  <si>
    <t>DE000A14ZT85</t>
  </si>
  <si>
    <t>LU1275254636</t>
  </si>
  <si>
    <t>LU1275254800</t>
  </si>
  <si>
    <t>LU1275255369</t>
  </si>
  <si>
    <t>LU1275255799</t>
  </si>
  <si>
    <t>LU1242369327</t>
  </si>
  <si>
    <t>IE00BZ036H21</t>
  </si>
  <si>
    <t>DE000A140SG3</t>
  </si>
  <si>
    <t>Lyxor J.P. Morgan Multi-Factor Europe Index UCITS ETF</t>
  </si>
  <si>
    <t>ETFS ISE Cyber Security GO UCITS ETF</t>
  </si>
  <si>
    <t>ComStage CBK 10Y US-Treasury Future TR UCITS ETF</t>
  </si>
  <si>
    <t>ComStage CBK 10Y US-Treasury Future Short TR UCITS ETF</t>
  </si>
  <si>
    <t>ComStage CBK U.S. Treasury Bond Future Short TR UCITS ETF</t>
  </si>
  <si>
    <t>ComStage CBK U.S. Treasury Bond Future Double Short TR UCITS ETF</t>
  </si>
  <si>
    <t>ComStage CBK Commodity ex-Agriculture Monthly EUR Hedged TR UCITS ETF</t>
  </si>
  <si>
    <t>db x-trackers MSCI EUROPE INDEX UCITS ETF (DR)</t>
  </si>
  <si>
    <t>db x-trackers Barclays USD Corporate Bond UCITS ETF (DR)</t>
  </si>
  <si>
    <t>WisdomTree Emerging Asia Equity Income UCITS ETF</t>
  </si>
  <si>
    <t>LU1275255286</t>
  </si>
  <si>
    <t>DE000A141DW0</t>
  </si>
  <si>
    <t>ETFS 1x Daily Short Coffee</t>
  </si>
  <si>
    <t>ETFS 1x Daily Short Gold</t>
  </si>
  <si>
    <t>ETFS 1x Daily Short Lean Hogs</t>
  </si>
  <si>
    <t>ETFS 1x Daily Short Live Cattle</t>
  </si>
  <si>
    <t>ETFS 1x Daily Short Natural Gas</t>
  </si>
  <si>
    <t>ETFS 1x Daily Short Nickel</t>
  </si>
  <si>
    <t>ETFS 1x Daily Short Silver</t>
  </si>
  <si>
    <t>ETFS 1x Daily Short Soybean Oil</t>
  </si>
  <si>
    <t>ETFS 1x Daily Short Wheat</t>
  </si>
  <si>
    <t>ETFS 1x Daily Short WTI Crude Oil</t>
  </si>
  <si>
    <t>ETFS 2x Daily Long Cocoa</t>
  </si>
  <si>
    <t>ETFS 2x Daily Long Coffee</t>
  </si>
  <si>
    <t>ETFS 2x Daily Long Copper</t>
  </si>
  <si>
    <t>ETFS 2x Daily Long Corn</t>
  </si>
  <si>
    <t>ETFS 2x Daily Long Gold</t>
  </si>
  <si>
    <t>ETFS 2x Daily Long Lean Hogs</t>
  </si>
  <si>
    <t>ETFS 2x Daily Long Live Cattle</t>
  </si>
  <si>
    <t>ETFS 2x Daily Long Natural Gas</t>
  </si>
  <si>
    <t>ETFS 2x Daily Long Nickel</t>
  </si>
  <si>
    <t>ETFS 2x Daily Long Silver</t>
  </si>
  <si>
    <t>ETFS 2x Daily Long Sugar</t>
  </si>
  <si>
    <t>ETFS 2x Daily Long Wheat</t>
  </si>
  <si>
    <t>ETFS 2x Daily Long WTI Crude Oil</t>
  </si>
  <si>
    <t>Product Name</t>
  </si>
  <si>
    <t>Product Type</t>
  </si>
  <si>
    <t>ETF</t>
  </si>
  <si>
    <t>Active ETF</t>
  </si>
  <si>
    <t>ETC</t>
  </si>
  <si>
    <t>ETN</t>
  </si>
  <si>
    <t>GB00BVJF7G73</t>
  </si>
  <si>
    <t>GB00BVJF7F66</t>
  </si>
  <si>
    <t>Commerzbank CCBI RQFII Money Market UCITS ETF A</t>
  </si>
  <si>
    <t>Commerzbank CCBI RQFII Money Market UCITS ETF C</t>
  </si>
  <si>
    <t>Commerzbank</t>
  </si>
  <si>
    <t>DE000A142K45</t>
  </si>
  <si>
    <t>DE000A142K52</t>
  </si>
  <si>
    <t>DE000A142K60</t>
  </si>
  <si>
    <t>DE000A142K78</t>
  </si>
  <si>
    <t>IE00BQQP9H09</t>
  </si>
  <si>
    <t>DE000ETFL490</t>
  </si>
  <si>
    <t>FR0012805687</t>
  </si>
  <si>
    <t>IE00BYZ5HD97</t>
  </si>
  <si>
    <t>LU1306625283</t>
  </si>
  <si>
    <t>DE000ETF9017</t>
  </si>
  <si>
    <t>DE000ETF9074</t>
  </si>
  <si>
    <t>DE000ETF9033</t>
  </si>
  <si>
    <t>DE000ETF9504</t>
  </si>
  <si>
    <t>ZyFin</t>
  </si>
  <si>
    <t xml:space="preserve">WisdomTree Germany Equity UCITS ETF </t>
  </si>
  <si>
    <t xml:space="preserve">WisdomTree Europe Equity UCITS ETF </t>
  </si>
  <si>
    <t xml:space="preserve">WisdomTree Japan Equity UCITS ETF- EUR Hedged </t>
  </si>
  <si>
    <t xml:space="preserve">WisdomTree Japan Equity UCITS ETF- JPY </t>
  </si>
  <si>
    <t>Market Vectors Morningstar US Wide Moat UCITS ETF</t>
  </si>
  <si>
    <t>Deka Eurozone Rendite Plus 1-10 UCITS ETF</t>
  </si>
  <si>
    <t>Amundi MSCI Europe BUYBACK UCITS ETF</t>
  </si>
  <si>
    <t>LAM Sun Global ZyFin India Sovereign Enterprise Bond UCITS ETF Class USD</t>
  </si>
  <si>
    <t>Bank of China International (BOCI) Commerzbank – Shanghai Stock Exchange 50 A Share Index UCITS ETF</t>
  </si>
  <si>
    <t>ComStage 1 DAX UCITS ETF</t>
  </si>
  <si>
    <t>ComStage 1 MDAX UCITS ETF</t>
  </si>
  <si>
    <t>ComStage 1 DivDAX UCITS ETF</t>
  </si>
  <si>
    <t>ComStage 1 EURO STOXX 50 UCITS ETF</t>
  </si>
  <si>
    <t>11/2015</t>
  </si>
  <si>
    <t xml:space="preserve">db x-trackers Nifty 50 UCITS ETF  1C </t>
  </si>
  <si>
    <t>ETFS DAX Daily 2x Long GO UCITS ETF</t>
  </si>
  <si>
    <t>ETFS DAX Daily 2x Short GO UCITS ETF</t>
  </si>
  <si>
    <t>UBS ETF – MSCI EMU Socially Responsible UCITS ETF (EUR) A-dis</t>
  </si>
  <si>
    <t>UBS ETF – MSCI USA Socially Responsible UCITS ETF (USD) A-dis</t>
  </si>
  <si>
    <t>ETFS 2x Daily Long Agriculture</t>
  </si>
  <si>
    <t>ETFS 2x Daily Long All Commodities</t>
  </si>
  <si>
    <t>ETFS 2x Daily Long Gasoline</t>
  </si>
  <si>
    <t>ETFS 2x Daily Long Platinum</t>
  </si>
  <si>
    <t>ETFS Petroleum</t>
  </si>
  <si>
    <t>ETFS Precious Metals</t>
  </si>
  <si>
    <t>Turnover Report: December 2015</t>
  </si>
  <si>
    <t>Designated Sponsor Report: December 2015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</si>
  <si>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</si>
  <si>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</si>
  <si>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</si>
  <si>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</si>
  <si>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</si>
  <si>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</si>
  <si>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</si>
  <si>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</si>
  <si>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</si>
  <si>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IE00BYTRMY76</t>
  </si>
  <si>
    <t>SPDR MSCI Japan UCITS ETF</t>
  </si>
  <si>
    <t>SPDR MSCI Japan EUR Hdg UCITS ETF</t>
  </si>
  <si>
    <t>iShares S&amp;P 500 Consumer Discretionary Sector UCITS ETF</t>
  </si>
  <si>
    <t>iShares S&amp;P 500 Energy Sector UCITS ETF</t>
  </si>
  <si>
    <t>iShares S&amp;P 500 Financials Sector UCITS ETF</t>
  </si>
  <si>
    <t>iShares S&amp;P 500 Health Care Sector UCITS ETF</t>
  </si>
  <si>
    <t>iShares S&amp;P 500 Information Technology Sector UCITS ETF</t>
  </si>
  <si>
    <t>SPDR Barclays 10+ Year U.S. Corporate Bond UCITS ETF</t>
  </si>
  <si>
    <t>SPDR Barclays U.S. TIPS UCITS ETF</t>
  </si>
  <si>
    <t>db x-trackers iBoxx Eurozone Sovereigns Quality Weighted UCITS ETF (DR)</t>
  </si>
  <si>
    <t/>
  </si>
  <si>
    <t>n.a.</t>
  </si>
  <si>
    <t>12/2015</t>
  </si>
  <si>
    <t>UBS (Irl) ETF plc - MSCI USA hedged EUR UCITS ETF (EUR) A-acc</t>
  </si>
  <si>
    <t>S&amp;P GSCI Energy &amp; Metals Capped Component 35/20 THEAM Easy UCITS ETF</t>
  </si>
  <si>
    <t xml:space="preserve">db x-trackers S&amp;P/ASX 200 UCITS ETF (DR) 1C </t>
  </si>
  <si>
    <t>db x-trackers II iBoxx Germany UCITS ETF 1C</t>
  </si>
  <si>
    <t>db x-trackers II iBoxx Sovereigns Eurozone UCITS ETF 1D</t>
  </si>
  <si>
    <t>db x-trackers II Barclays Global Aggregate Bond UCITS ETF 1D</t>
  </si>
  <si>
    <t>db x-trackers II iBoxx EUR High Yield Bond 1-3 UCITS ETF 1D</t>
  </si>
  <si>
    <t>db x-trackers II iBoxx EUR High Yield Bond UCITS ETF 1D</t>
  </si>
  <si>
    <t>k.A.</t>
  </si>
  <si>
    <t>ETF Securities WTI Oil</t>
  </si>
  <si>
    <t>RICI Enhanced Industrial Metals Index Exchange Traded Commodities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</si>
</sst>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%"/>
    <numFmt numFmtId="165" formatCode="#,##0.00;\(#,##0.00\)"/>
    <numFmt numFmtId="166" formatCode="0.0000000000"/>
    <numFmt numFmtId="167" formatCode="#,##0.0000000000"/>
    <numFmt numFmtId="168" formatCode="#,##0;\(#,##0\)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8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</cellStyleXfs>
  <cellXfs count="209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10" fontId="2" fillId="2" borderId="5" xfId="14" applyNumberFormat="1" applyFont="1" applyFill="1" applyBorder="1"/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2" fillId="6" borderId="0" xfId="1" applyFont="1" applyFill="1" applyAlignment="1">
      <alignment vertical="center"/>
    </xf>
    <xf numFmtId="4" fontId="2" fillId="7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49" fontId="3" fillId="2" borderId="33" xfId="1" applyNumberFormat="1" applyFont="1" applyFill="1" applyBorder="1" applyAlignment="1">
      <alignment horizontal="right" vertical="top" wrapText="1"/>
    </xf>
    <xf numFmtId="0" fontId="2" fillId="2" borderId="7" xfId="12" applyFont="1" applyFill="1" applyBorder="1" applyAlignment="1">
      <alignment vertical="center"/>
    </xf>
    <xf numFmtId="0" fontId="9" fillId="4" borderId="3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9" fillId="4" borderId="28" xfId="1" applyFont="1" applyFill="1" applyBorder="1" applyAlignment="1">
      <alignment horizontal="left" vertical="center"/>
    </xf>
    <xf numFmtId="0" fontId="9" fillId="0" borderId="3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vertical="center"/>
    </xf>
    <xf numFmtId="0" fontId="0" fillId="4" borderId="26" xfId="1" applyFont="1" applyFill="1" applyBorder="1" applyAlignment="1">
      <alignment vertical="center"/>
    </xf>
    <xf numFmtId="4" fontId="2" fillId="0" borderId="0" xfId="9" applyNumberFormat="1" applyFont="1" applyAlignment="1">
      <alignment vertical="center"/>
    </xf>
    <xf numFmtId="4" fontId="3" fillId="2" borderId="16" xfId="9" quotePrefix="1" applyNumberFormat="1" applyFont="1" applyFill="1" applyBorder="1" applyAlignment="1">
      <alignment horizontal="right"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0" fontId="6" fillId="0" borderId="0" xfId="9" applyFont="1" applyFill="1" applyAlignment="1">
      <alignment vertical="center"/>
    </xf>
    <xf numFmtId="49" fontId="2" fillId="0" borderId="0" xfId="9" applyNumberFormat="1" applyFont="1" applyFill="1" applyAlignment="1">
      <alignment vertical="top" wrapText="1"/>
    </xf>
    <xf numFmtId="4" fontId="2" fillId="0" borderId="9" xfId="1" applyNumberFormat="1" applyFont="1" applyFill="1" applyBorder="1" applyAlignment="1">
      <alignment horizontal="right" vertical="center"/>
    </xf>
    <xf numFmtId="4" fontId="6" fillId="0" borderId="0" xfId="1" applyNumberFormat="1" applyFont="1" applyAlignment="1">
      <alignment vertical="center"/>
    </xf>
    <xf numFmtId="2" fontId="2" fillId="0" borderId="0" xfId="1" applyNumberFormat="1" applyFont="1" applyAlignment="1">
      <alignment vertical="center"/>
    </xf>
    <xf numFmtId="0" fontId="9" fillId="4" borderId="14" xfId="1" applyFont="1" applyFill="1" applyBorder="1" applyAlignment="1">
      <alignment horizontal="right" vertical="center"/>
    </xf>
    <xf numFmtId="4" fontId="2" fillId="0" borderId="6" xfId="1" applyNumberFormat="1" applyFont="1" applyFill="1" applyBorder="1" applyAlignment="1">
      <alignment horizontal="right" vertical="center"/>
    </xf>
    <xf numFmtId="4" fontId="2" fillId="2" borderId="7" xfId="12" applyNumberFormat="1" applyFont="1" applyFill="1" applyBorder="1" applyAlignment="1">
      <alignment horizontal="right" vertical="center"/>
    </xf>
    <xf numFmtId="3" fontId="2" fillId="0" borderId="0" xfId="12" applyNumberFormat="1" applyFont="1" applyBorder="1" applyAlignment="1">
      <alignment horizontal="right"/>
    </xf>
    <xf numFmtId="0" fontId="2" fillId="0" borderId="14" xfId="9" applyNumberFormat="1" applyFont="1" applyBorder="1" applyAlignment="1">
      <alignment horizontal="left" vertical="top"/>
    </xf>
    <xf numFmtId="0" fontId="2" fillId="6" borderId="14" xfId="9" applyNumberFormat="1" applyFont="1" applyFill="1" applyBorder="1" applyAlignment="1">
      <alignment horizontal="left" vertical="top"/>
    </xf>
    <xf numFmtId="0" fontId="6" fillId="0" borderId="6" xfId="1" applyFont="1" applyBorder="1" applyAlignment="1">
      <alignment vertical="center"/>
    </xf>
    <xf numFmtId="4" fontId="1" fillId="0" borderId="0" xfId="13" applyNumberFormat="1" applyAlignment="1"/>
    <xf numFmtId="0" fontId="2" fillId="6" borderId="0" xfId="9" applyNumberFormat="1" applyFont="1" applyFill="1" applyBorder="1" applyAlignment="1">
      <alignment horizontal="left" vertical="top"/>
    </xf>
    <xf numFmtId="167" fontId="2" fillId="0" borderId="0" xfId="9" applyNumberFormat="1" applyFont="1" applyFill="1" applyBorder="1" applyAlignment="1">
      <alignment vertical="center"/>
    </xf>
    <xf numFmtId="0" fontId="2" fillId="0" borderId="34" xfId="4" applyFont="1" applyBorder="1" applyAlignment="1"/>
    <xf numFmtId="3" fontId="6" fillId="0" borderId="0" xfId="12" applyNumberFormat="1" applyFont="1" applyAlignment="1">
      <alignment horizontal="right" vertical="center"/>
    </xf>
    <xf numFmtId="4" fontId="6" fillId="6" borderId="0" xfId="9" applyNumberFormat="1" applyFont="1" applyFill="1" applyAlignment="1">
      <alignment vertical="center"/>
    </xf>
    <xf numFmtId="164" fontId="2" fillId="0" borderId="31" xfId="11" applyNumberFormat="1" applyFont="1" applyBorder="1"/>
    <xf numFmtId="4" fontId="3" fillId="2" borderId="35" xfId="9" quotePrefix="1" applyNumberFormat="1" applyFont="1" applyFill="1" applyBorder="1" applyAlignment="1">
      <alignment horizontal="right" vertical="top" wrapText="1"/>
    </xf>
    <xf numFmtId="49" fontId="3" fillId="2" borderId="35" xfId="9" quotePrefix="1" applyNumberFormat="1" applyFont="1" applyFill="1" applyBorder="1" applyAlignment="1">
      <alignment horizontal="right" vertical="top" wrapText="1"/>
    </xf>
    <xf numFmtId="4" fontId="2" fillId="6" borderId="35" xfId="9" applyNumberFormat="1" applyFont="1" applyFill="1" applyBorder="1" applyAlignment="1">
      <alignment vertical="center"/>
    </xf>
    <xf numFmtId="0" fontId="2" fillId="0" borderId="6" xfId="9" applyFont="1" applyBorder="1" applyAlignment="1">
      <alignment vertical="center"/>
    </xf>
    <xf numFmtId="0" fontId="2" fillId="0" borderId="6" xfId="9" applyNumberFormat="1" applyFont="1" applyBorder="1" applyAlignment="1">
      <alignment vertical="center"/>
    </xf>
    <xf numFmtId="0" fontId="2" fillId="0" borderId="31" xfId="9" applyNumberFormat="1" applyFont="1" applyBorder="1" applyAlignment="1">
      <alignment horizontal="left" vertical="top"/>
    </xf>
    <xf numFmtId="0" fontId="2" fillId="0" borderId="32" xfId="9" applyNumberFormat="1" applyFont="1" applyBorder="1" applyAlignment="1">
      <alignment horizontal="left" vertical="top"/>
    </xf>
    <xf numFmtId="0" fontId="2" fillId="6" borderId="32" xfId="9" applyNumberFormat="1" applyFont="1" applyFill="1" applyBorder="1" applyAlignment="1">
      <alignment horizontal="left" vertical="top"/>
    </xf>
    <xf numFmtId="0" fontId="2" fillId="0" borderId="16" xfId="9" applyFont="1" applyBorder="1" applyAlignment="1">
      <alignment vertical="center"/>
    </xf>
    <xf numFmtId="164" fontId="2" fillId="0" borderId="6" xfId="11" applyNumberFormat="1" applyFont="1" applyBorder="1"/>
    <xf numFmtId="168" fontId="0" fillId="0" borderId="0" xfId="0" applyNumberFormat="1" applyFont="1" applyFill="1" applyBorder="1" applyAlignment="1" applyProtection="1">
      <alignment horizontal="right" vertical="top"/>
      <protection locked="0"/>
    </xf>
    <xf numFmtId="4" fontId="2" fillId="0" borderId="10" xfId="1" applyNumberFormat="1" applyFont="1" applyFill="1" applyBorder="1" applyAlignment="1">
      <alignment horizontal="right" vertical="center"/>
    </xf>
    <xf numFmtId="0" fontId="3" fillId="2" borderId="2" xfId="9" applyFont="1" applyFill="1" applyBorder="1" applyAlignment="1">
      <alignment vertical="center"/>
    </xf>
    <xf numFmtId="0" fontId="2" fillId="2" borderId="2" xfId="9" applyFont="1" applyFill="1" applyBorder="1" applyAlignment="1">
      <alignment vertical="center"/>
    </xf>
    <xf numFmtId="4" fontId="2" fillId="7" borderId="27" xfId="11" applyNumberFormat="1" applyFont="1" applyFill="1" applyBorder="1"/>
    <xf numFmtId="10" fontId="3" fillId="2" borderId="3" xfId="11" applyNumberFormat="1" applyFont="1" applyFill="1" applyBorder="1"/>
    <xf numFmtId="10" fontId="2" fillId="2" borderId="3" xfId="11" applyNumberFormat="1" applyFont="1" applyFill="1" applyBorder="1" applyAlignment="1">
      <alignment vertical="center"/>
    </xf>
    <xf numFmtId="4" fontId="2" fillId="2" borderId="2" xfId="9" applyNumberFormat="1" applyFont="1" applyFill="1" applyBorder="1" applyAlignment="1">
      <alignment vertical="center"/>
    </xf>
    <xf numFmtId="4" fontId="2" fillId="2" borderId="3" xfId="9" applyNumberFormat="1" applyFont="1" applyFill="1" applyBorder="1" applyAlignment="1">
      <alignment vertical="center"/>
    </xf>
    <xf numFmtId="0" fontId="2" fillId="6" borderId="27" xfId="9" applyNumberFormat="1" applyFont="1" applyFill="1" applyBorder="1" applyAlignment="1">
      <alignment horizontal="left" vertical="top"/>
    </xf>
    <xf numFmtId="4" fontId="2" fillId="6" borderId="27" xfId="9" applyNumberFormat="1" applyFont="1" applyFill="1" applyBorder="1" applyAlignment="1">
      <alignment vertical="center"/>
    </xf>
    <xf numFmtId="164" fontId="2" fillId="0" borderId="3" xfId="11" applyNumberFormat="1" applyFont="1" applyBorder="1"/>
    <xf numFmtId="164" fontId="2" fillId="6" borderId="32" xfId="11" applyNumberFormat="1" applyFont="1" applyFill="1" applyBorder="1"/>
    <xf numFmtId="4" fontId="2" fillId="6" borderId="31" xfId="9" applyNumberFormat="1" applyFont="1" applyFill="1" applyBorder="1" applyAlignment="1">
      <alignment vertical="center"/>
    </xf>
    <xf numFmtId="0" fontId="20" fillId="0" borderId="6" xfId="1" applyNumberFormat="1" applyFont="1" applyBorder="1" applyAlignment="1">
      <alignment horizontal="left" vertical="top" wrapText="1"/>
    </xf>
    <xf numFmtId="0" fontId="2" fillId="0" borderId="36" xfId="1" applyNumberFormat="1" applyFont="1" applyBorder="1" applyAlignment="1">
      <alignment horizontal="left" vertical="top" wrapText="1"/>
    </xf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10" fillId="4" borderId="0" xfId="9" applyFont="1" applyFill="1" applyBorder="1" applyAlignment="1">
      <alignment horizontal="center" vertical="center"/>
    </xf>
    <xf numFmtId="0" fontId="10" fillId="4" borderId="33" xfId="9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  <xf numFmtId="0" fontId="7" fillId="6" borderId="0" xfId="12" applyFont="1" applyFill="1" applyAlignment="1">
      <alignment horizontal="left" vertical="center"/>
    </xf>
    <xf numFmtId="0" fontId="8" fillId="0" borderId="0" xfId="4" applyFont="1" applyFill="1" applyAlignment="1">
      <alignment horizontal="left"/>
    </xf>
    <xf numFmtId="4" fontId="2" fillId="6" borderId="37" xfId="9" applyNumberFormat="1" applyFont="1" applyFill="1" applyBorder="1" applyAlignment="1">
      <alignment vertical="center"/>
    </xf>
  </cellXfs>
  <cellStyles count="18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 4 2" xfId="15"/>
    <cellStyle name="Normal 5" xfId="16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1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41974</c:v>
              </c:pt>
              <c:pt idx="1">
                <c:v>42005</c:v>
              </c:pt>
              <c:pt idx="2">
                <c:v>42036</c:v>
              </c:pt>
              <c:pt idx="3">
                <c:v>42064</c:v>
              </c:pt>
              <c:pt idx="4">
                <c:v>42095</c:v>
              </c:pt>
              <c:pt idx="5">
                <c:v>42125</c:v>
              </c:pt>
              <c:pt idx="6">
                <c:v>42156</c:v>
              </c:pt>
              <c:pt idx="7">
                <c:v>42186</c:v>
              </c:pt>
              <c:pt idx="8">
                <c:v>42217</c:v>
              </c:pt>
              <c:pt idx="9">
                <c:v>42248</c:v>
              </c:pt>
              <c:pt idx="10">
                <c:v>42278</c:v>
              </c:pt>
              <c:pt idx="11">
                <c:v>42309</c:v>
              </c:pt>
              <c:pt idx="12">
                <c:v>42339</c:v>
              </c:pt>
            </c:numLit>
          </c:cat>
          <c:val>
            <c:numLit>
              <c:formatCode>General</c:formatCode>
              <c:ptCount val="13"/>
              <c:pt idx="0">
                <c:v>14602.3224028932</c:v>
              </c:pt>
              <c:pt idx="1">
                <c:v>18646.841223585001</c:v>
              </c:pt>
              <c:pt idx="2">
                <c:v>14647.169583364201</c:v>
              </c:pt>
              <c:pt idx="3">
                <c:v>17795.490834950699</c:v>
              </c:pt>
              <c:pt idx="4">
                <c:v>15306.0750788561</c:v>
              </c:pt>
              <c:pt idx="5">
                <c:v>14835.824129151701</c:v>
              </c:pt>
              <c:pt idx="6">
                <c:v>18680.105935482399</c:v>
              </c:pt>
              <c:pt idx="7">
                <c:v>16387.929863172099</c:v>
              </c:pt>
              <c:pt idx="8">
                <c:v>17335.917171333302</c:v>
              </c:pt>
              <c:pt idx="9">
                <c:v>13474.789218116601</c:v>
              </c:pt>
              <c:pt idx="10">
                <c:v>12603.3430120991</c:v>
              </c:pt>
              <c:pt idx="11">
                <c:v>12628.7635780991</c:v>
              </c:pt>
              <c:pt idx="12">
                <c:v>16601.2338770641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54112"/>
        <c:axId val="141355648"/>
      </c:barChart>
      <c:catAx>
        <c:axId val="141354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5564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41355648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54112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166784"/>
        <c:axId val="200201344"/>
        <c:axId val="0"/>
      </c:bar3DChart>
      <c:catAx>
        <c:axId val="2001667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0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20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66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821376"/>
        <c:axId val="196822912"/>
        <c:axId val="0"/>
      </c:bar3DChart>
      <c:catAx>
        <c:axId val="196821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82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822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821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859776"/>
        <c:axId val="196861312"/>
        <c:axId val="0"/>
      </c:bar3DChart>
      <c:catAx>
        <c:axId val="1968597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86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86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859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876992"/>
        <c:axId val="199878528"/>
        <c:axId val="0"/>
      </c:bar3DChart>
      <c:catAx>
        <c:axId val="1998769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7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87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76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843776"/>
        <c:axId val="198878336"/>
        <c:axId val="0"/>
      </c:bar3DChart>
      <c:catAx>
        <c:axId val="1988437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7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87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43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038464"/>
        <c:axId val="199040000"/>
        <c:axId val="0"/>
      </c:bar3DChart>
      <c:catAx>
        <c:axId val="19903846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4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040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38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904640"/>
        <c:axId val="199906432"/>
        <c:axId val="0"/>
      </c:bar3DChart>
      <c:catAx>
        <c:axId val="19990464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06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906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04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943296"/>
        <c:axId val="199944832"/>
        <c:axId val="0"/>
      </c:bar3DChart>
      <c:catAx>
        <c:axId val="19994329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4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94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43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255360"/>
        <c:axId val="200256896"/>
        <c:axId val="0"/>
      </c:bar3DChart>
      <c:catAx>
        <c:axId val="2002553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56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25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55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2828926</xdr:colOff>
      <xdr:row>0</xdr:row>
      <xdr:rowOff>123826</xdr:rowOff>
    </xdr:from>
    <xdr:to>
      <xdr:col>6</xdr:col>
      <xdr:colOff>900590</xdr:colOff>
      <xdr:row>1</xdr:row>
      <xdr:rowOff>114301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/>
  </sheetViews>
  <sheetFormatPr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33" t="s">
        <v>272</v>
      </c>
      <c r="B1" s="130"/>
      <c r="C1" s="2"/>
      <c r="D1" s="2"/>
      <c r="E1" s="3"/>
      <c r="F1" s="4"/>
      <c r="G1" s="4"/>
    </row>
    <row r="2" spans="1:7" ht="24.75" customHeight="1" x14ac:dyDescent="0.2">
      <c r="A2" s="6" t="s">
        <v>3251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22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22"/>
      <c r="B26" s="122"/>
      <c r="C26" s="122"/>
      <c r="D26" s="122"/>
      <c r="E26" s="116"/>
      <c r="F26" s="116" t="e">
        <v>#N/A</v>
      </c>
      <c r="G26" s="116"/>
    </row>
    <row r="27" spans="1:7" ht="12.75" thickBot="1" x14ac:dyDescent="0.25">
      <c r="A27" s="122"/>
      <c r="B27" s="122"/>
      <c r="C27" s="122"/>
      <c r="D27" s="122"/>
      <c r="E27" s="116"/>
      <c r="F27" s="116"/>
      <c r="G27" s="116"/>
    </row>
    <row r="28" spans="1:7" ht="12.75" customHeight="1" x14ac:dyDescent="0.2">
      <c r="A28" s="191" t="s">
        <v>623</v>
      </c>
      <c r="B28" s="28"/>
      <c r="C28" s="31" t="s">
        <v>620</v>
      </c>
      <c r="D28" s="1"/>
      <c r="E28" s="191" t="s">
        <v>626</v>
      </c>
      <c r="F28" s="35"/>
      <c r="G28" s="36" t="s">
        <v>916</v>
      </c>
    </row>
    <row r="29" spans="1:7" ht="12.75" customHeight="1" thickBot="1" x14ac:dyDescent="0.25">
      <c r="A29" s="192"/>
      <c r="B29" s="29"/>
      <c r="C29" s="30" t="s">
        <v>619</v>
      </c>
      <c r="D29" s="1"/>
      <c r="E29" s="192"/>
      <c r="F29" s="37"/>
      <c r="G29" s="38" t="s">
        <v>917</v>
      </c>
    </row>
    <row r="30" spans="1:7" ht="17.25" customHeight="1" x14ac:dyDescent="0.2">
      <c r="A30" s="32" t="s">
        <v>2443</v>
      </c>
      <c r="B30" s="12" t="s">
        <v>555</v>
      </c>
      <c r="C30" s="148">
        <v>3.3954499999999999</v>
      </c>
      <c r="D30"/>
      <c r="E30" s="32" t="s">
        <v>2443</v>
      </c>
      <c r="F30" s="12" t="s">
        <v>555</v>
      </c>
      <c r="G30" s="148">
        <v>1557.594910321</v>
      </c>
    </row>
    <row r="31" spans="1:7" ht="17.25" customHeight="1" x14ac:dyDescent="0.2">
      <c r="A31" s="33" t="s">
        <v>2596</v>
      </c>
      <c r="B31" s="13" t="s">
        <v>2583</v>
      </c>
      <c r="C31" s="148">
        <v>4.0084</v>
      </c>
      <c r="D31"/>
      <c r="E31" s="33" t="s">
        <v>1973</v>
      </c>
      <c r="F31" s="13" t="s">
        <v>562</v>
      </c>
      <c r="G31" s="148">
        <v>1232.060666073</v>
      </c>
    </row>
    <row r="32" spans="1:7" ht="17.25" customHeight="1" x14ac:dyDescent="0.2">
      <c r="A32" s="33" t="s">
        <v>1973</v>
      </c>
      <c r="B32" s="13" t="s">
        <v>562</v>
      </c>
      <c r="C32" s="148">
        <v>5.2595000000000001</v>
      </c>
      <c r="D32"/>
      <c r="E32" s="33" t="s">
        <v>1996</v>
      </c>
      <c r="F32" s="13" t="s">
        <v>576</v>
      </c>
      <c r="G32" s="148">
        <v>649.88928491999991</v>
      </c>
    </row>
    <row r="33" spans="1:7" ht="17.25" customHeight="1" x14ac:dyDescent="0.2">
      <c r="A33" s="33" t="s">
        <v>2017</v>
      </c>
      <c r="B33" s="13" t="s">
        <v>837</v>
      </c>
      <c r="C33" s="148">
        <v>6.1909499999999991</v>
      </c>
      <c r="D33"/>
      <c r="E33" s="33" t="s">
        <v>2292</v>
      </c>
      <c r="F33" s="13" t="s">
        <v>563</v>
      </c>
      <c r="G33" s="148">
        <v>259.00962350499998</v>
      </c>
    </row>
    <row r="34" spans="1:7" ht="17.25" customHeight="1" x14ac:dyDescent="0.2">
      <c r="A34" s="33" t="s">
        <v>1996</v>
      </c>
      <c r="B34" s="13" t="s">
        <v>576</v>
      </c>
      <c r="C34" s="148">
        <v>6.6772500000000008</v>
      </c>
      <c r="D34"/>
      <c r="E34" s="33" t="s">
        <v>2017</v>
      </c>
      <c r="F34" s="13" t="s">
        <v>837</v>
      </c>
      <c r="G34" s="148">
        <v>252.82240399900002</v>
      </c>
    </row>
    <row r="35" spans="1:7" ht="17.25" customHeight="1" x14ac:dyDescent="0.2">
      <c r="A35" s="33" t="s">
        <v>2611</v>
      </c>
      <c r="B35" s="13" t="s">
        <v>1063</v>
      </c>
      <c r="C35" s="148">
        <v>6.7117500000000003</v>
      </c>
      <c r="D35"/>
      <c r="E35" s="33" t="s">
        <v>2020</v>
      </c>
      <c r="F35" s="13" t="s">
        <v>328</v>
      </c>
      <c r="G35" s="148">
        <v>226.222158815</v>
      </c>
    </row>
    <row r="36" spans="1:7" ht="17.25" customHeight="1" x14ac:dyDescent="0.2">
      <c r="A36" s="33" t="s">
        <v>2020</v>
      </c>
      <c r="B36" s="13" t="s">
        <v>328</v>
      </c>
      <c r="C36" s="148">
        <v>7.0122999999999989</v>
      </c>
      <c r="D36"/>
      <c r="E36" s="33" t="s">
        <v>1490</v>
      </c>
      <c r="F36" s="13" t="s">
        <v>147</v>
      </c>
      <c r="G36" s="148">
        <v>152.02013457300001</v>
      </c>
    </row>
    <row r="37" spans="1:7" ht="17.25" customHeight="1" x14ac:dyDescent="0.2">
      <c r="A37" s="33" t="s">
        <v>3237</v>
      </c>
      <c r="B37" s="13" t="s">
        <v>3223</v>
      </c>
      <c r="C37" s="148">
        <v>7.0245499999999996</v>
      </c>
      <c r="D37"/>
      <c r="E37" s="33" t="s">
        <v>2596</v>
      </c>
      <c r="F37" s="13" t="s">
        <v>2583</v>
      </c>
      <c r="G37" s="148">
        <v>150.29031510299998</v>
      </c>
    </row>
    <row r="38" spans="1:7" ht="17.25" customHeight="1" x14ac:dyDescent="0.2">
      <c r="A38" s="33" t="s">
        <v>1925</v>
      </c>
      <c r="B38" s="13" t="s">
        <v>404</v>
      </c>
      <c r="C38" s="148">
        <v>7.9338499999999996</v>
      </c>
      <c r="D38"/>
      <c r="E38" s="33" t="s">
        <v>2448</v>
      </c>
      <c r="F38" s="13" t="s">
        <v>2458</v>
      </c>
      <c r="G38" s="148">
        <v>141.27449055399998</v>
      </c>
    </row>
    <row r="39" spans="1:7" ht="17.25" customHeight="1" thickBot="1" x14ac:dyDescent="0.25">
      <c r="A39" s="16" t="s">
        <v>2052</v>
      </c>
      <c r="B39" s="15" t="s">
        <v>164</v>
      </c>
      <c r="C39" s="176">
        <v>8.0252500000000015</v>
      </c>
      <c r="D39"/>
      <c r="E39" s="16" t="s">
        <v>1975</v>
      </c>
      <c r="F39" s="15" t="s">
        <v>560</v>
      </c>
      <c r="G39" s="176">
        <v>139.93294463999999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22"/>
      <c r="B41" s="122"/>
      <c r="C41" s="122"/>
      <c r="E41" s="116"/>
      <c r="F41" s="116"/>
      <c r="G41" s="116"/>
    </row>
    <row r="42" spans="1:7" ht="12.75" x14ac:dyDescent="0.2">
      <c r="A42" s="191" t="s">
        <v>624</v>
      </c>
      <c r="B42" s="28"/>
      <c r="C42" s="31" t="s">
        <v>620</v>
      </c>
      <c r="D42" s="122"/>
      <c r="E42" s="193" t="s">
        <v>625</v>
      </c>
      <c r="F42" s="35"/>
      <c r="G42" s="36" t="s">
        <v>916</v>
      </c>
    </row>
    <row r="43" spans="1:7" ht="12.75" customHeight="1" thickBot="1" x14ac:dyDescent="0.25">
      <c r="A43" s="192"/>
      <c r="B43" s="29"/>
      <c r="C43" s="30" t="s">
        <v>619</v>
      </c>
      <c r="D43" s="115"/>
      <c r="E43" s="194"/>
      <c r="F43" s="37"/>
      <c r="G43" s="38" t="s">
        <v>917</v>
      </c>
    </row>
    <row r="44" spans="1:7" ht="17.25" customHeight="1" x14ac:dyDescent="0.2">
      <c r="A44" s="33" t="s">
        <v>1503</v>
      </c>
      <c r="B44" s="12" t="s">
        <v>117</v>
      </c>
      <c r="C44" s="39">
        <v>0.55705000000000005</v>
      </c>
      <c r="D44" s="1"/>
      <c r="E44" s="33" t="s">
        <v>1948</v>
      </c>
      <c r="F44" s="12" t="s">
        <v>243</v>
      </c>
      <c r="G44" s="39">
        <v>106.651756011</v>
      </c>
    </row>
    <row r="45" spans="1:7" ht="17.25" customHeight="1" x14ac:dyDescent="0.2">
      <c r="A45" s="33" t="s">
        <v>2182</v>
      </c>
      <c r="B45" s="14" t="s">
        <v>182</v>
      </c>
      <c r="C45" s="39">
        <v>3.4269500000000002</v>
      </c>
      <c r="E45" s="33" t="s">
        <v>1503</v>
      </c>
      <c r="F45" s="14" t="s">
        <v>117</v>
      </c>
      <c r="G45" s="39">
        <v>99.222279923999992</v>
      </c>
    </row>
    <row r="46" spans="1:7" ht="17.25" customHeight="1" x14ac:dyDescent="0.2">
      <c r="A46" s="33" t="s">
        <v>2032</v>
      </c>
      <c r="B46" s="14" t="s">
        <v>815</v>
      </c>
      <c r="C46" s="39">
        <v>3.5875499999999998</v>
      </c>
      <c r="E46" s="33" t="s">
        <v>1572</v>
      </c>
      <c r="F46" s="14" t="s">
        <v>2636</v>
      </c>
      <c r="G46" s="39">
        <v>66.756204940000003</v>
      </c>
    </row>
    <row r="47" spans="1:7" ht="17.25" customHeight="1" x14ac:dyDescent="0.2">
      <c r="A47" s="33" t="s">
        <v>2023</v>
      </c>
      <c r="B47" s="14" t="s">
        <v>817</v>
      </c>
      <c r="C47" s="39">
        <v>3.5945</v>
      </c>
      <c r="E47" s="33" t="s">
        <v>1586</v>
      </c>
      <c r="F47" s="14" t="s">
        <v>355</v>
      </c>
      <c r="G47" s="39">
        <v>60.486501262999994</v>
      </c>
    </row>
    <row r="48" spans="1:7" ht="17.25" customHeight="1" x14ac:dyDescent="0.2">
      <c r="A48" s="33" t="s">
        <v>1482</v>
      </c>
      <c r="B48" s="14" t="s">
        <v>158</v>
      </c>
      <c r="C48" s="39">
        <v>3.6267999999999998</v>
      </c>
      <c r="E48" s="33" t="s">
        <v>1976</v>
      </c>
      <c r="F48" s="14" t="s">
        <v>819</v>
      </c>
      <c r="G48" s="39">
        <v>48.649231538000002</v>
      </c>
    </row>
    <row r="49" spans="1:7" ht="17.25" customHeight="1" x14ac:dyDescent="0.2">
      <c r="A49" s="33" t="s">
        <v>2038</v>
      </c>
      <c r="B49" s="14" t="s">
        <v>239</v>
      </c>
      <c r="C49" s="39">
        <v>4.0585500000000003</v>
      </c>
      <c r="E49" s="33" t="s">
        <v>1862</v>
      </c>
      <c r="F49" s="14" t="s">
        <v>251</v>
      </c>
      <c r="G49" s="39">
        <v>44.912676533000003</v>
      </c>
    </row>
    <row r="50" spans="1:7" ht="17.25" customHeight="1" x14ac:dyDescent="0.2">
      <c r="A50" s="33" t="s">
        <v>2028</v>
      </c>
      <c r="B50" s="14" t="s">
        <v>814</v>
      </c>
      <c r="C50" s="39">
        <v>4.1237499999999994</v>
      </c>
      <c r="E50" s="33" t="s">
        <v>1620</v>
      </c>
      <c r="F50" s="14" t="s">
        <v>2634</v>
      </c>
      <c r="G50" s="39">
        <v>44.161593379999999</v>
      </c>
    </row>
    <row r="51" spans="1:7" ht="17.25" customHeight="1" x14ac:dyDescent="0.2">
      <c r="A51" s="33" t="s">
        <v>2035</v>
      </c>
      <c r="B51" s="14" t="s">
        <v>818</v>
      </c>
      <c r="C51" s="39">
        <v>4.2203500000000007</v>
      </c>
      <c r="E51" s="33" t="s">
        <v>1499</v>
      </c>
      <c r="F51" s="14" t="s">
        <v>130</v>
      </c>
      <c r="G51" s="39">
        <v>43.661771842</v>
      </c>
    </row>
    <row r="52" spans="1:7" ht="17.25" customHeight="1" x14ac:dyDescent="0.2">
      <c r="A52" s="33" t="s">
        <v>2191</v>
      </c>
      <c r="B52" s="14" t="s">
        <v>178</v>
      </c>
      <c r="C52" s="39">
        <v>4.2701000000000002</v>
      </c>
      <c r="D52" s="5"/>
      <c r="E52" s="33" t="s">
        <v>2031</v>
      </c>
      <c r="F52" s="14" t="s">
        <v>45</v>
      </c>
      <c r="G52" s="39">
        <v>40.641691819999998</v>
      </c>
    </row>
    <row r="53" spans="1:7" ht="17.25" customHeight="1" thickBot="1" x14ac:dyDescent="0.25">
      <c r="A53" s="16" t="s">
        <v>2090</v>
      </c>
      <c r="B53" s="15" t="s">
        <v>47</v>
      </c>
      <c r="C53" s="40">
        <v>4.27135</v>
      </c>
      <c r="D53" s="5"/>
      <c r="E53" s="16" t="s">
        <v>1795</v>
      </c>
      <c r="F53" s="15" t="s">
        <v>1229</v>
      </c>
      <c r="G53" s="40">
        <v>39.68195506</v>
      </c>
    </row>
    <row r="54" spans="1:7" ht="17.25" customHeight="1" thickBot="1" x14ac:dyDescent="0.25">
      <c r="A54" s="125"/>
      <c r="B54" s="126"/>
      <c r="C54" s="127"/>
      <c r="D54" s="5"/>
      <c r="E54" s="125"/>
      <c r="F54" s="116"/>
      <c r="G54" s="128"/>
    </row>
    <row r="55" spans="1:7" ht="17.25" customHeight="1" x14ac:dyDescent="0.2">
      <c r="A55" s="191" t="s">
        <v>621</v>
      </c>
      <c r="B55" s="28"/>
      <c r="C55" s="31" t="s">
        <v>620</v>
      </c>
      <c r="D55" s="116"/>
      <c r="E55" s="191" t="s">
        <v>622</v>
      </c>
      <c r="F55" s="35"/>
      <c r="G55" s="36" t="s">
        <v>916</v>
      </c>
    </row>
    <row r="56" spans="1:7" ht="12.75" customHeight="1" thickBot="1" x14ac:dyDescent="0.25">
      <c r="A56" s="192"/>
      <c r="B56" s="29"/>
      <c r="C56" s="30" t="s">
        <v>619</v>
      </c>
      <c r="D56" s="27"/>
      <c r="E56" s="192"/>
      <c r="F56" s="37"/>
      <c r="G56" s="38" t="s">
        <v>917</v>
      </c>
    </row>
    <row r="57" spans="1:7" ht="18" customHeight="1" x14ac:dyDescent="0.2">
      <c r="A57" s="32" t="s">
        <v>2291</v>
      </c>
      <c r="B57" s="12" t="s">
        <v>813</v>
      </c>
      <c r="C57" s="39">
        <v>21.572399999999998</v>
      </c>
      <c r="D57" s="27"/>
      <c r="E57" s="32" t="s">
        <v>2291</v>
      </c>
      <c r="F57" s="12" t="s">
        <v>813</v>
      </c>
      <c r="G57" s="39">
        <v>25.090454579999999</v>
      </c>
    </row>
    <row r="58" spans="1:7" ht="17.25" customHeight="1" x14ac:dyDescent="0.2">
      <c r="A58" s="33" t="s">
        <v>2312</v>
      </c>
      <c r="B58" s="13" t="s">
        <v>485</v>
      </c>
      <c r="C58" s="39">
        <v>23.2455</v>
      </c>
      <c r="E58" s="33" t="s">
        <v>1864</v>
      </c>
      <c r="F58" s="13" t="s">
        <v>21</v>
      </c>
      <c r="G58" s="39">
        <v>8.2268425870000002</v>
      </c>
    </row>
    <row r="59" spans="1:7" ht="17.25" customHeight="1" x14ac:dyDescent="0.2">
      <c r="A59" s="33" t="s">
        <v>2313</v>
      </c>
      <c r="B59" s="13" t="s">
        <v>486</v>
      </c>
      <c r="C59" s="39">
        <v>26.14245</v>
      </c>
      <c r="E59" s="33" t="s">
        <v>2262</v>
      </c>
      <c r="F59" s="13" t="s">
        <v>333</v>
      </c>
      <c r="G59" s="39">
        <v>7.8369670510000002</v>
      </c>
    </row>
    <row r="60" spans="1:7" ht="17.25" customHeight="1" x14ac:dyDescent="0.2">
      <c r="A60" s="7" t="s">
        <v>3172</v>
      </c>
      <c r="B60" s="7" t="s">
        <v>3162</v>
      </c>
      <c r="C60" s="150">
        <v>30.771350000000002</v>
      </c>
      <c r="E60" s="7" t="s">
        <v>2312</v>
      </c>
      <c r="F60" s="7" t="s">
        <v>485</v>
      </c>
      <c r="G60" s="150">
        <v>6.2084342750000001</v>
      </c>
    </row>
    <row r="61" spans="1:7" ht="17.25" customHeight="1" thickBot="1" x14ac:dyDescent="0.25">
      <c r="A61" s="16" t="s">
        <v>2988</v>
      </c>
      <c r="B61" s="15" t="s">
        <v>2995</v>
      </c>
      <c r="C61" s="40">
        <v>31.505949999999999</v>
      </c>
      <c r="E61" s="16" t="s">
        <v>2548</v>
      </c>
      <c r="F61" s="15" t="s">
        <v>95</v>
      </c>
      <c r="G61" s="40">
        <v>5.7426706709999999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1131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59</v>
      </c>
      <c r="B65" s="5"/>
      <c r="C65" s="5"/>
      <c r="D65" s="5"/>
      <c r="E65" s="7"/>
      <c r="F65" s="7"/>
      <c r="G65" s="7"/>
    </row>
    <row r="352" spans="1:3" x14ac:dyDescent="0.2">
      <c r="A352" s="5"/>
      <c r="B352" s="5"/>
      <c r="C352" s="5"/>
    </row>
    <row r="430" spans="1:3" x14ac:dyDescent="0.2">
      <c r="A430" s="5"/>
      <c r="B430" s="5"/>
      <c r="C430" s="5"/>
    </row>
    <row r="566" spans="1:3" x14ac:dyDescent="0.2">
      <c r="A566" s="5"/>
      <c r="B566" s="5"/>
      <c r="C566" s="5"/>
    </row>
    <row r="618" spans="1:3" x14ac:dyDescent="0.2">
      <c r="A618" s="5"/>
      <c r="B618" s="5"/>
      <c r="C618" s="5"/>
    </row>
    <row r="1229" spans="1:3" x14ac:dyDescent="0.2">
      <c r="A1229" s="5"/>
      <c r="B1229" s="5"/>
      <c r="C1229" s="5"/>
    </row>
    <row r="1240" spans="1:3" x14ac:dyDescent="0.2">
      <c r="A1240" s="5"/>
      <c r="B1240" s="5"/>
      <c r="C1240" s="5"/>
    </row>
    <row r="1243" spans="1:3" x14ac:dyDescent="0.2">
      <c r="A1243" s="5"/>
      <c r="B1243" s="5"/>
      <c r="C1243" s="5"/>
    </row>
    <row r="1254" spans="1:3" x14ac:dyDescent="0.2">
      <c r="A1254" s="5"/>
      <c r="B1254" s="5"/>
      <c r="C1254" s="5"/>
    </row>
    <row r="1266" spans="1:3" x14ac:dyDescent="0.2">
      <c r="A1266" s="5"/>
      <c r="B1266" s="5"/>
      <c r="C1266" s="5"/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137"/>
  <sheetViews>
    <sheetView showGridLines="0" zoomScale="101" zoomScaleNormal="101" workbookViewId="0">
      <pane ySplit="6" topLeftCell="A7" activePane="bottomLeft" state="frozen"/>
      <selection activeCell="G13" sqref="G13"/>
      <selection pane="bottomLeft"/>
    </sheetView>
  </sheetViews>
  <sheetFormatPr defaultColWidth="9.140625" defaultRowHeight="12" x14ac:dyDescent="0.2"/>
  <cols>
    <col min="1" max="1" width="76.42578125" style="47" bestFit="1" customWidth="1"/>
    <col min="2" max="2" width="13.5703125" style="47" customWidth="1"/>
    <col min="3" max="3" width="19" style="47" customWidth="1"/>
    <col min="4" max="4" width="20" style="47" customWidth="1"/>
    <col min="5" max="5" width="20.42578125" style="47" customWidth="1"/>
    <col min="6" max="6" width="12.28515625" style="47" customWidth="1"/>
    <col min="7" max="7" width="11.42578125" style="47" customWidth="1"/>
    <col min="8" max="8" width="11.7109375" style="47" customWidth="1"/>
    <col min="9" max="9" width="13.42578125" style="47" customWidth="1"/>
    <col min="10" max="10" width="12.42578125" style="48" customWidth="1"/>
    <col min="11" max="11" width="11.42578125" style="48" customWidth="1"/>
    <col min="12" max="12" width="16.7109375" style="146" customWidth="1"/>
    <col min="13" max="16384" width="9.140625" style="146"/>
  </cols>
  <sheetData>
    <row r="1" spans="1:11" ht="20.25" x14ac:dyDescent="0.2">
      <c r="A1" s="46" t="s">
        <v>272</v>
      </c>
    </row>
    <row r="2" spans="1:11" ht="15.75" customHeight="1" x14ac:dyDescent="0.2">
      <c r="A2" s="6" t="s">
        <v>3251</v>
      </c>
      <c r="F2" s="34"/>
      <c r="G2" s="34"/>
      <c r="H2" s="34"/>
    </row>
    <row r="4" spans="1:11" x14ac:dyDescent="0.2">
      <c r="A4" s="48"/>
      <c r="B4" s="48"/>
      <c r="C4" s="48"/>
      <c r="D4" s="48"/>
      <c r="E4" s="48"/>
      <c r="F4" s="112"/>
      <c r="G4" s="112"/>
      <c r="H4" s="112"/>
      <c r="I4" s="112"/>
      <c r="J4" s="112"/>
      <c r="K4" s="112"/>
    </row>
    <row r="5" spans="1:11" s="60" customFormat="1" ht="30.75" customHeight="1" x14ac:dyDescent="0.2">
      <c r="A5" s="49" t="s">
        <v>359</v>
      </c>
      <c r="B5" s="49" t="s">
        <v>93</v>
      </c>
      <c r="C5" s="49" t="s">
        <v>2014</v>
      </c>
      <c r="D5" s="49" t="s">
        <v>201</v>
      </c>
      <c r="E5" s="93" t="s">
        <v>1421</v>
      </c>
      <c r="F5" s="49" t="s">
        <v>607</v>
      </c>
      <c r="G5" s="49"/>
      <c r="H5" s="49"/>
      <c r="I5" s="49"/>
      <c r="J5" s="49" t="s">
        <v>269</v>
      </c>
      <c r="K5" s="49" t="s">
        <v>159</v>
      </c>
    </row>
    <row r="6" spans="1:11" ht="22.5" customHeight="1" x14ac:dyDescent="0.2">
      <c r="A6" s="70"/>
      <c r="B6" s="70"/>
      <c r="C6" s="70"/>
      <c r="D6" s="70"/>
      <c r="E6" s="94"/>
      <c r="F6" s="71" t="s">
        <v>3275</v>
      </c>
      <c r="G6" s="71" t="s">
        <v>3239</v>
      </c>
      <c r="H6" s="72" t="s">
        <v>90</v>
      </c>
      <c r="I6" s="73" t="s">
        <v>91</v>
      </c>
      <c r="J6" s="74" t="s">
        <v>270</v>
      </c>
      <c r="K6" s="74" t="s">
        <v>803</v>
      </c>
    </row>
    <row r="7" spans="1:11" x14ac:dyDescent="0.2">
      <c r="A7" s="108" t="s">
        <v>2443</v>
      </c>
      <c r="B7" s="108" t="s">
        <v>555</v>
      </c>
      <c r="C7" s="108" t="s">
        <v>789</v>
      </c>
      <c r="D7" s="108" t="s">
        <v>203</v>
      </c>
      <c r="E7" s="108" t="s">
        <v>907</v>
      </c>
      <c r="F7" s="109">
        <v>1557.594910321</v>
      </c>
      <c r="G7" s="109">
        <v>1507.5466174109999</v>
      </c>
      <c r="H7" s="67">
        <f t="shared" ref="H7:H70" si="0">IF(ISERROR(F7/G7-1),"",IF((F7/G7-1)&gt;10000%,"",F7/G7-1))</f>
        <v>3.3198504332788703E-2</v>
      </c>
      <c r="I7" s="110">
        <f t="shared" ref="I7:I70" si="1">F7/$F$1112</f>
        <v>9.4140998870893375E-2</v>
      </c>
      <c r="J7" s="111">
        <v>9432.8274839000005</v>
      </c>
      <c r="K7" s="111">
        <v>3.3954499999999999</v>
      </c>
    </row>
    <row r="8" spans="1:11" x14ac:dyDescent="0.2">
      <c r="A8" s="108" t="s">
        <v>1973</v>
      </c>
      <c r="B8" s="108" t="s">
        <v>562</v>
      </c>
      <c r="C8" s="108" t="s">
        <v>789</v>
      </c>
      <c r="D8" s="108" t="s">
        <v>203</v>
      </c>
      <c r="E8" s="108" t="s">
        <v>204</v>
      </c>
      <c r="F8" s="109">
        <v>1232.060666073</v>
      </c>
      <c r="G8" s="109">
        <v>698.47929486399994</v>
      </c>
      <c r="H8" s="67">
        <f t="shared" si="0"/>
        <v>0.7639186660685382</v>
      </c>
      <c r="I8" s="110">
        <f t="shared" si="1"/>
        <v>7.446571698783154E-2</v>
      </c>
      <c r="J8" s="111">
        <v>7871.2993056999985</v>
      </c>
      <c r="K8" s="111">
        <v>5.2595000000000001</v>
      </c>
    </row>
    <row r="9" spans="1:11" x14ac:dyDescent="0.2">
      <c r="A9" s="108" t="s">
        <v>2015</v>
      </c>
      <c r="B9" s="108" t="s">
        <v>334</v>
      </c>
      <c r="C9" s="108" t="s">
        <v>1694</v>
      </c>
      <c r="D9" s="108" t="s">
        <v>203</v>
      </c>
      <c r="E9" s="108" t="s">
        <v>907</v>
      </c>
      <c r="F9" s="109">
        <v>961.71071986000004</v>
      </c>
      <c r="G9" s="109">
        <v>608.84504617599998</v>
      </c>
      <c r="H9" s="67">
        <f t="shared" si="0"/>
        <v>0.57956564794319854</v>
      </c>
      <c r="I9" s="110">
        <f t="shared" si="1"/>
        <v>5.8125772749095556E-2</v>
      </c>
      <c r="J9" s="111">
        <v>1430.275531</v>
      </c>
      <c r="K9" s="111">
        <v>5.2017500000000014</v>
      </c>
    </row>
    <row r="10" spans="1:11" x14ac:dyDescent="0.2">
      <c r="A10" s="108" t="s">
        <v>2016</v>
      </c>
      <c r="B10" s="108" t="s">
        <v>94</v>
      </c>
      <c r="C10" s="108" t="s">
        <v>613</v>
      </c>
      <c r="D10" s="108" t="s">
        <v>203</v>
      </c>
      <c r="E10" s="108" t="s">
        <v>907</v>
      </c>
      <c r="F10" s="109">
        <v>714.083507553</v>
      </c>
      <c r="G10" s="109">
        <v>558.589501531</v>
      </c>
      <c r="H10" s="67">
        <f t="shared" si="0"/>
        <v>0.27836900907700035</v>
      </c>
      <c r="I10" s="110">
        <f t="shared" si="1"/>
        <v>4.3159190000445269E-2</v>
      </c>
      <c r="J10" s="111">
        <v>5275.3830849104006</v>
      </c>
      <c r="K10" s="111">
        <v>4.1473999999999993</v>
      </c>
    </row>
    <row r="11" spans="1:11" x14ac:dyDescent="0.2">
      <c r="A11" s="108" t="s">
        <v>1996</v>
      </c>
      <c r="B11" s="52" t="s">
        <v>576</v>
      </c>
      <c r="C11" s="52" t="s">
        <v>789</v>
      </c>
      <c r="D11" s="108" t="s">
        <v>203</v>
      </c>
      <c r="E11" s="108" t="s">
        <v>204</v>
      </c>
      <c r="F11" s="109">
        <v>649.88928491999991</v>
      </c>
      <c r="G11" s="109">
        <v>573.45022082200001</v>
      </c>
      <c r="H11" s="67">
        <f t="shared" si="0"/>
        <v>0.13329677332485801</v>
      </c>
      <c r="I11" s="110">
        <f t="shared" si="1"/>
        <v>3.927929273038698E-2</v>
      </c>
      <c r="J11" s="111">
        <v>6193.2223336400002</v>
      </c>
      <c r="K11" s="111">
        <v>6.6772500000000008</v>
      </c>
    </row>
    <row r="12" spans="1:11" x14ac:dyDescent="0.2">
      <c r="A12" s="108" t="s">
        <v>2595</v>
      </c>
      <c r="B12" s="108" t="s">
        <v>561</v>
      </c>
      <c r="C12" s="108" t="s">
        <v>789</v>
      </c>
      <c r="D12" s="108" t="s">
        <v>203</v>
      </c>
      <c r="E12" s="108" t="s">
        <v>204</v>
      </c>
      <c r="F12" s="109">
        <v>426.80036916099999</v>
      </c>
      <c r="G12" s="109">
        <v>329.73768307400002</v>
      </c>
      <c r="H12" s="67">
        <f t="shared" si="0"/>
        <v>0.2943633411326454</v>
      </c>
      <c r="I12" s="110">
        <f t="shared" si="1"/>
        <v>2.5795804034183779E-2</v>
      </c>
      <c r="J12" s="111">
        <v>6258.4517165500001</v>
      </c>
      <c r="K12" s="111">
        <v>7.0310000000000006</v>
      </c>
    </row>
    <row r="13" spans="1:11" x14ac:dyDescent="0.2">
      <c r="A13" s="108" t="s">
        <v>2018</v>
      </c>
      <c r="B13" s="108" t="s">
        <v>335</v>
      </c>
      <c r="C13" s="108" t="s">
        <v>1694</v>
      </c>
      <c r="D13" s="108" t="s">
        <v>203</v>
      </c>
      <c r="E13" s="108" t="s">
        <v>204</v>
      </c>
      <c r="F13" s="109">
        <v>371.016425975</v>
      </c>
      <c r="G13" s="109">
        <v>171.55296544299998</v>
      </c>
      <c r="H13" s="67">
        <f t="shared" si="0"/>
        <v>1.1626931660255884</v>
      </c>
      <c r="I13" s="110">
        <f t="shared" si="1"/>
        <v>2.2424223851371723E-2</v>
      </c>
      <c r="J13" s="111">
        <v>1232.0890420000001</v>
      </c>
      <c r="K13" s="111">
        <v>9.1673000000000009</v>
      </c>
    </row>
    <row r="14" spans="1:11" x14ac:dyDescent="0.2">
      <c r="A14" s="108" t="s">
        <v>2547</v>
      </c>
      <c r="B14" s="108" t="s">
        <v>96</v>
      </c>
      <c r="C14" s="108" t="s">
        <v>613</v>
      </c>
      <c r="D14" s="108" t="s">
        <v>203</v>
      </c>
      <c r="E14" s="108" t="s">
        <v>204</v>
      </c>
      <c r="F14" s="109">
        <v>342.39929085599999</v>
      </c>
      <c r="G14" s="109">
        <v>221.12887040500001</v>
      </c>
      <c r="H14" s="67">
        <f t="shared" si="0"/>
        <v>0.54841514013476322</v>
      </c>
      <c r="I14" s="110">
        <f t="shared" si="1"/>
        <v>2.0694604893917133E-2</v>
      </c>
      <c r="J14" s="111">
        <v>2454.4712940347999</v>
      </c>
      <c r="K14" s="111">
        <v>6.9213000000000013</v>
      </c>
    </row>
    <row r="15" spans="1:11" x14ac:dyDescent="0.2">
      <c r="A15" s="108" t="s">
        <v>2547</v>
      </c>
      <c r="B15" s="108" t="s">
        <v>380</v>
      </c>
      <c r="C15" s="108" t="s">
        <v>613</v>
      </c>
      <c r="D15" s="108" t="s">
        <v>203</v>
      </c>
      <c r="E15" s="108" t="s">
        <v>907</v>
      </c>
      <c r="F15" s="109">
        <v>329.02795259500004</v>
      </c>
      <c r="G15" s="109">
        <v>234.21925326900001</v>
      </c>
      <c r="H15" s="67">
        <f t="shared" si="0"/>
        <v>0.40478610533828574</v>
      </c>
      <c r="I15" s="110">
        <f t="shared" si="1"/>
        <v>1.9886441531421484E-2</v>
      </c>
      <c r="J15" s="111">
        <v>3218.0049403950002</v>
      </c>
      <c r="K15" s="111">
        <v>6.8029999999999999</v>
      </c>
    </row>
    <row r="16" spans="1:11" x14ac:dyDescent="0.2">
      <c r="A16" s="108" t="s">
        <v>2021</v>
      </c>
      <c r="B16" s="108" t="s">
        <v>348</v>
      </c>
      <c r="C16" s="108" t="s">
        <v>1694</v>
      </c>
      <c r="D16" s="108" t="s">
        <v>203</v>
      </c>
      <c r="E16" s="108" t="s">
        <v>204</v>
      </c>
      <c r="F16" s="109">
        <v>305.97786668999998</v>
      </c>
      <c r="G16" s="109">
        <v>139.48995351899998</v>
      </c>
      <c r="H16" s="67">
        <f t="shared" si="0"/>
        <v>1.1935476998228594</v>
      </c>
      <c r="I16" s="110">
        <f t="shared" si="1"/>
        <v>1.8493294894399277E-2</v>
      </c>
      <c r="J16" s="111">
        <v>578.32905500000004</v>
      </c>
      <c r="K16" s="111">
        <v>7.0486500000000003</v>
      </c>
    </row>
    <row r="17" spans="1:11" x14ac:dyDescent="0.2">
      <c r="A17" s="108" t="s">
        <v>2292</v>
      </c>
      <c r="B17" s="52" t="s">
        <v>563</v>
      </c>
      <c r="C17" s="52" t="s">
        <v>789</v>
      </c>
      <c r="D17" s="108" t="s">
        <v>203</v>
      </c>
      <c r="E17" s="108" t="s">
        <v>204</v>
      </c>
      <c r="F17" s="109">
        <v>259.00962350499998</v>
      </c>
      <c r="G17" s="109">
        <v>178.06696259</v>
      </c>
      <c r="H17" s="67">
        <f t="shared" si="0"/>
        <v>0.45456304604560938</v>
      </c>
      <c r="I17" s="110">
        <f t="shared" si="1"/>
        <v>1.5654535407354158E-2</v>
      </c>
      <c r="J17" s="111">
        <v>1170.4690610099999</v>
      </c>
      <c r="K17" s="111">
        <v>10.9674</v>
      </c>
    </row>
    <row r="18" spans="1:11" x14ac:dyDescent="0.2">
      <c r="A18" s="108" t="s">
        <v>2017</v>
      </c>
      <c r="B18" s="52" t="s">
        <v>837</v>
      </c>
      <c r="C18" s="52" t="s">
        <v>789</v>
      </c>
      <c r="D18" s="108" t="s">
        <v>203</v>
      </c>
      <c r="E18" s="108" t="s">
        <v>907</v>
      </c>
      <c r="F18" s="109">
        <v>252.82240399900002</v>
      </c>
      <c r="G18" s="109">
        <v>182.114297725</v>
      </c>
      <c r="H18" s="67">
        <f t="shared" si="0"/>
        <v>0.3882622460580889</v>
      </c>
      <c r="I18" s="110">
        <f t="shared" si="1"/>
        <v>1.5280580009407801E-2</v>
      </c>
      <c r="J18" s="111">
        <v>1752.3248817000001</v>
      </c>
      <c r="K18" s="111">
        <v>6.1909499999999991</v>
      </c>
    </row>
    <row r="19" spans="1:11" x14ac:dyDescent="0.2">
      <c r="A19" s="108" t="s">
        <v>2020</v>
      </c>
      <c r="B19" s="108" t="s">
        <v>328</v>
      </c>
      <c r="C19" s="108" t="s">
        <v>613</v>
      </c>
      <c r="D19" s="108" t="s">
        <v>202</v>
      </c>
      <c r="E19" s="108" t="s">
        <v>907</v>
      </c>
      <c r="F19" s="109">
        <v>226.222158815</v>
      </c>
      <c r="G19" s="109">
        <v>178.40447209599998</v>
      </c>
      <c r="H19" s="67">
        <f t="shared" si="0"/>
        <v>0.26802964161834009</v>
      </c>
      <c r="I19" s="110">
        <f t="shared" si="1"/>
        <v>1.3672861831055283E-2</v>
      </c>
      <c r="J19" s="111">
        <v>256.1743993325</v>
      </c>
      <c r="K19" s="111">
        <v>7.0122999999999989</v>
      </c>
    </row>
    <row r="20" spans="1:11" x14ac:dyDescent="0.2">
      <c r="A20" s="108" t="s">
        <v>1867</v>
      </c>
      <c r="B20" s="108" t="s">
        <v>400</v>
      </c>
      <c r="C20" s="108" t="s">
        <v>785</v>
      </c>
      <c r="D20" s="108" t="s">
        <v>202</v>
      </c>
      <c r="E20" s="108" t="s">
        <v>907</v>
      </c>
      <c r="F20" s="109">
        <v>195.16303180899999</v>
      </c>
      <c r="G20" s="109">
        <v>121.398902875</v>
      </c>
      <c r="H20" s="67">
        <f t="shared" si="0"/>
        <v>0.60761775590305134</v>
      </c>
      <c r="I20" s="110">
        <f t="shared" si="1"/>
        <v>1.1795648942756748E-2</v>
      </c>
      <c r="J20" s="111">
        <v>694.51547289999996</v>
      </c>
      <c r="K20" s="111">
        <v>7.1054000000000004</v>
      </c>
    </row>
    <row r="21" spans="1:11" x14ac:dyDescent="0.2">
      <c r="A21" s="108" t="s">
        <v>1490</v>
      </c>
      <c r="B21" s="52" t="s">
        <v>147</v>
      </c>
      <c r="C21" s="108" t="s">
        <v>613</v>
      </c>
      <c r="D21" s="108" t="s">
        <v>202</v>
      </c>
      <c r="E21" s="108" t="s">
        <v>907</v>
      </c>
      <c r="F21" s="109">
        <v>152.02013457300001</v>
      </c>
      <c r="G21" s="109">
        <v>109.697844231</v>
      </c>
      <c r="H21" s="67">
        <f t="shared" si="0"/>
        <v>0.3858078582918949</v>
      </c>
      <c r="I21" s="110">
        <f t="shared" si="1"/>
        <v>9.1880932727498935E-3</v>
      </c>
      <c r="J21" s="111">
        <v>1370.672062886591</v>
      </c>
      <c r="K21" s="111">
        <v>10.651999999999999</v>
      </c>
    </row>
    <row r="22" spans="1:11" x14ac:dyDescent="0.2">
      <c r="A22" s="108" t="s">
        <v>2596</v>
      </c>
      <c r="B22" s="108" t="s">
        <v>2583</v>
      </c>
      <c r="C22" s="108" t="s">
        <v>789</v>
      </c>
      <c r="D22" s="108" t="s">
        <v>203</v>
      </c>
      <c r="E22" s="108" t="s">
        <v>204</v>
      </c>
      <c r="F22" s="109">
        <v>150.29031510299998</v>
      </c>
      <c r="G22" s="109">
        <v>80.755643944999989</v>
      </c>
      <c r="H22" s="67">
        <f t="shared" si="0"/>
        <v>0.86105029643943864</v>
      </c>
      <c r="I22" s="110">
        <f t="shared" si="1"/>
        <v>9.0835430256393894E-3</v>
      </c>
      <c r="J22" s="111">
        <v>8611.3251395831703</v>
      </c>
      <c r="K22" s="111">
        <v>4.0084</v>
      </c>
    </row>
    <row r="23" spans="1:11" x14ac:dyDescent="0.2">
      <c r="A23" s="108" t="s">
        <v>2187</v>
      </c>
      <c r="B23" s="108" t="s">
        <v>60</v>
      </c>
      <c r="C23" s="108" t="s">
        <v>784</v>
      </c>
      <c r="D23" s="108" t="s">
        <v>202</v>
      </c>
      <c r="E23" s="108" t="s">
        <v>907</v>
      </c>
      <c r="F23" s="109">
        <v>144.109862682</v>
      </c>
      <c r="G23" s="109">
        <v>64.755474495000001</v>
      </c>
      <c r="H23" s="67">
        <f t="shared" si="0"/>
        <v>1.225446787408333</v>
      </c>
      <c r="I23" s="110">
        <f t="shared" si="1"/>
        <v>8.70999663014747E-3</v>
      </c>
      <c r="J23" s="111">
        <v>1493.834013168</v>
      </c>
      <c r="K23" s="111">
        <v>7.2299500000000014</v>
      </c>
    </row>
    <row r="24" spans="1:11" x14ac:dyDescent="0.2">
      <c r="A24" s="108" t="s">
        <v>2448</v>
      </c>
      <c r="B24" s="108" t="s">
        <v>2458</v>
      </c>
      <c r="C24" s="52" t="s">
        <v>789</v>
      </c>
      <c r="D24" s="108" t="s">
        <v>741</v>
      </c>
      <c r="E24" s="108" t="s">
        <v>907</v>
      </c>
      <c r="F24" s="109">
        <v>141.27449055399998</v>
      </c>
      <c r="G24" s="109">
        <v>75.95862855</v>
      </c>
      <c r="H24" s="67">
        <f t="shared" si="0"/>
        <v>0.85988732617790253</v>
      </c>
      <c r="I24" s="110">
        <f t="shared" si="1"/>
        <v>8.5386268070105908E-3</v>
      </c>
      <c r="J24" s="111">
        <v>4789.3284101752361</v>
      </c>
      <c r="K24" s="111">
        <v>9.8274500000000007</v>
      </c>
    </row>
    <row r="25" spans="1:11" x14ac:dyDescent="0.2">
      <c r="A25" s="108" t="s">
        <v>1975</v>
      </c>
      <c r="B25" s="52" t="s">
        <v>560</v>
      </c>
      <c r="C25" s="52" t="s">
        <v>789</v>
      </c>
      <c r="D25" s="108" t="s">
        <v>203</v>
      </c>
      <c r="E25" s="108" t="s">
        <v>204</v>
      </c>
      <c r="F25" s="109">
        <v>139.93294463999999</v>
      </c>
      <c r="G25" s="109">
        <v>55.602682931999993</v>
      </c>
      <c r="H25" s="67">
        <f t="shared" si="0"/>
        <v>1.516658140599668</v>
      </c>
      <c r="I25" s="110">
        <f t="shared" si="1"/>
        <v>8.4575438042745997E-3</v>
      </c>
      <c r="J25" s="111">
        <v>1162.8996465099999</v>
      </c>
      <c r="K25" s="111">
        <v>22.241949999999999</v>
      </c>
    </row>
    <row r="26" spans="1:11" x14ac:dyDescent="0.2">
      <c r="A26" s="108" t="s">
        <v>2039</v>
      </c>
      <c r="B26" s="52" t="s">
        <v>119</v>
      </c>
      <c r="C26" s="52" t="s">
        <v>786</v>
      </c>
      <c r="D26" s="108" t="s">
        <v>202</v>
      </c>
      <c r="E26" s="108" t="s">
        <v>907</v>
      </c>
      <c r="F26" s="109">
        <v>121.17355205</v>
      </c>
      <c r="G26" s="109">
        <v>62.223627219999997</v>
      </c>
      <c r="H26" s="67">
        <f t="shared" si="0"/>
        <v>0.9473881138682998</v>
      </c>
      <c r="I26" s="110">
        <f t="shared" si="1"/>
        <v>7.3237265678855312E-3</v>
      </c>
      <c r="J26" s="111">
        <v>239.03604488249999</v>
      </c>
      <c r="K26" s="111">
        <v>10.8531</v>
      </c>
    </row>
    <row r="27" spans="1:11" x14ac:dyDescent="0.2">
      <c r="A27" s="108" t="s">
        <v>2598</v>
      </c>
      <c r="B27" s="108" t="s">
        <v>2585</v>
      </c>
      <c r="C27" s="52" t="s">
        <v>789</v>
      </c>
      <c r="D27" s="108" t="s">
        <v>741</v>
      </c>
      <c r="E27" s="108" t="s">
        <v>204</v>
      </c>
      <c r="F27" s="109">
        <v>115.21499328499999</v>
      </c>
      <c r="G27" s="109">
        <v>58.610076360000001</v>
      </c>
      <c r="H27" s="67">
        <f t="shared" si="0"/>
        <v>0.96578814498237908</v>
      </c>
      <c r="I27" s="110">
        <f t="shared" si="1"/>
        <v>6.9635914196187624E-3</v>
      </c>
      <c r="J27" s="111">
        <v>3331.792969668355</v>
      </c>
      <c r="K27" s="111">
        <v>11.8063</v>
      </c>
    </row>
    <row r="28" spans="1:11" x14ac:dyDescent="0.2">
      <c r="A28" s="108" t="s">
        <v>1948</v>
      </c>
      <c r="B28" s="52" t="s">
        <v>243</v>
      </c>
      <c r="C28" s="108" t="s">
        <v>613</v>
      </c>
      <c r="D28" s="108" t="s">
        <v>202</v>
      </c>
      <c r="E28" s="108" t="s">
        <v>907</v>
      </c>
      <c r="F28" s="109">
        <v>106.651756011</v>
      </c>
      <c r="G28" s="109">
        <v>65.117668648000006</v>
      </c>
      <c r="H28" s="67">
        <f t="shared" si="0"/>
        <v>0.63783130178564296</v>
      </c>
      <c r="I28" s="110">
        <f t="shared" si="1"/>
        <v>6.4460295649920755E-3</v>
      </c>
      <c r="J28" s="111">
        <v>2203.2814699987998</v>
      </c>
      <c r="K28" s="111">
        <v>6.1371500000000001</v>
      </c>
    </row>
    <row r="29" spans="1:11" x14ac:dyDescent="0.2">
      <c r="A29" s="108" t="s">
        <v>1503</v>
      </c>
      <c r="B29" s="108" t="s">
        <v>117</v>
      </c>
      <c r="C29" s="108" t="s">
        <v>613</v>
      </c>
      <c r="D29" s="108" t="s">
        <v>202</v>
      </c>
      <c r="E29" s="108" t="s">
        <v>907</v>
      </c>
      <c r="F29" s="109">
        <v>99.222279923999992</v>
      </c>
      <c r="G29" s="109">
        <v>102.858610294</v>
      </c>
      <c r="H29" s="67">
        <f t="shared" si="0"/>
        <v>-3.5352707562413266E-2</v>
      </c>
      <c r="I29" s="110">
        <f t="shared" si="1"/>
        <v>5.9969922092052257E-3</v>
      </c>
      <c r="J29" s="111">
        <v>605.30466368739997</v>
      </c>
      <c r="K29" s="111">
        <v>0.55705000000000005</v>
      </c>
    </row>
    <row r="30" spans="1:11" x14ac:dyDescent="0.2">
      <c r="A30" s="108" t="s">
        <v>1989</v>
      </c>
      <c r="B30" s="52" t="s">
        <v>392</v>
      </c>
      <c r="C30" s="52" t="s">
        <v>789</v>
      </c>
      <c r="D30" s="108" t="s">
        <v>203</v>
      </c>
      <c r="E30" s="108" t="s">
        <v>204</v>
      </c>
      <c r="F30" s="109">
        <v>98.332335596000007</v>
      </c>
      <c r="G30" s="109">
        <v>62.853923055000003</v>
      </c>
      <c r="H30" s="67">
        <f t="shared" si="0"/>
        <v>0.56445820430261451</v>
      </c>
      <c r="I30" s="110">
        <f t="shared" si="1"/>
        <v>5.9432039954519216E-3</v>
      </c>
      <c r="J30" s="111">
        <v>536.18840767000006</v>
      </c>
      <c r="K30" s="111">
        <v>20.910150000000002</v>
      </c>
    </row>
    <row r="31" spans="1:11" x14ac:dyDescent="0.2">
      <c r="A31" s="108" t="s">
        <v>1568</v>
      </c>
      <c r="B31" s="52" t="s">
        <v>731</v>
      </c>
      <c r="C31" s="52" t="s">
        <v>789</v>
      </c>
      <c r="D31" s="108" t="s">
        <v>741</v>
      </c>
      <c r="E31" s="108" t="s">
        <v>907</v>
      </c>
      <c r="F31" s="109">
        <v>98.029961549999996</v>
      </c>
      <c r="G31" s="109">
        <v>106.622397097</v>
      </c>
      <c r="H31" s="67">
        <f t="shared" si="0"/>
        <v>-8.0587529271012537E-2</v>
      </c>
      <c r="I31" s="110">
        <f t="shared" si="1"/>
        <v>5.9249285153932406E-3</v>
      </c>
      <c r="J31" s="111">
        <v>3392.0860661799998</v>
      </c>
      <c r="K31" s="111">
        <v>13.261749999999999</v>
      </c>
    </row>
    <row r="32" spans="1:11" x14ac:dyDescent="0.2">
      <c r="A32" s="108" t="s">
        <v>2597</v>
      </c>
      <c r="B32" s="108" t="s">
        <v>2584</v>
      </c>
      <c r="C32" s="52" t="s">
        <v>789</v>
      </c>
      <c r="D32" s="108" t="s">
        <v>741</v>
      </c>
      <c r="E32" s="108" t="s">
        <v>204</v>
      </c>
      <c r="F32" s="109">
        <v>92.246664455000001</v>
      </c>
      <c r="G32" s="109">
        <v>137.77902945</v>
      </c>
      <c r="H32" s="67">
        <f t="shared" si="0"/>
        <v>-0.33047384044408357</v>
      </c>
      <c r="I32" s="110">
        <f t="shared" si="1"/>
        <v>5.5753861782407441E-3</v>
      </c>
      <c r="J32" s="111">
        <v>5469.0252833086779</v>
      </c>
      <c r="K32" s="111">
        <v>9.2227499999999996</v>
      </c>
    </row>
    <row r="33" spans="1:11" x14ac:dyDescent="0.2">
      <c r="A33" s="108" t="s">
        <v>2444</v>
      </c>
      <c r="B33" s="52" t="s">
        <v>162</v>
      </c>
      <c r="C33" s="52" t="s">
        <v>789</v>
      </c>
      <c r="D33" s="108" t="s">
        <v>203</v>
      </c>
      <c r="E33" s="108" t="s">
        <v>907</v>
      </c>
      <c r="F33" s="109">
        <v>91.390942010000003</v>
      </c>
      <c r="G33" s="109">
        <v>95.365847625000001</v>
      </c>
      <c r="H33" s="67">
        <f t="shared" si="0"/>
        <v>-4.1680598599933005E-2</v>
      </c>
      <c r="I33" s="110">
        <f t="shared" si="1"/>
        <v>5.5236663342718524E-3</v>
      </c>
      <c r="J33" s="111">
        <v>1572.2264776900001</v>
      </c>
      <c r="K33" s="111">
        <v>15.020099999999999</v>
      </c>
    </row>
    <row r="34" spans="1:11" x14ac:dyDescent="0.2">
      <c r="A34" s="108" t="s">
        <v>2322</v>
      </c>
      <c r="B34" s="108" t="s">
        <v>487</v>
      </c>
      <c r="C34" s="108" t="s">
        <v>790</v>
      </c>
      <c r="D34" s="108" t="s">
        <v>203</v>
      </c>
      <c r="E34" s="108" t="s">
        <v>907</v>
      </c>
      <c r="F34" s="109">
        <v>90.399373275999992</v>
      </c>
      <c r="G34" s="109">
        <v>107.390693934</v>
      </c>
      <c r="H34" s="67">
        <f t="shared" si="0"/>
        <v>-0.15821967468095988</v>
      </c>
      <c r="I34" s="110">
        <f t="shared" si="1"/>
        <v>5.4637359438671537E-3</v>
      </c>
      <c r="J34" s="111">
        <v>1180.1886999999999</v>
      </c>
      <c r="K34" s="111">
        <v>5.5898500000000002</v>
      </c>
    </row>
    <row r="35" spans="1:11" x14ac:dyDescent="0.2">
      <c r="A35" s="108" t="s">
        <v>2027</v>
      </c>
      <c r="B35" s="52" t="s">
        <v>502</v>
      </c>
      <c r="C35" s="108" t="s">
        <v>613</v>
      </c>
      <c r="D35" s="108" t="s">
        <v>741</v>
      </c>
      <c r="E35" s="108" t="s">
        <v>907</v>
      </c>
      <c r="F35" s="109">
        <v>81.249088422999989</v>
      </c>
      <c r="G35" s="109">
        <v>119.89445325300001</v>
      </c>
      <c r="H35" s="67">
        <f t="shared" si="0"/>
        <v>-0.32232821270264256</v>
      </c>
      <c r="I35" s="110">
        <f t="shared" si="1"/>
        <v>4.9106929477025739E-3</v>
      </c>
      <c r="J35" s="111">
        <v>1392.220108429</v>
      </c>
      <c r="K35" s="111">
        <v>12.0892</v>
      </c>
    </row>
    <row r="36" spans="1:11" x14ac:dyDescent="0.2">
      <c r="A36" s="108" t="s">
        <v>2022</v>
      </c>
      <c r="B36" s="108" t="s">
        <v>291</v>
      </c>
      <c r="C36" s="108" t="s">
        <v>613</v>
      </c>
      <c r="D36" s="108" t="s">
        <v>203</v>
      </c>
      <c r="E36" s="108" t="s">
        <v>907</v>
      </c>
      <c r="F36" s="109">
        <v>80.626917370000001</v>
      </c>
      <c r="G36" s="109">
        <v>47.482703744000005</v>
      </c>
      <c r="H36" s="67">
        <f t="shared" si="0"/>
        <v>0.69802709223752135</v>
      </c>
      <c r="I36" s="110">
        <f t="shared" si="1"/>
        <v>4.8730889442419418E-3</v>
      </c>
      <c r="J36" s="111">
        <v>2872.7916480675922</v>
      </c>
      <c r="K36" s="111">
        <v>11.6228</v>
      </c>
    </row>
    <row r="37" spans="1:11" x14ac:dyDescent="0.2">
      <c r="A37" s="108" t="s">
        <v>2314</v>
      </c>
      <c r="B37" s="108" t="s">
        <v>151</v>
      </c>
      <c r="C37" s="108" t="s">
        <v>790</v>
      </c>
      <c r="D37" s="108" t="s">
        <v>202</v>
      </c>
      <c r="E37" s="108" t="s">
        <v>907</v>
      </c>
      <c r="F37" s="109">
        <v>76.113186003999999</v>
      </c>
      <c r="G37" s="109">
        <v>100.97018488799999</v>
      </c>
      <c r="H37" s="67">
        <f t="shared" si="0"/>
        <v>-0.24618157242726979</v>
      </c>
      <c r="I37" s="110">
        <f t="shared" si="1"/>
        <v>4.6002791291774132E-3</v>
      </c>
      <c r="J37" s="111">
        <v>323.74751910000003</v>
      </c>
      <c r="K37" s="111">
        <v>19.817250000000001</v>
      </c>
    </row>
    <row r="38" spans="1:11" x14ac:dyDescent="0.2">
      <c r="A38" s="108" t="s">
        <v>2320</v>
      </c>
      <c r="B38" s="52" t="s">
        <v>209</v>
      </c>
      <c r="C38" s="52" t="s">
        <v>790</v>
      </c>
      <c r="D38" s="108" t="s">
        <v>202</v>
      </c>
      <c r="E38" s="108" t="s">
        <v>907</v>
      </c>
      <c r="F38" s="109">
        <v>72.115722202000001</v>
      </c>
      <c r="G38" s="109">
        <v>25.408907309</v>
      </c>
      <c r="H38" s="67">
        <f t="shared" si="0"/>
        <v>1.8382063551570416</v>
      </c>
      <c r="I38" s="110">
        <f t="shared" si="1"/>
        <v>4.358672513248652E-3</v>
      </c>
      <c r="J38" s="111">
        <v>910.77013699999998</v>
      </c>
      <c r="K38" s="111">
        <v>9.6723999999999997</v>
      </c>
    </row>
    <row r="39" spans="1:11" x14ac:dyDescent="0.2">
      <c r="A39" s="108" t="s">
        <v>2024</v>
      </c>
      <c r="B39" s="52" t="s">
        <v>843</v>
      </c>
      <c r="C39" s="108" t="s">
        <v>613</v>
      </c>
      <c r="D39" s="108" t="s">
        <v>202</v>
      </c>
      <c r="E39" s="108" t="s">
        <v>907</v>
      </c>
      <c r="F39" s="109">
        <v>71.814951035999997</v>
      </c>
      <c r="G39" s="109">
        <v>65.399268847000002</v>
      </c>
      <c r="H39" s="67">
        <f t="shared" si="0"/>
        <v>9.8100212771633943E-2</v>
      </c>
      <c r="I39" s="110">
        <f t="shared" si="1"/>
        <v>4.3404939112185719E-3</v>
      </c>
      <c r="J39" s="111">
        <v>77.633447099999998</v>
      </c>
      <c r="K39" s="111">
        <v>16.5961</v>
      </c>
    </row>
    <row r="40" spans="1:11" x14ac:dyDescent="0.2">
      <c r="A40" s="108" t="s">
        <v>2437</v>
      </c>
      <c r="B40" s="52" t="s">
        <v>516</v>
      </c>
      <c r="C40" s="52" t="s">
        <v>788</v>
      </c>
      <c r="D40" s="108" t="s">
        <v>202</v>
      </c>
      <c r="E40" s="108" t="s">
        <v>907</v>
      </c>
      <c r="F40" s="109">
        <v>70.315977194000013</v>
      </c>
      <c r="G40" s="109">
        <v>64.189381687999997</v>
      </c>
      <c r="H40" s="67">
        <f t="shared" si="0"/>
        <v>9.5445622700948363E-2</v>
      </c>
      <c r="I40" s="110">
        <f t="shared" si="1"/>
        <v>4.2498959683053301E-3</v>
      </c>
      <c r="J40" s="111">
        <v>72.194163799999998</v>
      </c>
      <c r="K40" s="111">
        <v>19.110050000000001</v>
      </c>
    </row>
    <row r="41" spans="1:11" x14ac:dyDescent="0.2">
      <c r="A41" s="108" t="s">
        <v>1506</v>
      </c>
      <c r="B41" s="108" t="s">
        <v>321</v>
      </c>
      <c r="C41" s="108" t="s">
        <v>613</v>
      </c>
      <c r="D41" s="108" t="s">
        <v>202</v>
      </c>
      <c r="E41" s="108" t="s">
        <v>907</v>
      </c>
      <c r="F41" s="109">
        <v>69.019593213999997</v>
      </c>
      <c r="G41" s="109">
        <v>145.25023894100002</v>
      </c>
      <c r="H41" s="67">
        <f t="shared" si="0"/>
        <v>-0.5248228593824521</v>
      </c>
      <c r="I41" s="110">
        <f t="shared" si="1"/>
        <v>4.171542551772738E-3</v>
      </c>
      <c r="J41" s="111">
        <v>1825.1431609145391</v>
      </c>
      <c r="K41" s="111">
        <v>12.6852</v>
      </c>
    </row>
    <row r="42" spans="1:11" x14ac:dyDescent="0.2">
      <c r="A42" s="108" t="s">
        <v>2046</v>
      </c>
      <c r="B42" s="52" t="s">
        <v>276</v>
      </c>
      <c r="C42" s="52" t="s">
        <v>786</v>
      </c>
      <c r="D42" s="108" t="s">
        <v>202</v>
      </c>
      <c r="E42" s="108" t="s">
        <v>907</v>
      </c>
      <c r="F42" s="109">
        <v>68.992527730000006</v>
      </c>
      <c r="G42" s="109">
        <v>39.942352790000001</v>
      </c>
      <c r="H42" s="67">
        <f t="shared" si="0"/>
        <v>0.72730254756732893</v>
      </c>
      <c r="I42" s="110">
        <f t="shared" si="1"/>
        <v>4.1699067145715505E-3</v>
      </c>
      <c r="J42" s="111">
        <v>1052.927342967</v>
      </c>
      <c r="K42" s="111">
        <v>8.0487500000000001</v>
      </c>
    </row>
    <row r="43" spans="1:11" x14ac:dyDescent="0.2">
      <c r="A43" s="108" t="s">
        <v>1572</v>
      </c>
      <c r="B43" s="108" t="s">
        <v>2636</v>
      </c>
      <c r="C43" s="52" t="s">
        <v>789</v>
      </c>
      <c r="D43" s="108" t="s">
        <v>741</v>
      </c>
      <c r="E43" s="108" t="s">
        <v>204</v>
      </c>
      <c r="F43" s="109">
        <v>66.756204940000003</v>
      </c>
      <c r="G43" s="109">
        <v>52.97560824</v>
      </c>
      <c r="H43" s="67">
        <f t="shared" si="0"/>
        <v>0.26013097645936534</v>
      </c>
      <c r="I43" s="110">
        <f t="shared" si="1"/>
        <v>4.0347434189975072E-3</v>
      </c>
      <c r="J43" s="111">
        <v>4017.3218016399996</v>
      </c>
      <c r="K43" s="111">
        <v>10.80425</v>
      </c>
    </row>
    <row r="44" spans="1:11" x14ac:dyDescent="0.2">
      <c r="A44" s="108" t="s">
        <v>2449</v>
      </c>
      <c r="B44" s="52" t="s">
        <v>797</v>
      </c>
      <c r="C44" s="52" t="s">
        <v>789</v>
      </c>
      <c r="D44" s="108" t="s">
        <v>203</v>
      </c>
      <c r="E44" s="108" t="s">
        <v>907</v>
      </c>
      <c r="F44" s="109">
        <v>65.619195301999994</v>
      </c>
      <c r="G44" s="109">
        <v>37.729301724000003</v>
      </c>
      <c r="H44" s="67">
        <f t="shared" si="0"/>
        <v>0.73921043601660252</v>
      </c>
      <c r="I44" s="110">
        <f t="shared" si="1"/>
        <v>3.966022583857455E-3</v>
      </c>
      <c r="J44" s="111">
        <v>11830.265257641397</v>
      </c>
      <c r="K44" s="111">
        <v>10.207750000000001</v>
      </c>
    </row>
    <row r="45" spans="1:11" x14ac:dyDescent="0.2">
      <c r="A45" s="108" t="s">
        <v>2029</v>
      </c>
      <c r="B45" s="52" t="s">
        <v>844</v>
      </c>
      <c r="C45" s="108" t="s">
        <v>613</v>
      </c>
      <c r="D45" s="108" t="s">
        <v>202</v>
      </c>
      <c r="E45" s="108" t="s">
        <v>907</v>
      </c>
      <c r="F45" s="109">
        <v>65.475321441000006</v>
      </c>
      <c r="G45" s="109">
        <v>45.92487319</v>
      </c>
      <c r="H45" s="67">
        <f t="shared" si="0"/>
        <v>0.4257050023876181</v>
      </c>
      <c r="I45" s="110">
        <f t="shared" si="1"/>
        <v>3.9573268511632854E-3</v>
      </c>
      <c r="J45" s="111">
        <v>113.6164175</v>
      </c>
      <c r="K45" s="111">
        <v>22.1586</v>
      </c>
    </row>
    <row r="46" spans="1:11" x14ac:dyDescent="0.2">
      <c r="A46" s="108" t="s">
        <v>1618</v>
      </c>
      <c r="B46" s="52" t="s">
        <v>173</v>
      </c>
      <c r="C46" s="52" t="s">
        <v>789</v>
      </c>
      <c r="D46" s="108" t="s">
        <v>203</v>
      </c>
      <c r="E46" s="108" t="s">
        <v>907</v>
      </c>
      <c r="F46" s="109">
        <v>64.096993462</v>
      </c>
      <c r="G46" s="109">
        <v>34.2446579</v>
      </c>
      <c r="H46" s="67">
        <f t="shared" si="0"/>
        <v>0.87173700637260554</v>
      </c>
      <c r="I46" s="110">
        <f t="shared" si="1"/>
        <v>3.874020741304452E-3</v>
      </c>
      <c r="J46" s="111">
        <v>1480.63405674</v>
      </c>
      <c r="K46" s="111">
        <v>15.43365</v>
      </c>
    </row>
    <row r="47" spans="1:11" x14ac:dyDescent="0.2">
      <c r="A47" s="108" t="s">
        <v>1994</v>
      </c>
      <c r="B47" s="52" t="s">
        <v>397</v>
      </c>
      <c r="C47" s="52" t="s">
        <v>789</v>
      </c>
      <c r="D47" s="108" t="s">
        <v>203</v>
      </c>
      <c r="E47" s="108" t="s">
        <v>204</v>
      </c>
      <c r="F47" s="109">
        <v>61.775180173000003</v>
      </c>
      <c r="G47" s="109">
        <v>16.169650004000001</v>
      </c>
      <c r="H47" s="67">
        <f t="shared" si="0"/>
        <v>2.8204401553353495</v>
      </c>
      <c r="I47" s="110">
        <f t="shared" si="1"/>
        <v>3.7336904020295711E-3</v>
      </c>
      <c r="J47" s="111">
        <v>271.09188890000001</v>
      </c>
      <c r="K47" s="111">
        <v>20.3004</v>
      </c>
    </row>
    <row r="48" spans="1:11" x14ac:dyDescent="0.2">
      <c r="A48" s="108" t="s">
        <v>2612</v>
      </c>
      <c r="B48" s="108" t="s">
        <v>295</v>
      </c>
      <c r="C48" s="108" t="s">
        <v>784</v>
      </c>
      <c r="D48" s="108" t="s">
        <v>202</v>
      </c>
      <c r="E48" s="108" t="s">
        <v>2694</v>
      </c>
      <c r="F48" s="109">
        <v>61.410390401000001</v>
      </c>
      <c r="G48" s="109">
        <v>6.8735886090000005</v>
      </c>
      <c r="H48" s="67">
        <f t="shared" si="0"/>
        <v>7.934254563997575</v>
      </c>
      <c r="I48" s="110">
        <f t="shared" si="1"/>
        <v>3.7116425169945021E-3</v>
      </c>
      <c r="J48" s="111">
        <v>733.73318539899992</v>
      </c>
      <c r="K48" s="111">
        <v>5.6013999999999999</v>
      </c>
    </row>
    <row r="49" spans="1:11" x14ac:dyDescent="0.2">
      <c r="A49" s="108" t="s">
        <v>1586</v>
      </c>
      <c r="B49" s="52" t="s">
        <v>355</v>
      </c>
      <c r="C49" s="52" t="s">
        <v>789</v>
      </c>
      <c r="D49" s="108" t="s">
        <v>203</v>
      </c>
      <c r="E49" s="108" t="s">
        <v>204</v>
      </c>
      <c r="F49" s="109">
        <v>60.486501262999994</v>
      </c>
      <c r="G49" s="109">
        <v>21.307669048000001</v>
      </c>
      <c r="H49" s="67">
        <f t="shared" si="0"/>
        <v>1.8387197645477524</v>
      </c>
      <c r="I49" s="110">
        <f t="shared" si="1"/>
        <v>3.6558026797422318E-3</v>
      </c>
      <c r="J49" s="111">
        <v>2334.2722904899997</v>
      </c>
      <c r="K49" s="111">
        <v>9.7471499999999995</v>
      </c>
    </row>
    <row r="50" spans="1:11" x14ac:dyDescent="0.2">
      <c r="A50" s="108" t="s">
        <v>2311</v>
      </c>
      <c r="B50" s="108" t="s">
        <v>237</v>
      </c>
      <c r="C50" s="108" t="s">
        <v>790</v>
      </c>
      <c r="D50" s="108" t="s">
        <v>202</v>
      </c>
      <c r="E50" s="108" t="s">
        <v>204</v>
      </c>
      <c r="F50" s="109">
        <v>60.358007817000001</v>
      </c>
      <c r="G50" s="109">
        <v>21.214732705999999</v>
      </c>
      <c r="H50" s="67">
        <f t="shared" si="0"/>
        <v>1.845098670506907</v>
      </c>
      <c r="I50" s="110">
        <f t="shared" si="1"/>
        <v>3.6480365389602813E-3</v>
      </c>
      <c r="J50" s="111">
        <v>1101.429682</v>
      </c>
      <c r="K50" s="111">
        <v>8.6875</v>
      </c>
    </row>
    <row r="51" spans="1:11" x14ac:dyDescent="0.2">
      <c r="A51" s="108" t="s">
        <v>1464</v>
      </c>
      <c r="B51" s="52" t="s">
        <v>1297</v>
      </c>
      <c r="C51" s="52" t="s">
        <v>140</v>
      </c>
      <c r="D51" s="108" t="s">
        <v>203</v>
      </c>
      <c r="E51" s="108" t="s">
        <v>204</v>
      </c>
      <c r="F51" s="109">
        <v>58.182516119999995</v>
      </c>
      <c r="G51" s="109">
        <v>24.846533870000002</v>
      </c>
      <c r="H51" s="67">
        <f t="shared" si="0"/>
        <v>1.3416753590024988</v>
      </c>
      <c r="I51" s="110">
        <f t="shared" si="1"/>
        <v>3.5165498731822655E-3</v>
      </c>
      <c r="J51" s="111">
        <v>1059.4496759642825</v>
      </c>
      <c r="K51" s="111">
        <v>5.6576500000000003</v>
      </c>
    </row>
    <row r="52" spans="1:11" x14ac:dyDescent="0.2">
      <c r="A52" s="108" t="s">
        <v>2091</v>
      </c>
      <c r="B52" s="52" t="s">
        <v>1059</v>
      </c>
      <c r="C52" s="52" t="s">
        <v>786</v>
      </c>
      <c r="D52" s="108" t="s">
        <v>202</v>
      </c>
      <c r="E52" s="108" t="s">
        <v>907</v>
      </c>
      <c r="F52" s="109">
        <v>57.864328799999996</v>
      </c>
      <c r="G52" s="109">
        <v>18.384870030000002</v>
      </c>
      <c r="H52" s="67">
        <f t="shared" si="0"/>
        <v>2.1473885159687467</v>
      </c>
      <c r="I52" s="110">
        <f t="shared" si="1"/>
        <v>3.4973186392238294E-3</v>
      </c>
      <c r="J52" s="111">
        <v>2180.455291195814</v>
      </c>
      <c r="K52" s="111">
        <v>6.0116999999999994</v>
      </c>
    </row>
    <row r="53" spans="1:11" x14ac:dyDescent="0.2">
      <c r="A53" s="108" t="s">
        <v>1979</v>
      </c>
      <c r="B53" s="52" t="s">
        <v>382</v>
      </c>
      <c r="C53" s="52" t="s">
        <v>789</v>
      </c>
      <c r="D53" s="108" t="s">
        <v>203</v>
      </c>
      <c r="E53" s="108" t="s">
        <v>204</v>
      </c>
      <c r="F53" s="109">
        <v>57.657376678000006</v>
      </c>
      <c r="G53" s="109">
        <v>66.786185322999998</v>
      </c>
      <c r="H53" s="67">
        <f t="shared" si="0"/>
        <v>-0.13668707983320305</v>
      </c>
      <c r="I53" s="110">
        <f t="shared" si="1"/>
        <v>3.484810457953826E-3</v>
      </c>
      <c r="J53" s="111">
        <v>581.53638183999999</v>
      </c>
      <c r="K53" s="111">
        <v>10.6784</v>
      </c>
    </row>
    <row r="54" spans="1:11" x14ac:dyDescent="0.2">
      <c r="A54" s="108" t="s">
        <v>2000</v>
      </c>
      <c r="B54" s="52" t="s">
        <v>808</v>
      </c>
      <c r="C54" s="52" t="s">
        <v>789</v>
      </c>
      <c r="D54" s="108" t="s">
        <v>203</v>
      </c>
      <c r="E54" s="108" t="s">
        <v>204</v>
      </c>
      <c r="F54" s="109">
        <v>55.731715446999999</v>
      </c>
      <c r="G54" s="109">
        <v>26.262301759</v>
      </c>
      <c r="H54" s="67">
        <f t="shared" si="0"/>
        <v>1.1221184631275105</v>
      </c>
      <c r="I54" s="110">
        <f t="shared" si="1"/>
        <v>3.3684235395246083E-3</v>
      </c>
      <c r="J54" s="111">
        <v>503.20737758000013</v>
      </c>
      <c r="K54" s="111">
        <v>21.7928</v>
      </c>
    </row>
    <row r="55" spans="1:11" x14ac:dyDescent="0.2">
      <c r="A55" s="108" t="s">
        <v>1579</v>
      </c>
      <c r="B55" s="52" t="s">
        <v>574</v>
      </c>
      <c r="C55" s="52" t="s">
        <v>789</v>
      </c>
      <c r="D55" s="108" t="s">
        <v>203</v>
      </c>
      <c r="E55" s="108" t="s">
        <v>204</v>
      </c>
      <c r="F55" s="109">
        <v>54.296075856000002</v>
      </c>
      <c r="G55" s="109">
        <v>42.208026027999999</v>
      </c>
      <c r="H55" s="67">
        <f t="shared" si="0"/>
        <v>0.28639220938645704</v>
      </c>
      <c r="I55" s="110">
        <f t="shared" si="1"/>
        <v>3.2816535172166339E-3</v>
      </c>
      <c r="J55" s="111">
        <v>846.71114772999999</v>
      </c>
      <c r="K55" s="111">
        <v>11.368</v>
      </c>
    </row>
    <row r="56" spans="1:11" x14ac:dyDescent="0.2">
      <c r="A56" s="108" t="s">
        <v>1478</v>
      </c>
      <c r="B56" s="52" t="s">
        <v>1479</v>
      </c>
      <c r="C56" s="52" t="s">
        <v>140</v>
      </c>
      <c r="D56" s="108" t="s">
        <v>203</v>
      </c>
      <c r="E56" s="108" t="s">
        <v>907</v>
      </c>
      <c r="F56" s="109">
        <v>51.564483450000004</v>
      </c>
      <c r="G56" s="109">
        <v>12.711162740000001</v>
      </c>
      <c r="H56" s="67">
        <f t="shared" si="0"/>
        <v>3.0566299483944777</v>
      </c>
      <c r="I56" s="110">
        <f t="shared" si="1"/>
        <v>3.1165561379782858E-3</v>
      </c>
      <c r="J56" s="111">
        <v>269.37170260000005</v>
      </c>
      <c r="K56" s="111">
        <v>19.370899999999999</v>
      </c>
    </row>
    <row r="57" spans="1:11" x14ac:dyDescent="0.2">
      <c r="A57" s="108" t="s">
        <v>1603</v>
      </c>
      <c r="B57" s="52" t="s">
        <v>1355</v>
      </c>
      <c r="C57" s="52" t="s">
        <v>789</v>
      </c>
      <c r="D57" s="108" t="s">
        <v>741</v>
      </c>
      <c r="E57" s="108" t="s">
        <v>907</v>
      </c>
      <c r="F57" s="109">
        <v>50.784168219999998</v>
      </c>
      <c r="G57" s="109">
        <v>9.9613450399999994</v>
      </c>
      <c r="H57" s="67">
        <f t="shared" si="0"/>
        <v>4.0981235983770326</v>
      </c>
      <c r="I57" s="110">
        <f t="shared" si="1"/>
        <v>3.0693939042680893E-3</v>
      </c>
      <c r="J57" s="111">
        <v>341.6742499609021</v>
      </c>
      <c r="K57" s="111">
        <v>40.422649999999997</v>
      </c>
    </row>
    <row r="58" spans="1:11" x14ac:dyDescent="0.2">
      <c r="A58" s="108" t="s">
        <v>2599</v>
      </c>
      <c r="B58" s="108" t="s">
        <v>2639</v>
      </c>
      <c r="C58" s="52" t="s">
        <v>789</v>
      </c>
      <c r="D58" s="108" t="s">
        <v>741</v>
      </c>
      <c r="E58" s="108" t="s">
        <v>204</v>
      </c>
      <c r="F58" s="109">
        <v>50.026802060000001</v>
      </c>
      <c r="G58" s="109">
        <v>66.215860579999998</v>
      </c>
      <c r="H58" s="67">
        <f t="shared" si="0"/>
        <v>-0.24448913565717179</v>
      </c>
      <c r="I58" s="110">
        <f t="shared" si="1"/>
        <v>3.0236187117960501E-3</v>
      </c>
      <c r="J58" s="111">
        <v>5957.8244418800004</v>
      </c>
      <c r="K58" s="111">
        <v>11.4955</v>
      </c>
    </row>
    <row r="59" spans="1:11" x14ac:dyDescent="0.2">
      <c r="A59" s="108" t="s">
        <v>1575</v>
      </c>
      <c r="B59" s="52" t="s">
        <v>841</v>
      </c>
      <c r="C59" s="52" t="s">
        <v>789</v>
      </c>
      <c r="D59" s="108" t="s">
        <v>741</v>
      </c>
      <c r="E59" s="108" t="s">
        <v>204</v>
      </c>
      <c r="F59" s="109">
        <v>48.905342243</v>
      </c>
      <c r="G59" s="109">
        <v>23.353817100000001</v>
      </c>
      <c r="H59" s="67">
        <f t="shared" si="0"/>
        <v>1.0941048751726328</v>
      </c>
      <c r="I59" s="110">
        <f t="shared" si="1"/>
        <v>2.9558377074627787E-3</v>
      </c>
      <c r="J59" s="111">
        <v>1484.405106890802</v>
      </c>
      <c r="K59" s="111">
        <v>22.132950000000001</v>
      </c>
    </row>
    <row r="60" spans="1:11" x14ac:dyDescent="0.2">
      <c r="A60" s="108" t="s">
        <v>1976</v>
      </c>
      <c r="B60" s="52" t="s">
        <v>819</v>
      </c>
      <c r="C60" s="52" t="s">
        <v>789</v>
      </c>
      <c r="D60" s="108" t="s">
        <v>741</v>
      </c>
      <c r="E60" s="108" t="s">
        <v>204</v>
      </c>
      <c r="F60" s="109">
        <v>48.649231538000002</v>
      </c>
      <c r="G60" s="109">
        <v>16.868317208999997</v>
      </c>
      <c r="H60" s="67">
        <f t="shared" si="0"/>
        <v>1.8840595617945501</v>
      </c>
      <c r="I60" s="110">
        <f t="shared" si="1"/>
        <v>2.9403583826200573E-3</v>
      </c>
      <c r="J60" s="111">
        <v>961.75336527000002</v>
      </c>
      <c r="K60" s="111">
        <v>7.6156000000000006</v>
      </c>
    </row>
    <row r="61" spans="1:11" x14ac:dyDescent="0.2">
      <c r="A61" s="108" t="s">
        <v>2030</v>
      </c>
      <c r="B61" s="52" t="s">
        <v>482</v>
      </c>
      <c r="C61" s="52" t="s">
        <v>789</v>
      </c>
      <c r="D61" s="108" t="s">
        <v>203</v>
      </c>
      <c r="E61" s="108" t="s">
        <v>907</v>
      </c>
      <c r="F61" s="109">
        <v>46.825545894000001</v>
      </c>
      <c r="G61" s="109">
        <v>50.441526408000001</v>
      </c>
      <c r="H61" s="67">
        <f t="shared" si="0"/>
        <v>-7.1686579917345838E-2</v>
      </c>
      <c r="I61" s="110">
        <f t="shared" si="1"/>
        <v>2.8301348662134154E-3</v>
      </c>
      <c r="J61" s="111">
        <v>354.51461620999999</v>
      </c>
      <c r="K61" s="111">
        <v>23.38645</v>
      </c>
    </row>
    <row r="62" spans="1:11" x14ac:dyDescent="0.2">
      <c r="A62" s="108" t="s">
        <v>1595</v>
      </c>
      <c r="B62" s="52" t="s">
        <v>740</v>
      </c>
      <c r="C62" s="52" t="s">
        <v>789</v>
      </c>
      <c r="D62" s="108" t="s">
        <v>741</v>
      </c>
      <c r="E62" s="108" t="s">
        <v>907</v>
      </c>
      <c r="F62" s="109">
        <v>45.748875720000001</v>
      </c>
      <c r="G62" s="109">
        <v>28.047466839999998</v>
      </c>
      <c r="H62" s="67">
        <f t="shared" si="0"/>
        <v>0.63112326617514958</v>
      </c>
      <c r="I62" s="110">
        <f t="shared" si="1"/>
        <v>2.765060946824471E-3</v>
      </c>
      <c r="J62" s="111">
        <v>664.36619444000007</v>
      </c>
      <c r="K62" s="111">
        <v>23.218150000000001</v>
      </c>
    </row>
    <row r="63" spans="1:11" x14ac:dyDescent="0.2">
      <c r="A63" s="108" t="s">
        <v>1977</v>
      </c>
      <c r="B63" s="52" t="s">
        <v>575</v>
      </c>
      <c r="C63" s="52" t="s">
        <v>789</v>
      </c>
      <c r="D63" s="108" t="s">
        <v>203</v>
      </c>
      <c r="E63" s="108" t="s">
        <v>204</v>
      </c>
      <c r="F63" s="109">
        <v>45.570552137</v>
      </c>
      <c r="G63" s="109">
        <v>28.897860629</v>
      </c>
      <c r="H63" s="67">
        <f t="shared" si="0"/>
        <v>0.57695245063464595</v>
      </c>
      <c r="I63" s="110">
        <f t="shared" si="1"/>
        <v>2.7542830737622144E-3</v>
      </c>
      <c r="J63" s="111">
        <v>415.03396635000001</v>
      </c>
      <c r="K63" s="111">
        <v>11.391450000000001</v>
      </c>
    </row>
    <row r="64" spans="1:11" x14ac:dyDescent="0.2">
      <c r="A64" s="108" t="s">
        <v>2659</v>
      </c>
      <c r="B64" s="52" t="s">
        <v>1434</v>
      </c>
      <c r="C64" s="108" t="s">
        <v>613</v>
      </c>
      <c r="D64" s="108" t="s">
        <v>203</v>
      </c>
      <c r="E64" s="108" t="s">
        <v>204</v>
      </c>
      <c r="F64" s="109">
        <v>45.06205722</v>
      </c>
      <c r="G64" s="109">
        <v>51.337412219999997</v>
      </c>
      <c r="H64" s="67">
        <f t="shared" si="0"/>
        <v>-0.12223746247878164</v>
      </c>
      <c r="I64" s="110">
        <f t="shared" si="1"/>
        <v>2.7235496532239524E-3</v>
      </c>
      <c r="J64" s="111">
        <v>672.65444906380003</v>
      </c>
      <c r="K64" s="111">
        <v>15.765599999999999</v>
      </c>
    </row>
    <row r="65" spans="1:11" x14ac:dyDescent="0.2">
      <c r="A65" s="108" t="s">
        <v>2266</v>
      </c>
      <c r="B65" s="52" t="s">
        <v>2267</v>
      </c>
      <c r="C65" s="52" t="s">
        <v>789</v>
      </c>
      <c r="D65" s="108" t="s">
        <v>741</v>
      </c>
      <c r="E65" s="108" t="s">
        <v>907</v>
      </c>
      <c r="F65" s="109">
        <v>45.036199421999996</v>
      </c>
      <c r="G65" s="109">
        <v>16.628805830000001</v>
      </c>
      <c r="H65" s="67">
        <f t="shared" si="0"/>
        <v>1.7083243308277893</v>
      </c>
      <c r="I65" s="110">
        <f t="shared" si="1"/>
        <v>2.7219868085355215E-3</v>
      </c>
      <c r="J65" s="111">
        <v>1333.0538786352784</v>
      </c>
      <c r="K65" s="111">
        <v>30.055350000000001</v>
      </c>
    </row>
    <row r="66" spans="1:11" x14ac:dyDescent="0.2">
      <c r="A66" s="108" t="s">
        <v>1486</v>
      </c>
      <c r="B66" s="108" t="s">
        <v>802</v>
      </c>
      <c r="C66" s="108" t="s">
        <v>613</v>
      </c>
      <c r="D66" s="108" t="s">
        <v>202</v>
      </c>
      <c r="E66" s="108" t="s">
        <v>907</v>
      </c>
      <c r="F66" s="109">
        <v>44.9556088</v>
      </c>
      <c r="G66" s="109">
        <v>38.607080711999998</v>
      </c>
      <c r="H66" s="67">
        <f t="shared" si="0"/>
        <v>0.16443947511490364</v>
      </c>
      <c r="I66" s="110">
        <f t="shared" si="1"/>
        <v>2.7171159132825685E-3</v>
      </c>
      <c r="J66" s="111">
        <v>1803.900314051635</v>
      </c>
      <c r="K66" s="111">
        <v>6.1275000000000004</v>
      </c>
    </row>
    <row r="67" spans="1:11" x14ac:dyDescent="0.2">
      <c r="A67" s="108" t="s">
        <v>1862</v>
      </c>
      <c r="B67" s="52" t="s">
        <v>251</v>
      </c>
      <c r="C67" s="108" t="s">
        <v>785</v>
      </c>
      <c r="D67" s="108" t="s">
        <v>202</v>
      </c>
      <c r="E67" s="108" t="s">
        <v>907</v>
      </c>
      <c r="F67" s="109">
        <v>44.912676533000003</v>
      </c>
      <c r="G67" s="109">
        <v>15.664623800000001</v>
      </c>
      <c r="H67" s="67">
        <f t="shared" si="0"/>
        <v>1.8671404501268647</v>
      </c>
      <c r="I67" s="110">
        <f t="shared" si="1"/>
        <v>2.7145210880989532E-3</v>
      </c>
      <c r="J67" s="111">
        <v>556.73530471000004</v>
      </c>
      <c r="K67" s="111">
        <v>8.6930999999999994</v>
      </c>
    </row>
    <row r="68" spans="1:11" x14ac:dyDescent="0.2">
      <c r="A68" s="108" t="s">
        <v>2033</v>
      </c>
      <c r="B68" s="52" t="s">
        <v>473</v>
      </c>
      <c r="C68" s="52" t="s">
        <v>789</v>
      </c>
      <c r="D68" s="108" t="s">
        <v>203</v>
      </c>
      <c r="E68" s="108" t="s">
        <v>204</v>
      </c>
      <c r="F68" s="109">
        <v>44.559516684000002</v>
      </c>
      <c r="G68" s="109">
        <v>39.471851598000001</v>
      </c>
      <c r="H68" s="67">
        <f t="shared" si="0"/>
        <v>0.12889349954532636</v>
      </c>
      <c r="I68" s="110">
        <f t="shared" si="1"/>
        <v>2.6931761153299412E-3</v>
      </c>
      <c r="J68" s="111">
        <v>807.49914434590175</v>
      </c>
      <c r="K68" s="111">
        <v>9.510250000000001</v>
      </c>
    </row>
    <row r="69" spans="1:11" x14ac:dyDescent="0.2">
      <c r="A69" s="108" t="s">
        <v>1620</v>
      </c>
      <c r="B69" s="108" t="s">
        <v>2634</v>
      </c>
      <c r="C69" s="52" t="s">
        <v>789</v>
      </c>
      <c r="D69" s="108" t="s">
        <v>741</v>
      </c>
      <c r="E69" s="108" t="s">
        <v>204</v>
      </c>
      <c r="F69" s="109">
        <v>44.161593379999999</v>
      </c>
      <c r="G69" s="109">
        <v>17.358200350000001</v>
      </c>
      <c r="H69" s="67">
        <f t="shared" si="0"/>
        <v>1.5441343278423445</v>
      </c>
      <c r="I69" s="110">
        <f t="shared" si="1"/>
        <v>2.6691256404186908E-3</v>
      </c>
      <c r="J69" s="111">
        <v>2665.9445369325535</v>
      </c>
      <c r="K69" s="111">
        <v>19.791499999999999</v>
      </c>
    </row>
    <row r="70" spans="1:11" x14ac:dyDescent="0.2">
      <c r="A70" s="108" t="s">
        <v>1499</v>
      </c>
      <c r="B70" s="52" t="s">
        <v>130</v>
      </c>
      <c r="C70" s="108" t="s">
        <v>613</v>
      </c>
      <c r="D70" s="108" t="s">
        <v>202</v>
      </c>
      <c r="E70" s="108" t="s">
        <v>907</v>
      </c>
      <c r="F70" s="109">
        <v>43.661771842</v>
      </c>
      <c r="G70" s="109">
        <v>38.399506513999995</v>
      </c>
      <c r="H70" s="67">
        <f t="shared" si="0"/>
        <v>0.1370399207104771</v>
      </c>
      <c r="I70" s="110">
        <f t="shared" si="1"/>
        <v>2.6389164386983223E-3</v>
      </c>
      <c r="J70" s="111">
        <v>1407.7782031187999</v>
      </c>
      <c r="K70" s="111">
        <v>7.4630999999999998</v>
      </c>
    </row>
    <row r="71" spans="1:11" x14ac:dyDescent="0.2">
      <c r="A71" s="108" t="s">
        <v>2016</v>
      </c>
      <c r="B71" s="108" t="s">
        <v>1432</v>
      </c>
      <c r="C71" s="108" t="s">
        <v>613</v>
      </c>
      <c r="D71" s="108" t="s">
        <v>203</v>
      </c>
      <c r="E71" s="108" t="s">
        <v>204</v>
      </c>
      <c r="F71" s="109">
        <v>43.357922835000004</v>
      </c>
      <c r="G71" s="109">
        <v>51.332871604000005</v>
      </c>
      <c r="H71" s="67">
        <f t="shared" ref="H71:H134" si="2">IF(ISERROR(F71/G71-1),"",IF((F71/G71-1)&gt;10000%,"",F71/G71-1))</f>
        <v>-0.15535754224937159</v>
      </c>
      <c r="I71" s="110">
        <f t="shared" ref="I71:I134" si="3">F71/$F$1112</f>
        <v>2.6205518120323212E-3</v>
      </c>
      <c r="J71" s="111">
        <v>591.40858000000003</v>
      </c>
      <c r="K71" s="111">
        <v>6.1054000000000004</v>
      </c>
    </row>
    <row r="72" spans="1:11" x14ac:dyDescent="0.2">
      <c r="A72" s="108" t="s">
        <v>1655</v>
      </c>
      <c r="B72" s="52" t="s">
        <v>1547</v>
      </c>
      <c r="C72" s="52" t="s">
        <v>789</v>
      </c>
      <c r="D72" s="108" t="s">
        <v>741</v>
      </c>
      <c r="E72" s="108" t="s">
        <v>907</v>
      </c>
      <c r="F72" s="109">
        <v>41.05006315</v>
      </c>
      <c r="G72" s="109">
        <v>29.631659199999998</v>
      </c>
      <c r="H72" s="67">
        <f t="shared" si="2"/>
        <v>0.38534473796863877</v>
      </c>
      <c r="I72" s="110">
        <f t="shared" si="3"/>
        <v>2.4810648282471786E-3</v>
      </c>
      <c r="J72" s="111">
        <v>614.48459183</v>
      </c>
      <c r="K72" s="111">
        <v>18.334050000000001</v>
      </c>
    </row>
    <row r="73" spans="1:11" x14ac:dyDescent="0.2">
      <c r="A73" s="108" t="s">
        <v>2031</v>
      </c>
      <c r="B73" s="108" t="s">
        <v>45</v>
      </c>
      <c r="C73" s="108" t="s">
        <v>1694</v>
      </c>
      <c r="D73" s="108" t="s">
        <v>203</v>
      </c>
      <c r="E73" s="108" t="s">
        <v>204</v>
      </c>
      <c r="F73" s="109">
        <v>40.641691819999998</v>
      </c>
      <c r="G73" s="109">
        <v>60.676233373000002</v>
      </c>
      <c r="H73" s="67">
        <f t="shared" si="2"/>
        <v>-0.3301876276637018</v>
      </c>
      <c r="I73" s="110">
        <f t="shared" si="3"/>
        <v>2.4563828748960905E-3</v>
      </c>
      <c r="J73" s="111">
        <v>249.135503</v>
      </c>
      <c r="K73" s="111">
        <v>5.4545499999999993</v>
      </c>
    </row>
    <row r="74" spans="1:11" x14ac:dyDescent="0.2">
      <c r="A74" s="108" t="s">
        <v>2611</v>
      </c>
      <c r="B74" s="52" t="s">
        <v>1063</v>
      </c>
      <c r="C74" s="52" t="s">
        <v>784</v>
      </c>
      <c r="D74" s="108" t="s">
        <v>202</v>
      </c>
      <c r="E74" s="108" t="s">
        <v>2694</v>
      </c>
      <c r="F74" s="109">
        <v>40.633341401000003</v>
      </c>
      <c r="G74" s="109">
        <v>12.678670574</v>
      </c>
      <c r="H74" s="67">
        <f t="shared" si="2"/>
        <v>2.204858203692611</v>
      </c>
      <c r="I74" s="110">
        <f t="shared" si="3"/>
        <v>2.4558781757728198E-3</v>
      </c>
      <c r="J74" s="111">
        <v>466.88842600999999</v>
      </c>
      <c r="K74" s="111">
        <v>6.7117500000000003</v>
      </c>
    </row>
    <row r="75" spans="1:11" x14ac:dyDescent="0.2">
      <c r="A75" s="108" t="s">
        <v>2600</v>
      </c>
      <c r="B75" s="52" t="s">
        <v>842</v>
      </c>
      <c r="C75" s="52" t="s">
        <v>789</v>
      </c>
      <c r="D75" s="108" t="s">
        <v>741</v>
      </c>
      <c r="E75" s="108" t="s">
        <v>204</v>
      </c>
      <c r="F75" s="109">
        <v>40.055509075000003</v>
      </c>
      <c r="G75" s="109">
        <v>17.688967846000001</v>
      </c>
      <c r="H75" s="67">
        <f t="shared" si="2"/>
        <v>1.264434500855161</v>
      </c>
      <c r="I75" s="110">
        <f t="shared" si="3"/>
        <v>2.4209540039043325E-3</v>
      </c>
      <c r="J75" s="111">
        <v>2627.0949408280312</v>
      </c>
      <c r="K75" s="111">
        <v>19.22335</v>
      </c>
    </row>
    <row r="76" spans="1:11" x14ac:dyDescent="0.2">
      <c r="A76" s="108" t="s">
        <v>1570</v>
      </c>
      <c r="B76" s="52" t="s">
        <v>468</v>
      </c>
      <c r="C76" s="52" t="s">
        <v>789</v>
      </c>
      <c r="D76" s="108" t="s">
        <v>741</v>
      </c>
      <c r="E76" s="108" t="s">
        <v>204</v>
      </c>
      <c r="F76" s="109">
        <v>39.707373387000004</v>
      </c>
      <c r="G76" s="109">
        <v>31.487429099</v>
      </c>
      <c r="H76" s="67">
        <f t="shared" si="2"/>
        <v>0.26105479307807511</v>
      </c>
      <c r="I76" s="110">
        <f t="shared" si="3"/>
        <v>2.3999126913051721E-3</v>
      </c>
      <c r="J76" s="111">
        <v>1890.1902504859031</v>
      </c>
      <c r="K76" s="111">
        <v>11.260899999999999</v>
      </c>
    </row>
    <row r="77" spans="1:11" x14ac:dyDescent="0.2">
      <c r="A77" s="108" t="s">
        <v>1795</v>
      </c>
      <c r="B77" s="52" t="s">
        <v>1229</v>
      </c>
      <c r="C77" s="52" t="s">
        <v>863</v>
      </c>
      <c r="D77" s="108" t="s">
        <v>203</v>
      </c>
      <c r="E77" s="108" t="s">
        <v>204</v>
      </c>
      <c r="F77" s="109">
        <v>39.68195506</v>
      </c>
      <c r="G77" s="109">
        <v>27.376579679999999</v>
      </c>
      <c r="H77" s="67">
        <f t="shared" si="2"/>
        <v>0.44948549175373098</v>
      </c>
      <c r="I77" s="110">
        <f t="shared" si="3"/>
        <v>2.3983764082333978E-3</v>
      </c>
      <c r="J77" s="111">
        <v>4.5473341200000004</v>
      </c>
      <c r="K77" s="111">
        <v>5.0986000000000002</v>
      </c>
    </row>
    <row r="78" spans="1:11" x14ac:dyDescent="0.2">
      <c r="A78" s="108" t="s">
        <v>2318</v>
      </c>
      <c r="B78" s="52" t="s">
        <v>152</v>
      </c>
      <c r="C78" s="52" t="s">
        <v>790</v>
      </c>
      <c r="D78" s="108" t="s">
        <v>202</v>
      </c>
      <c r="E78" s="108" t="s">
        <v>907</v>
      </c>
      <c r="F78" s="109">
        <v>39.579278395000003</v>
      </c>
      <c r="G78" s="109">
        <v>15.242936352999999</v>
      </c>
      <c r="H78" s="67">
        <f t="shared" si="2"/>
        <v>1.5965652206643446</v>
      </c>
      <c r="I78" s="110">
        <f t="shared" si="3"/>
        <v>2.3921706330733857E-3</v>
      </c>
      <c r="J78" s="111">
        <v>303.16950270000001</v>
      </c>
      <c r="K78" s="111">
        <v>20.0472</v>
      </c>
    </row>
    <row r="79" spans="1:11" x14ac:dyDescent="0.2">
      <c r="A79" s="108" t="s">
        <v>1980</v>
      </c>
      <c r="B79" s="52" t="s">
        <v>383</v>
      </c>
      <c r="C79" s="52" t="s">
        <v>789</v>
      </c>
      <c r="D79" s="108" t="s">
        <v>203</v>
      </c>
      <c r="E79" s="108" t="s">
        <v>204</v>
      </c>
      <c r="F79" s="109">
        <v>39.526968893999999</v>
      </c>
      <c r="G79" s="109">
        <v>37.130336864</v>
      </c>
      <c r="H79" s="67">
        <f t="shared" si="2"/>
        <v>6.4546466108786449E-2</v>
      </c>
      <c r="I79" s="110">
        <f t="shared" si="3"/>
        <v>2.3890090480926259E-3</v>
      </c>
      <c r="J79" s="111">
        <v>130.01012381000001</v>
      </c>
      <c r="K79" s="111">
        <v>29.994499999999999</v>
      </c>
    </row>
    <row r="80" spans="1:11" x14ac:dyDescent="0.2">
      <c r="A80" s="108" t="s">
        <v>2316</v>
      </c>
      <c r="B80" s="108" t="s">
        <v>518</v>
      </c>
      <c r="C80" s="108" t="s">
        <v>790</v>
      </c>
      <c r="D80" s="108" t="s">
        <v>202</v>
      </c>
      <c r="E80" s="108" t="s">
        <v>204</v>
      </c>
      <c r="F80" s="109">
        <v>39.163386844999998</v>
      </c>
      <c r="G80" s="109">
        <v>40.499997594999996</v>
      </c>
      <c r="H80" s="67">
        <f t="shared" si="2"/>
        <v>-3.3002736527693366E-2</v>
      </c>
      <c r="I80" s="110">
        <f t="shared" si="3"/>
        <v>2.3670341578065938E-3</v>
      </c>
      <c r="J80" s="111">
        <v>7521.9114879999997</v>
      </c>
      <c r="K80" s="111">
        <v>10.783099999999999</v>
      </c>
    </row>
    <row r="81" spans="1:11" x14ac:dyDescent="0.2">
      <c r="A81" s="108" t="s">
        <v>1624</v>
      </c>
      <c r="B81" s="52" t="s">
        <v>1403</v>
      </c>
      <c r="C81" s="52" t="s">
        <v>789</v>
      </c>
      <c r="D81" s="108" t="s">
        <v>741</v>
      </c>
      <c r="E81" s="108" t="s">
        <v>204</v>
      </c>
      <c r="F81" s="109">
        <v>38.596416399999995</v>
      </c>
      <c r="G81" s="109">
        <v>1.6921069199999998</v>
      </c>
      <c r="H81" s="67">
        <f t="shared" si="2"/>
        <v>21.809679426167701</v>
      </c>
      <c r="I81" s="110">
        <f t="shared" si="3"/>
        <v>2.3327664777641781E-3</v>
      </c>
      <c r="J81" s="111">
        <v>35.153389439999998</v>
      </c>
      <c r="K81" s="111">
        <v>7.4569499999999991</v>
      </c>
    </row>
    <row r="82" spans="1:11" x14ac:dyDescent="0.2">
      <c r="A82" s="108" t="s">
        <v>1504</v>
      </c>
      <c r="B82" s="108" t="s">
        <v>320</v>
      </c>
      <c r="C82" s="108" t="s">
        <v>613</v>
      </c>
      <c r="D82" s="108" t="s">
        <v>202</v>
      </c>
      <c r="E82" s="108" t="s">
        <v>907</v>
      </c>
      <c r="F82" s="109">
        <v>37.888163975000005</v>
      </c>
      <c r="G82" s="109">
        <v>51.670934060999997</v>
      </c>
      <c r="H82" s="67">
        <f t="shared" si="2"/>
        <v>-0.2667412605649585</v>
      </c>
      <c r="I82" s="110">
        <f t="shared" si="3"/>
        <v>2.2899597182528169E-3</v>
      </c>
      <c r="J82" s="111">
        <v>1589.020091319238</v>
      </c>
      <c r="K82" s="111">
        <v>9.4969000000000001</v>
      </c>
    </row>
    <row r="83" spans="1:11" x14ac:dyDescent="0.2">
      <c r="A83" s="108" t="s">
        <v>2290</v>
      </c>
      <c r="B83" s="52" t="s">
        <v>360</v>
      </c>
      <c r="C83" s="52" t="s">
        <v>789</v>
      </c>
      <c r="D83" s="108" t="s">
        <v>741</v>
      </c>
      <c r="E83" s="108" t="s">
        <v>204</v>
      </c>
      <c r="F83" s="109">
        <v>37.497319771999997</v>
      </c>
      <c r="G83" s="109">
        <v>20.430509546</v>
      </c>
      <c r="H83" s="67">
        <f t="shared" si="2"/>
        <v>0.83535900989515133</v>
      </c>
      <c r="I83" s="110">
        <f t="shared" si="3"/>
        <v>2.2663371040355321E-3</v>
      </c>
      <c r="J83" s="111">
        <v>1581.16561759</v>
      </c>
      <c r="K83" s="111">
        <v>7.7310500000000006</v>
      </c>
    </row>
    <row r="84" spans="1:11" x14ac:dyDescent="0.2">
      <c r="A84" s="108" t="s">
        <v>2089</v>
      </c>
      <c r="B84" s="52" t="s">
        <v>353</v>
      </c>
      <c r="C84" s="52" t="s">
        <v>786</v>
      </c>
      <c r="D84" s="108" t="s">
        <v>202</v>
      </c>
      <c r="E84" s="108" t="s">
        <v>204</v>
      </c>
      <c r="F84" s="109">
        <v>37.162477615</v>
      </c>
      <c r="G84" s="109">
        <v>11.246280369999999</v>
      </c>
      <c r="H84" s="67">
        <f t="shared" si="2"/>
        <v>2.3044238977122355</v>
      </c>
      <c r="I84" s="110">
        <f t="shared" si="3"/>
        <v>2.2460992521298861E-3</v>
      </c>
      <c r="J84" s="111">
        <v>30.278596563599997</v>
      </c>
      <c r="K84" s="111">
        <v>11.513999999999999</v>
      </c>
    </row>
    <row r="85" spans="1:11" x14ac:dyDescent="0.2">
      <c r="A85" s="108" t="s">
        <v>2532</v>
      </c>
      <c r="B85" s="52" t="s">
        <v>1733</v>
      </c>
      <c r="C85" s="108" t="s">
        <v>613</v>
      </c>
      <c r="D85" s="108" t="s">
        <v>202</v>
      </c>
      <c r="E85" s="108" t="s">
        <v>907</v>
      </c>
      <c r="F85" s="109">
        <v>36.425184039999998</v>
      </c>
      <c r="G85" s="109">
        <v>24.6470251</v>
      </c>
      <c r="H85" s="67">
        <f t="shared" si="2"/>
        <v>0.47787345094236122</v>
      </c>
      <c r="I85" s="110">
        <f t="shared" si="3"/>
        <v>2.2015372462118729E-3</v>
      </c>
      <c r="J85" s="111">
        <v>1295.3552590899999</v>
      </c>
      <c r="K85" s="111">
        <v>6.2057000000000002</v>
      </c>
    </row>
    <row r="86" spans="1:11" x14ac:dyDescent="0.2">
      <c r="A86" s="108" t="s">
        <v>2333</v>
      </c>
      <c r="B86" s="108" t="s">
        <v>540</v>
      </c>
      <c r="C86" s="108" t="s">
        <v>790</v>
      </c>
      <c r="D86" s="108" t="s">
        <v>202</v>
      </c>
      <c r="E86" s="108" t="s">
        <v>907</v>
      </c>
      <c r="F86" s="109">
        <v>36.167244119000003</v>
      </c>
      <c r="G86" s="109">
        <v>13.801690227</v>
      </c>
      <c r="H86" s="67">
        <f t="shared" si="2"/>
        <v>1.6204938325775977</v>
      </c>
      <c r="I86" s="110">
        <f t="shared" si="3"/>
        <v>2.1859473635981613E-3</v>
      </c>
      <c r="J86" s="111">
        <v>549.94257700000003</v>
      </c>
      <c r="K86" s="111">
        <v>1.0458499999999999</v>
      </c>
    </row>
    <row r="87" spans="1:11" x14ac:dyDescent="0.2">
      <c r="A87" s="108" t="s">
        <v>2019</v>
      </c>
      <c r="B87" s="52" t="s">
        <v>218</v>
      </c>
      <c r="C87" s="52" t="s">
        <v>786</v>
      </c>
      <c r="D87" s="108" t="s">
        <v>202</v>
      </c>
      <c r="E87" s="108" t="s">
        <v>907</v>
      </c>
      <c r="F87" s="109">
        <v>35.919367569999999</v>
      </c>
      <c r="G87" s="109">
        <v>6.3316544800000001</v>
      </c>
      <c r="H87" s="67">
        <f t="shared" si="2"/>
        <v>4.672982896249259</v>
      </c>
      <c r="I87" s="110">
        <f t="shared" si="3"/>
        <v>2.17096571094579E-3</v>
      </c>
      <c r="J87" s="111">
        <v>55.375760464799995</v>
      </c>
      <c r="K87" s="111">
        <v>17.927250000000001</v>
      </c>
    </row>
    <row r="88" spans="1:11" x14ac:dyDescent="0.2">
      <c r="A88" s="108" t="s">
        <v>1922</v>
      </c>
      <c r="B88" s="52" t="s">
        <v>796</v>
      </c>
      <c r="C88" s="108" t="s">
        <v>785</v>
      </c>
      <c r="D88" s="108" t="s">
        <v>202</v>
      </c>
      <c r="E88" s="108" t="s">
        <v>907</v>
      </c>
      <c r="F88" s="109">
        <v>34.649918874000001</v>
      </c>
      <c r="G88" s="109">
        <v>10.884983554</v>
      </c>
      <c r="H88" s="67">
        <f t="shared" si="2"/>
        <v>2.1832770993270718</v>
      </c>
      <c r="I88" s="110">
        <f t="shared" si="3"/>
        <v>2.0942402623295229E-3</v>
      </c>
      <c r="J88" s="111">
        <v>100.01964321999999</v>
      </c>
      <c r="K88" s="111">
        <v>15.395</v>
      </c>
    </row>
    <row r="89" spans="1:11" x14ac:dyDescent="0.2">
      <c r="A89" s="108" t="s">
        <v>2129</v>
      </c>
      <c r="B89" s="52" t="s">
        <v>46</v>
      </c>
      <c r="C89" s="52" t="s">
        <v>1694</v>
      </c>
      <c r="D89" s="108" t="s">
        <v>203</v>
      </c>
      <c r="E89" s="108" t="s">
        <v>204</v>
      </c>
      <c r="F89" s="109">
        <v>34.443782698</v>
      </c>
      <c r="G89" s="109">
        <v>6.161823278</v>
      </c>
      <c r="H89" s="67">
        <f t="shared" si="2"/>
        <v>4.5898686385533178</v>
      </c>
      <c r="I89" s="110">
        <f t="shared" si="3"/>
        <v>2.0817813968161099E-3</v>
      </c>
      <c r="J89" s="111">
        <v>12.674351</v>
      </c>
      <c r="K89" s="111">
        <v>11.5838</v>
      </c>
    </row>
    <row r="90" spans="1:11" x14ac:dyDescent="0.2">
      <c r="A90" s="108" t="s">
        <v>2325</v>
      </c>
      <c r="B90" s="52" t="s">
        <v>611</v>
      </c>
      <c r="C90" s="52" t="s">
        <v>790</v>
      </c>
      <c r="D90" s="108" t="s">
        <v>202</v>
      </c>
      <c r="E90" s="108" t="s">
        <v>907</v>
      </c>
      <c r="F90" s="109">
        <v>34.308095258000002</v>
      </c>
      <c r="G90" s="109">
        <v>16.453969045000001</v>
      </c>
      <c r="H90" s="67">
        <f t="shared" si="2"/>
        <v>1.0850954055019009</v>
      </c>
      <c r="I90" s="110">
        <f t="shared" si="3"/>
        <v>2.0735804512100396E-3</v>
      </c>
      <c r="J90" s="111">
        <v>115.21423990000001</v>
      </c>
      <c r="K90" s="111">
        <v>25.1477</v>
      </c>
    </row>
    <row r="91" spans="1:11" x14ac:dyDescent="0.2">
      <c r="A91" s="108" t="s">
        <v>1796</v>
      </c>
      <c r="B91" s="52" t="s">
        <v>1230</v>
      </c>
      <c r="C91" s="52" t="s">
        <v>863</v>
      </c>
      <c r="D91" s="108" t="s">
        <v>203</v>
      </c>
      <c r="E91" s="108" t="s">
        <v>204</v>
      </c>
      <c r="F91" s="109">
        <v>34.132062450000006</v>
      </c>
      <c r="G91" s="109">
        <v>1.43283176</v>
      </c>
      <c r="H91" s="67">
        <f t="shared" si="2"/>
        <v>22.821402765388175</v>
      </c>
      <c r="I91" s="110">
        <f t="shared" si="3"/>
        <v>2.0629410325336186E-3</v>
      </c>
      <c r="J91" s="111">
        <v>22.279133000000002</v>
      </c>
      <c r="K91" s="111">
        <v>5.3937499999999998</v>
      </c>
    </row>
    <row r="92" spans="1:11" x14ac:dyDescent="0.2">
      <c r="A92" s="108" t="s">
        <v>2289</v>
      </c>
      <c r="B92" s="108" t="s">
        <v>2635</v>
      </c>
      <c r="C92" s="52" t="s">
        <v>789</v>
      </c>
      <c r="D92" s="108" t="s">
        <v>741</v>
      </c>
      <c r="E92" s="108" t="s">
        <v>204</v>
      </c>
      <c r="F92" s="109">
        <v>34.067129009999995</v>
      </c>
      <c r="G92" s="109">
        <v>17.867890769999999</v>
      </c>
      <c r="H92" s="67">
        <f t="shared" si="2"/>
        <v>0.9066116671811284</v>
      </c>
      <c r="I92" s="110">
        <f t="shared" si="3"/>
        <v>2.0590164569836995E-3</v>
      </c>
      <c r="J92" s="111">
        <v>6403.2307110399997</v>
      </c>
      <c r="K92" s="111">
        <v>6.7842000000000002</v>
      </c>
    </row>
    <row r="93" spans="1:11" x14ac:dyDescent="0.2">
      <c r="A93" s="108" t="s">
        <v>2050</v>
      </c>
      <c r="B93" s="52" t="s">
        <v>275</v>
      </c>
      <c r="C93" s="52" t="s">
        <v>786</v>
      </c>
      <c r="D93" s="108" t="s">
        <v>202</v>
      </c>
      <c r="E93" s="108" t="s">
        <v>907</v>
      </c>
      <c r="F93" s="109">
        <v>34.050618200000002</v>
      </c>
      <c r="G93" s="109">
        <v>41.86926493</v>
      </c>
      <c r="H93" s="67">
        <f t="shared" si="2"/>
        <v>-0.18673952702708696</v>
      </c>
      <c r="I93" s="110">
        <f t="shared" si="3"/>
        <v>2.0580185440249015E-3</v>
      </c>
      <c r="J93" s="111">
        <v>545.49189839279995</v>
      </c>
      <c r="K93" s="111">
        <v>11.092750000000001</v>
      </c>
    </row>
    <row r="94" spans="1:11" x14ac:dyDescent="0.2">
      <c r="A94" s="108" t="s">
        <v>1569</v>
      </c>
      <c r="B94" s="52" t="s">
        <v>343</v>
      </c>
      <c r="C94" s="52" t="s">
        <v>789</v>
      </c>
      <c r="D94" s="108" t="s">
        <v>741</v>
      </c>
      <c r="E94" s="108" t="s">
        <v>204</v>
      </c>
      <c r="F94" s="109">
        <v>33.196712804999997</v>
      </c>
      <c r="G94" s="109">
        <v>40.019439351999999</v>
      </c>
      <c r="H94" s="67">
        <f t="shared" si="2"/>
        <v>-0.1704853105759222</v>
      </c>
      <c r="I94" s="110">
        <f t="shared" si="3"/>
        <v>2.0064085225142518E-3</v>
      </c>
      <c r="J94" s="111">
        <v>4003.4721276700002</v>
      </c>
      <c r="K94" s="111">
        <v>8.6791</v>
      </c>
    </row>
    <row r="95" spans="1:11" x14ac:dyDescent="0.2">
      <c r="A95" s="108" t="s">
        <v>2233</v>
      </c>
      <c r="B95" s="52" t="s">
        <v>290</v>
      </c>
      <c r="C95" s="108" t="s">
        <v>613</v>
      </c>
      <c r="D95" s="108" t="s">
        <v>741</v>
      </c>
      <c r="E95" s="108" t="s">
        <v>907</v>
      </c>
      <c r="F95" s="109">
        <v>33.151334562999999</v>
      </c>
      <c r="G95" s="109">
        <v>14.818627025</v>
      </c>
      <c r="H95" s="67">
        <f t="shared" si="2"/>
        <v>1.237139412920746</v>
      </c>
      <c r="I95" s="110">
        <f t="shared" si="3"/>
        <v>2.0036658626605389E-3</v>
      </c>
      <c r="J95" s="111">
        <v>704.1602702525081</v>
      </c>
      <c r="K95" s="111">
        <v>24.3294</v>
      </c>
    </row>
    <row r="96" spans="1:11" x14ac:dyDescent="0.2">
      <c r="A96" s="108" t="s">
        <v>1588</v>
      </c>
      <c r="B96" s="108" t="s">
        <v>730</v>
      </c>
      <c r="C96" s="108" t="s">
        <v>789</v>
      </c>
      <c r="D96" s="108" t="s">
        <v>741</v>
      </c>
      <c r="E96" s="108" t="s">
        <v>907</v>
      </c>
      <c r="F96" s="109">
        <v>32.913425033000003</v>
      </c>
      <c r="G96" s="109">
        <v>21.577769578000002</v>
      </c>
      <c r="H96" s="67">
        <f t="shared" si="2"/>
        <v>0.52533953585997462</v>
      </c>
      <c r="I96" s="110">
        <f t="shared" si="3"/>
        <v>1.9892866163965096E-3</v>
      </c>
      <c r="J96" s="111">
        <v>1046.46061897</v>
      </c>
      <c r="K96" s="111">
        <v>11.779</v>
      </c>
    </row>
    <row r="97" spans="1:11" x14ac:dyDescent="0.2">
      <c r="A97" s="108" t="s">
        <v>1466</v>
      </c>
      <c r="B97" s="52" t="s">
        <v>1235</v>
      </c>
      <c r="C97" s="52" t="s">
        <v>140</v>
      </c>
      <c r="D97" s="108" t="s">
        <v>203</v>
      </c>
      <c r="E97" s="108" t="s">
        <v>204</v>
      </c>
      <c r="F97" s="109">
        <v>32.760016319999998</v>
      </c>
      <c r="G97" s="109">
        <v>28.68005028</v>
      </c>
      <c r="H97" s="67">
        <f t="shared" si="2"/>
        <v>0.14225798072764051</v>
      </c>
      <c r="I97" s="110">
        <f t="shared" si="3"/>
        <v>1.9800145974770704E-3</v>
      </c>
      <c r="J97" s="111">
        <v>677.68026450000002</v>
      </c>
      <c r="K97" s="111">
        <v>16.49315</v>
      </c>
    </row>
    <row r="98" spans="1:11" x14ac:dyDescent="0.2">
      <c r="A98" s="108" t="s">
        <v>2002</v>
      </c>
      <c r="B98" s="52" t="s">
        <v>15</v>
      </c>
      <c r="C98" s="52" t="s">
        <v>789</v>
      </c>
      <c r="D98" s="108" t="s">
        <v>203</v>
      </c>
      <c r="E98" s="108" t="s">
        <v>204</v>
      </c>
      <c r="F98" s="109">
        <v>32.323994833999997</v>
      </c>
      <c r="G98" s="109">
        <v>30.294387069999999</v>
      </c>
      <c r="H98" s="67">
        <f t="shared" si="2"/>
        <v>6.699616530647301E-2</v>
      </c>
      <c r="I98" s="110">
        <f t="shared" si="3"/>
        <v>1.9536614693631939E-3</v>
      </c>
      <c r="J98" s="111">
        <v>890.24864355</v>
      </c>
      <c r="K98" s="111">
        <v>21.618099999999998</v>
      </c>
    </row>
    <row r="99" spans="1:11" x14ac:dyDescent="0.2">
      <c r="A99" s="108" t="s">
        <v>1503</v>
      </c>
      <c r="B99" s="108" t="s">
        <v>608</v>
      </c>
      <c r="C99" s="108" t="s">
        <v>613</v>
      </c>
      <c r="D99" s="108" t="s">
        <v>202</v>
      </c>
      <c r="E99" s="108" t="s">
        <v>204</v>
      </c>
      <c r="F99" s="109">
        <v>32.197778225999997</v>
      </c>
      <c r="G99" s="109">
        <v>2.4080599769999997</v>
      </c>
      <c r="H99" s="67">
        <f t="shared" si="2"/>
        <v>12.370837326947525</v>
      </c>
      <c r="I99" s="110">
        <f t="shared" si="3"/>
        <v>1.9460329406151336E-3</v>
      </c>
      <c r="J99" s="111">
        <v>14.135255087799999</v>
      </c>
      <c r="K99" s="111">
        <v>5.3470999999999993</v>
      </c>
    </row>
    <row r="100" spans="1:11" x14ac:dyDescent="0.2">
      <c r="A100" s="108" t="s">
        <v>2042</v>
      </c>
      <c r="B100" s="52" t="s">
        <v>97</v>
      </c>
      <c r="C100" s="108" t="s">
        <v>613</v>
      </c>
      <c r="D100" s="108" t="s">
        <v>202</v>
      </c>
      <c r="E100" s="108" t="s">
        <v>907</v>
      </c>
      <c r="F100" s="109">
        <v>31.611740555000001</v>
      </c>
      <c r="G100" s="109">
        <v>31.799565579999999</v>
      </c>
      <c r="H100" s="67">
        <f t="shared" si="2"/>
        <v>-5.9065280161603173E-3</v>
      </c>
      <c r="I100" s="110">
        <f t="shared" si="3"/>
        <v>1.910612837892442E-3</v>
      </c>
      <c r="J100" s="111">
        <v>235.31211155759999</v>
      </c>
      <c r="K100" s="111">
        <v>14.558</v>
      </c>
    </row>
    <row r="101" spans="1:11" x14ac:dyDescent="0.2">
      <c r="A101" s="108" t="s">
        <v>1821</v>
      </c>
      <c r="B101" s="52" t="s">
        <v>3140</v>
      </c>
      <c r="C101" s="52" t="s">
        <v>789</v>
      </c>
      <c r="D101" s="108" t="s">
        <v>741</v>
      </c>
      <c r="E101" s="108" t="s">
        <v>204</v>
      </c>
      <c r="F101" s="109">
        <v>31.283623309999999</v>
      </c>
      <c r="G101" s="109">
        <v>6.7352773099999999</v>
      </c>
      <c r="H101" s="67">
        <f t="shared" si="2"/>
        <v>3.6447416891881472</v>
      </c>
      <c r="I101" s="110">
        <f t="shared" si="3"/>
        <v>1.8907814395061312E-3</v>
      </c>
      <c r="J101" s="111">
        <v>605.75271568293988</v>
      </c>
      <c r="K101" s="111">
        <v>16.1919</v>
      </c>
    </row>
    <row r="102" spans="1:11" x14ac:dyDescent="0.2">
      <c r="A102" s="108" t="s">
        <v>2035</v>
      </c>
      <c r="B102" s="108" t="s">
        <v>818</v>
      </c>
      <c r="C102" s="108" t="s">
        <v>789</v>
      </c>
      <c r="D102" s="108" t="s">
        <v>203</v>
      </c>
      <c r="E102" s="108" t="s">
        <v>204</v>
      </c>
      <c r="F102" s="109">
        <v>30.961222114999998</v>
      </c>
      <c r="G102" s="109">
        <v>19.011733693</v>
      </c>
      <c r="H102" s="67">
        <f t="shared" si="2"/>
        <v>0.62853228511188974</v>
      </c>
      <c r="I102" s="110">
        <f t="shared" si="3"/>
        <v>1.8712955190441705E-3</v>
      </c>
      <c r="J102" s="111">
        <v>314.96450469999996</v>
      </c>
      <c r="K102" s="111">
        <v>4.2203500000000007</v>
      </c>
    </row>
    <row r="103" spans="1:11" x14ac:dyDescent="0.2">
      <c r="A103" s="108" t="s">
        <v>1515</v>
      </c>
      <c r="B103" s="52" t="s">
        <v>504</v>
      </c>
      <c r="C103" s="108" t="s">
        <v>613</v>
      </c>
      <c r="D103" s="108" t="s">
        <v>202</v>
      </c>
      <c r="E103" s="108" t="s">
        <v>907</v>
      </c>
      <c r="F103" s="109">
        <v>30.219513328000001</v>
      </c>
      <c r="G103" s="109">
        <v>25.157979109999999</v>
      </c>
      <c r="H103" s="67">
        <f t="shared" si="2"/>
        <v>0.20119001593367658</v>
      </c>
      <c r="I103" s="110">
        <f t="shared" si="3"/>
        <v>1.8264666578192014E-3</v>
      </c>
      <c r="J103" s="111">
        <v>725.6226304994151</v>
      </c>
      <c r="K103" s="111">
        <v>21.261749999999999</v>
      </c>
    </row>
    <row r="104" spans="1:11" x14ac:dyDescent="0.2">
      <c r="A104" s="108" t="s">
        <v>2991</v>
      </c>
      <c r="B104" s="52" t="s">
        <v>2998</v>
      </c>
      <c r="C104" s="108" t="s">
        <v>613</v>
      </c>
      <c r="D104" s="108" t="s">
        <v>203</v>
      </c>
      <c r="E104" s="108" t="s">
        <v>907</v>
      </c>
      <c r="F104" s="109">
        <v>29.750092160000001</v>
      </c>
      <c r="G104" s="109">
        <v>6.2696715999999997</v>
      </c>
      <c r="H104" s="67">
        <f t="shared" si="2"/>
        <v>3.7450798156637104</v>
      </c>
      <c r="I104" s="110">
        <f t="shared" si="3"/>
        <v>1.7980948537295524E-3</v>
      </c>
      <c r="J104" s="111">
        <v>220.77476550909998</v>
      </c>
      <c r="K104" s="111">
        <v>22.8398</v>
      </c>
    </row>
    <row r="105" spans="1:11" x14ac:dyDescent="0.2">
      <c r="A105" s="108" t="s">
        <v>2069</v>
      </c>
      <c r="B105" s="52" t="s">
        <v>277</v>
      </c>
      <c r="C105" s="52" t="s">
        <v>786</v>
      </c>
      <c r="D105" s="108" t="s">
        <v>202</v>
      </c>
      <c r="E105" s="108" t="s">
        <v>907</v>
      </c>
      <c r="F105" s="109">
        <v>29.387428679999999</v>
      </c>
      <c r="G105" s="109">
        <v>21.354193540000001</v>
      </c>
      <c r="H105" s="67">
        <f t="shared" si="2"/>
        <v>0.37619005020968821</v>
      </c>
      <c r="I105" s="110">
        <f t="shared" si="3"/>
        <v>1.7761754817317598E-3</v>
      </c>
      <c r="J105" s="111">
        <v>474.81489165449995</v>
      </c>
      <c r="K105" s="111">
        <v>9.1492500000000003</v>
      </c>
    </row>
    <row r="106" spans="1:11" x14ac:dyDescent="0.2">
      <c r="A106" s="108" t="s">
        <v>1810</v>
      </c>
      <c r="B106" s="52" t="s">
        <v>87</v>
      </c>
      <c r="C106" s="52" t="s">
        <v>863</v>
      </c>
      <c r="D106" s="108" t="s">
        <v>203</v>
      </c>
      <c r="E106" s="108" t="s">
        <v>204</v>
      </c>
      <c r="F106" s="109">
        <v>29.375390285000002</v>
      </c>
      <c r="G106" s="109">
        <v>7.1142534500000005</v>
      </c>
      <c r="H106" s="67">
        <f t="shared" si="2"/>
        <v>3.1290896495963327</v>
      </c>
      <c r="I106" s="110">
        <f t="shared" si="3"/>
        <v>1.7754478814278603E-3</v>
      </c>
      <c r="J106" s="111">
        <v>1372.47195444</v>
      </c>
      <c r="K106" s="111">
        <v>8.6997499999999999</v>
      </c>
    </row>
    <row r="107" spans="1:11" x14ac:dyDescent="0.2">
      <c r="A107" s="108" t="s">
        <v>1744</v>
      </c>
      <c r="B107" s="52" t="s">
        <v>253</v>
      </c>
      <c r="C107" s="52" t="s">
        <v>265</v>
      </c>
      <c r="D107" s="108" t="s">
        <v>203</v>
      </c>
      <c r="E107" s="108" t="s">
        <v>204</v>
      </c>
      <c r="F107" s="109">
        <v>28.523661309999998</v>
      </c>
      <c r="G107" s="109">
        <v>10.492726762</v>
      </c>
      <c r="H107" s="67">
        <f t="shared" si="2"/>
        <v>1.7184221944385363</v>
      </c>
      <c r="I107" s="110">
        <f t="shared" si="3"/>
        <v>1.7239694026895997E-3</v>
      </c>
      <c r="J107" s="111">
        <v>1765.245011986</v>
      </c>
      <c r="K107" s="111">
        <v>8.9643499999999996</v>
      </c>
    </row>
    <row r="108" spans="1:11" x14ac:dyDescent="0.2">
      <c r="A108" s="108" t="s">
        <v>1702</v>
      </c>
      <c r="B108" s="52" t="s">
        <v>40</v>
      </c>
      <c r="C108" s="52" t="s">
        <v>1694</v>
      </c>
      <c r="D108" s="108" t="s">
        <v>203</v>
      </c>
      <c r="E108" s="108" t="s">
        <v>204</v>
      </c>
      <c r="F108" s="109">
        <v>27.850303789999998</v>
      </c>
      <c r="G108" s="109">
        <v>12.14709247</v>
      </c>
      <c r="H108" s="67">
        <f t="shared" si="2"/>
        <v>1.2927547360640119</v>
      </c>
      <c r="I108" s="110">
        <f t="shared" si="3"/>
        <v>1.6832716903961229E-3</v>
      </c>
      <c r="J108" s="111">
        <v>19.578735000000002</v>
      </c>
      <c r="K108" s="111">
        <v>27.777750000000001</v>
      </c>
    </row>
    <row r="109" spans="1:11" x14ac:dyDescent="0.2">
      <c r="A109" s="108" t="s">
        <v>1649</v>
      </c>
      <c r="B109" s="52" t="s">
        <v>171</v>
      </c>
      <c r="C109" s="52" t="s">
        <v>789</v>
      </c>
      <c r="D109" s="108" t="s">
        <v>203</v>
      </c>
      <c r="E109" s="108" t="s">
        <v>907</v>
      </c>
      <c r="F109" s="109">
        <v>27.847890595999999</v>
      </c>
      <c r="G109" s="109">
        <v>9.3051360229999993</v>
      </c>
      <c r="H109" s="67">
        <f t="shared" si="2"/>
        <v>1.9927440638338751</v>
      </c>
      <c r="I109" s="110">
        <f t="shared" si="3"/>
        <v>1.683125837008876E-3</v>
      </c>
      <c r="J109" s="111">
        <v>418.38049739035517</v>
      </c>
      <c r="K109" s="111">
        <v>9.5181500000000003</v>
      </c>
    </row>
    <row r="110" spans="1:11" x14ac:dyDescent="0.2">
      <c r="A110" s="108" t="s">
        <v>2422</v>
      </c>
      <c r="B110" s="52" t="s">
        <v>215</v>
      </c>
      <c r="C110" s="52" t="s">
        <v>790</v>
      </c>
      <c r="D110" s="108" t="s">
        <v>202</v>
      </c>
      <c r="E110" s="108" t="s">
        <v>907</v>
      </c>
      <c r="F110" s="109">
        <v>27.209700736999999</v>
      </c>
      <c r="G110" s="109">
        <v>34.912950254000002</v>
      </c>
      <c r="H110" s="67">
        <f t="shared" si="2"/>
        <v>-0.22064160894330143</v>
      </c>
      <c r="I110" s="110">
        <f t="shared" si="3"/>
        <v>1.6445536572993564E-3</v>
      </c>
      <c r="J110" s="111">
        <v>949.08846770000002</v>
      </c>
      <c r="K110" s="111">
        <v>26.174499999999998</v>
      </c>
    </row>
    <row r="111" spans="1:11" x14ac:dyDescent="0.2">
      <c r="A111" s="108" t="s">
        <v>2438</v>
      </c>
      <c r="B111" s="52" t="s">
        <v>517</v>
      </c>
      <c r="C111" s="52" t="s">
        <v>788</v>
      </c>
      <c r="D111" s="108" t="s">
        <v>202</v>
      </c>
      <c r="E111" s="108" t="s">
        <v>907</v>
      </c>
      <c r="F111" s="109">
        <v>27.196967797999999</v>
      </c>
      <c r="G111" s="109">
        <v>27.081256330999999</v>
      </c>
      <c r="H111" s="67">
        <f t="shared" si="2"/>
        <v>4.2727510712841088E-3</v>
      </c>
      <c r="I111" s="110">
        <f t="shared" si="3"/>
        <v>1.6437840787728222E-3</v>
      </c>
      <c r="J111" s="111">
        <v>53.553690150000001</v>
      </c>
      <c r="K111" s="111">
        <v>18.22495</v>
      </c>
    </row>
    <row r="112" spans="1:11" x14ac:dyDescent="0.2">
      <c r="A112" s="108" t="s">
        <v>1491</v>
      </c>
      <c r="B112" s="52" t="s">
        <v>144</v>
      </c>
      <c r="C112" s="108" t="s">
        <v>613</v>
      </c>
      <c r="D112" s="108" t="s">
        <v>202</v>
      </c>
      <c r="E112" s="108" t="s">
        <v>907</v>
      </c>
      <c r="F112" s="109">
        <v>26.496028907000003</v>
      </c>
      <c r="G112" s="109">
        <v>26.369331379000002</v>
      </c>
      <c r="H112" s="67">
        <f t="shared" si="2"/>
        <v>4.8047303960425669E-3</v>
      </c>
      <c r="I112" s="110">
        <f t="shared" si="3"/>
        <v>1.6014193490803009E-3</v>
      </c>
      <c r="J112" s="111">
        <v>539.64224546109494</v>
      </c>
      <c r="K112" s="111">
        <v>22.71575</v>
      </c>
    </row>
    <row r="113" spans="1:11" x14ac:dyDescent="0.2">
      <c r="A113" s="108" t="s">
        <v>1916</v>
      </c>
      <c r="B113" s="52" t="s">
        <v>491</v>
      </c>
      <c r="C113" s="108" t="s">
        <v>785</v>
      </c>
      <c r="D113" s="108" t="s">
        <v>202</v>
      </c>
      <c r="E113" s="108" t="s">
        <v>907</v>
      </c>
      <c r="F113" s="109">
        <v>26.388999098999999</v>
      </c>
      <c r="G113" s="109">
        <v>36.918494019000001</v>
      </c>
      <c r="H113" s="67">
        <f t="shared" si="2"/>
        <v>-0.28520922100942214</v>
      </c>
      <c r="I113" s="110">
        <f t="shared" si="3"/>
        <v>1.5949504700621974E-3</v>
      </c>
      <c r="J113" s="111">
        <v>622.51963966999995</v>
      </c>
      <c r="K113" s="111">
        <v>10.918799999999999</v>
      </c>
    </row>
    <row r="114" spans="1:11" x14ac:dyDescent="0.2">
      <c r="A114" s="108" t="s">
        <v>1574</v>
      </c>
      <c r="B114" s="52" t="s">
        <v>30</v>
      </c>
      <c r="C114" s="52" t="s">
        <v>789</v>
      </c>
      <c r="D114" s="108" t="s">
        <v>203</v>
      </c>
      <c r="E114" s="108" t="s">
        <v>204</v>
      </c>
      <c r="F114" s="109">
        <v>26.238136146000002</v>
      </c>
      <c r="G114" s="109">
        <v>19.469918739999997</v>
      </c>
      <c r="H114" s="67">
        <f t="shared" si="2"/>
        <v>0.34762432737302773</v>
      </c>
      <c r="I114" s="110">
        <f t="shared" si="3"/>
        <v>1.5858323168158534E-3</v>
      </c>
      <c r="J114" s="111">
        <v>1051.77775969</v>
      </c>
      <c r="K114" s="111">
        <v>11.058350000000001</v>
      </c>
    </row>
    <row r="115" spans="1:11" x14ac:dyDescent="0.2">
      <c r="A115" s="108" t="s">
        <v>1589</v>
      </c>
      <c r="B115" s="52" t="s">
        <v>341</v>
      </c>
      <c r="C115" s="52" t="s">
        <v>789</v>
      </c>
      <c r="D115" s="108" t="s">
        <v>203</v>
      </c>
      <c r="E115" s="108" t="s">
        <v>204</v>
      </c>
      <c r="F115" s="109">
        <v>25.499521204000001</v>
      </c>
      <c r="G115" s="109">
        <v>16.466816419000001</v>
      </c>
      <c r="H115" s="67">
        <f t="shared" si="2"/>
        <v>0.5485398364299332</v>
      </c>
      <c r="I115" s="110">
        <f t="shared" si="3"/>
        <v>1.54119044750818E-3</v>
      </c>
      <c r="J115" s="111">
        <v>1612.7798871305854</v>
      </c>
      <c r="K115" s="111">
        <v>7.4198499999999994</v>
      </c>
    </row>
    <row r="116" spans="1:11" x14ac:dyDescent="0.2">
      <c r="A116" s="108" t="s">
        <v>2291</v>
      </c>
      <c r="B116" s="52" t="s">
        <v>813</v>
      </c>
      <c r="C116" s="52" t="s">
        <v>789</v>
      </c>
      <c r="D116" s="108" t="s">
        <v>202</v>
      </c>
      <c r="E116" s="108" t="s">
        <v>907</v>
      </c>
      <c r="F116" s="109">
        <v>25.090454579999999</v>
      </c>
      <c r="G116" s="109">
        <v>14.91018438</v>
      </c>
      <c r="H116" s="67">
        <f t="shared" si="2"/>
        <v>0.68277292490463481</v>
      </c>
      <c r="I116" s="110">
        <f t="shared" si="3"/>
        <v>1.5164664706044755E-3</v>
      </c>
      <c r="J116" s="111">
        <v>622.71266328999991</v>
      </c>
      <c r="K116" s="111">
        <v>21.572399999999998</v>
      </c>
    </row>
    <row r="117" spans="1:11" x14ac:dyDescent="0.2">
      <c r="A117" s="108" t="s">
        <v>2001</v>
      </c>
      <c r="B117" s="52" t="s">
        <v>811</v>
      </c>
      <c r="C117" s="52" t="s">
        <v>789</v>
      </c>
      <c r="D117" s="108" t="s">
        <v>203</v>
      </c>
      <c r="E117" s="108" t="s">
        <v>204</v>
      </c>
      <c r="F117" s="109">
        <v>24.370395237</v>
      </c>
      <c r="G117" s="109">
        <v>11.679994964</v>
      </c>
      <c r="H117" s="67">
        <f t="shared" si="2"/>
        <v>1.086507341151624</v>
      </c>
      <c r="I117" s="110">
        <f t="shared" si="3"/>
        <v>1.4729461012535196E-3</v>
      </c>
      <c r="J117" s="111">
        <v>386.00243399999999</v>
      </c>
      <c r="K117" s="111">
        <v>19.608450000000001</v>
      </c>
    </row>
    <row r="118" spans="1:11" x14ac:dyDescent="0.2">
      <c r="A118" s="108" t="s">
        <v>2036</v>
      </c>
      <c r="B118" s="52" t="s">
        <v>227</v>
      </c>
      <c r="C118" s="52" t="s">
        <v>786</v>
      </c>
      <c r="D118" s="108" t="s">
        <v>202</v>
      </c>
      <c r="E118" s="108" t="s">
        <v>907</v>
      </c>
      <c r="F118" s="109">
        <v>24.2103793</v>
      </c>
      <c r="G118" s="109">
        <v>4.4649499519999996</v>
      </c>
      <c r="H118" s="67">
        <f t="shared" si="2"/>
        <v>4.4223181805554992</v>
      </c>
      <c r="I118" s="110">
        <f t="shared" si="3"/>
        <v>1.463274741874631E-3</v>
      </c>
      <c r="J118" s="111">
        <v>41.4390734244</v>
      </c>
      <c r="K118" s="111">
        <v>17.321950000000001</v>
      </c>
    </row>
    <row r="119" spans="1:11" x14ac:dyDescent="0.2">
      <c r="A119" s="108" t="s">
        <v>2026</v>
      </c>
      <c r="B119" s="52" t="s">
        <v>556</v>
      </c>
      <c r="C119" s="52" t="s">
        <v>789</v>
      </c>
      <c r="D119" s="108" t="s">
        <v>203</v>
      </c>
      <c r="E119" s="108" t="s">
        <v>204</v>
      </c>
      <c r="F119" s="109">
        <v>24.193131261000001</v>
      </c>
      <c r="G119" s="109">
        <v>19.542336181000003</v>
      </c>
      <c r="H119" s="67">
        <f t="shared" si="2"/>
        <v>0.23798562448852589</v>
      </c>
      <c r="I119" s="110">
        <f t="shared" si="3"/>
        <v>1.4622322708128263E-3</v>
      </c>
      <c r="J119" s="111">
        <v>559.48978253999996</v>
      </c>
      <c r="K119" s="111">
        <v>14.108499999999999</v>
      </c>
    </row>
    <row r="120" spans="1:11" x14ac:dyDescent="0.2">
      <c r="A120" s="108" t="s">
        <v>2064</v>
      </c>
      <c r="B120" s="52" t="s">
        <v>133</v>
      </c>
      <c r="C120" s="108" t="s">
        <v>613</v>
      </c>
      <c r="D120" s="108" t="s">
        <v>202</v>
      </c>
      <c r="E120" s="108" t="s">
        <v>907</v>
      </c>
      <c r="F120" s="109">
        <v>24.182492489999998</v>
      </c>
      <c r="G120" s="109">
        <v>8.9000032400000002</v>
      </c>
      <c r="H120" s="67">
        <f t="shared" si="2"/>
        <v>1.7171329984819192</v>
      </c>
      <c r="I120" s="110">
        <f t="shared" si="3"/>
        <v>1.4615892637497815E-3</v>
      </c>
      <c r="J120" s="111">
        <v>213.08890042120001</v>
      </c>
      <c r="K120" s="111">
        <v>21.469950000000001</v>
      </c>
    </row>
    <row r="121" spans="1:11" x14ac:dyDescent="0.2">
      <c r="A121" s="108" t="s">
        <v>2630</v>
      </c>
      <c r="B121" s="52" t="s">
        <v>292</v>
      </c>
      <c r="C121" s="108" t="s">
        <v>613</v>
      </c>
      <c r="D121" s="108" t="s">
        <v>203</v>
      </c>
      <c r="E121" s="108" t="s">
        <v>907</v>
      </c>
      <c r="F121" s="109">
        <v>23.981587676</v>
      </c>
      <c r="G121" s="109">
        <v>34.583490062999999</v>
      </c>
      <c r="H121" s="67">
        <f t="shared" si="2"/>
        <v>-0.30655964356653254</v>
      </c>
      <c r="I121" s="110">
        <f t="shared" si="3"/>
        <v>1.4494465816296705E-3</v>
      </c>
      <c r="J121" s="111">
        <v>1183.88911766159</v>
      </c>
      <c r="K121" s="111">
        <v>14.220800000000001</v>
      </c>
    </row>
    <row r="122" spans="1:11" x14ac:dyDescent="0.2">
      <c r="A122" s="108" t="s">
        <v>1578</v>
      </c>
      <c r="B122" s="52" t="s">
        <v>1406</v>
      </c>
      <c r="C122" s="52" t="s">
        <v>789</v>
      </c>
      <c r="D122" s="108" t="s">
        <v>741</v>
      </c>
      <c r="E122" s="108" t="s">
        <v>204</v>
      </c>
      <c r="F122" s="109">
        <v>23.462257679</v>
      </c>
      <c r="G122" s="109">
        <v>15.741895049</v>
      </c>
      <c r="H122" s="67">
        <f t="shared" si="2"/>
        <v>0.49043413172103656</v>
      </c>
      <c r="I122" s="110">
        <f t="shared" si="3"/>
        <v>1.4180582891171311E-3</v>
      </c>
      <c r="J122" s="111">
        <v>850.07984497000007</v>
      </c>
      <c r="K122" s="111">
        <v>12.315950000000001</v>
      </c>
    </row>
    <row r="123" spans="1:11" x14ac:dyDescent="0.2">
      <c r="A123" s="108" t="s">
        <v>1659</v>
      </c>
      <c r="B123" s="52" t="s">
        <v>553</v>
      </c>
      <c r="C123" s="52" t="s">
        <v>789</v>
      </c>
      <c r="D123" s="108" t="s">
        <v>203</v>
      </c>
      <c r="E123" s="108" t="s">
        <v>204</v>
      </c>
      <c r="F123" s="109">
        <v>23.26551499</v>
      </c>
      <c r="G123" s="109">
        <v>9.8915734749999995</v>
      </c>
      <c r="H123" s="67">
        <f t="shared" si="2"/>
        <v>1.3520540032181283</v>
      </c>
      <c r="I123" s="110">
        <f t="shared" si="3"/>
        <v>1.4061671657317903E-3</v>
      </c>
      <c r="J123" s="111">
        <v>508.62419091000004</v>
      </c>
      <c r="K123" s="111">
        <v>8.5283499999999997</v>
      </c>
    </row>
    <row r="124" spans="1:11" x14ac:dyDescent="0.2">
      <c r="A124" s="108" t="s">
        <v>1919</v>
      </c>
      <c r="B124" s="52" t="s">
        <v>795</v>
      </c>
      <c r="C124" s="108" t="s">
        <v>785</v>
      </c>
      <c r="D124" s="108" t="s">
        <v>202</v>
      </c>
      <c r="E124" s="108" t="s">
        <v>907</v>
      </c>
      <c r="F124" s="109">
        <v>22.390175028999998</v>
      </c>
      <c r="G124" s="109">
        <v>21.826188317000003</v>
      </c>
      <c r="H124" s="67">
        <f t="shared" si="2"/>
        <v>2.5839908636759779E-2</v>
      </c>
      <c r="I124" s="110">
        <f t="shared" si="3"/>
        <v>1.3532616395682733E-3</v>
      </c>
      <c r="J124" s="111">
        <v>143.11386712999999</v>
      </c>
      <c r="K124" s="111">
        <v>55.364199999999997</v>
      </c>
    </row>
    <row r="125" spans="1:11" x14ac:dyDescent="0.2">
      <c r="A125" s="108" t="s">
        <v>1984</v>
      </c>
      <c r="B125" s="52" t="s">
        <v>387</v>
      </c>
      <c r="C125" s="52" t="s">
        <v>789</v>
      </c>
      <c r="D125" s="108" t="s">
        <v>203</v>
      </c>
      <c r="E125" s="108" t="s">
        <v>204</v>
      </c>
      <c r="F125" s="109">
        <v>22.356463991000002</v>
      </c>
      <c r="G125" s="109">
        <v>17.561798570000001</v>
      </c>
      <c r="H125" s="67">
        <f t="shared" si="2"/>
        <v>0.27301676430741573</v>
      </c>
      <c r="I125" s="110">
        <f t="shared" si="3"/>
        <v>1.3512241452433588E-3</v>
      </c>
      <c r="J125" s="111">
        <v>181.54505852</v>
      </c>
      <c r="K125" s="111">
        <v>19.16535</v>
      </c>
    </row>
    <row r="126" spans="1:11" x14ac:dyDescent="0.2">
      <c r="A126" s="108" t="s">
        <v>1913</v>
      </c>
      <c r="B126" s="52" t="s">
        <v>506</v>
      </c>
      <c r="C126" s="108" t="s">
        <v>785</v>
      </c>
      <c r="D126" s="108" t="s">
        <v>202</v>
      </c>
      <c r="E126" s="108" t="s">
        <v>907</v>
      </c>
      <c r="F126" s="109">
        <v>22.335126435999999</v>
      </c>
      <c r="G126" s="109">
        <v>1.22797182</v>
      </c>
      <c r="H126" s="67">
        <f t="shared" si="2"/>
        <v>17.188631100671348</v>
      </c>
      <c r="I126" s="110">
        <f t="shared" si="3"/>
        <v>1.3499345039329948E-3</v>
      </c>
      <c r="J126" s="111">
        <v>34.148581530000001</v>
      </c>
      <c r="K126" s="111">
        <v>36.17765</v>
      </c>
    </row>
    <row r="127" spans="1:11" x14ac:dyDescent="0.2">
      <c r="A127" s="108" t="s">
        <v>1587</v>
      </c>
      <c r="B127" s="52" t="s">
        <v>357</v>
      </c>
      <c r="C127" s="52" t="s">
        <v>789</v>
      </c>
      <c r="D127" s="108" t="s">
        <v>741</v>
      </c>
      <c r="E127" s="108" t="s">
        <v>204</v>
      </c>
      <c r="F127" s="109">
        <v>22.301256876</v>
      </c>
      <c r="G127" s="109">
        <v>20.40500012</v>
      </c>
      <c r="H127" s="67">
        <f t="shared" si="2"/>
        <v>9.2930984800209782E-2</v>
      </c>
      <c r="I127" s="110">
        <f t="shared" si="3"/>
        <v>1.3478874285422179E-3</v>
      </c>
      <c r="J127" s="111">
        <v>1394.7942528800002</v>
      </c>
      <c r="K127" s="111">
        <v>6.0641999999999996</v>
      </c>
    </row>
    <row r="128" spans="1:11" x14ac:dyDescent="0.2">
      <c r="A128" s="108" t="s">
        <v>1974</v>
      </c>
      <c r="B128" s="52" t="s">
        <v>567</v>
      </c>
      <c r="C128" s="52" t="s">
        <v>789</v>
      </c>
      <c r="D128" s="108" t="s">
        <v>203</v>
      </c>
      <c r="E128" s="108" t="s">
        <v>204</v>
      </c>
      <c r="F128" s="109">
        <v>21.409163604</v>
      </c>
      <c r="G128" s="109">
        <v>20.187105193999997</v>
      </c>
      <c r="H128" s="67">
        <f t="shared" si="2"/>
        <v>6.0536585025733336E-2</v>
      </c>
      <c r="I128" s="110">
        <f t="shared" si="3"/>
        <v>1.2939693326653021E-3</v>
      </c>
      <c r="J128" s="111">
        <v>483.02877333999999</v>
      </c>
      <c r="K128" s="111">
        <v>16.471550000000001</v>
      </c>
    </row>
    <row r="129" spans="1:11" x14ac:dyDescent="0.2">
      <c r="A129" s="108" t="s">
        <v>2063</v>
      </c>
      <c r="B129" s="52" t="s">
        <v>441</v>
      </c>
      <c r="C129" s="108" t="s">
        <v>785</v>
      </c>
      <c r="D129" s="108" t="s">
        <v>202</v>
      </c>
      <c r="E129" s="108" t="s">
        <v>907</v>
      </c>
      <c r="F129" s="109">
        <v>21.089980521000001</v>
      </c>
      <c r="G129" s="109">
        <v>14.982374400000001</v>
      </c>
      <c r="H129" s="67">
        <f t="shared" si="2"/>
        <v>0.40765274968699217</v>
      </c>
      <c r="I129" s="110">
        <f t="shared" si="3"/>
        <v>1.2746779148151252E-3</v>
      </c>
      <c r="J129" s="111">
        <v>193.04242386000001</v>
      </c>
      <c r="K129" s="111">
        <v>15.46815</v>
      </c>
    </row>
    <row r="130" spans="1:11" x14ac:dyDescent="0.2">
      <c r="A130" s="108" t="s">
        <v>1912</v>
      </c>
      <c r="B130" s="52" t="s">
        <v>505</v>
      </c>
      <c r="C130" s="108" t="s">
        <v>785</v>
      </c>
      <c r="D130" s="108" t="s">
        <v>202</v>
      </c>
      <c r="E130" s="108" t="s">
        <v>907</v>
      </c>
      <c r="F130" s="109">
        <v>20.630779889999999</v>
      </c>
      <c r="G130" s="109">
        <v>2.0623622039999998</v>
      </c>
      <c r="H130" s="67">
        <f t="shared" si="2"/>
        <v>9.0034707046056788</v>
      </c>
      <c r="I130" s="110">
        <f t="shared" si="3"/>
        <v>1.2469238397356326E-3</v>
      </c>
      <c r="J130" s="111">
        <v>22.02245628</v>
      </c>
      <c r="K130" s="111">
        <v>16.540050000000001</v>
      </c>
    </row>
    <row r="131" spans="1:11" x14ac:dyDescent="0.2">
      <c r="A131" s="108" t="s">
        <v>1711</v>
      </c>
      <c r="B131" s="52" t="s">
        <v>35</v>
      </c>
      <c r="C131" s="52" t="s">
        <v>1694</v>
      </c>
      <c r="D131" s="108" t="s">
        <v>203</v>
      </c>
      <c r="E131" s="108" t="s">
        <v>204</v>
      </c>
      <c r="F131" s="109">
        <v>20.594063738000003</v>
      </c>
      <c r="G131" s="109">
        <v>13.533894286000001</v>
      </c>
      <c r="H131" s="67">
        <f t="shared" si="2"/>
        <v>0.52166577503884626</v>
      </c>
      <c r="I131" s="110">
        <f t="shared" si="3"/>
        <v>1.2447047163929254E-3</v>
      </c>
      <c r="J131" s="111">
        <v>214.54135199999999</v>
      </c>
      <c r="K131" s="111">
        <v>23.116250000000001</v>
      </c>
    </row>
    <row r="132" spans="1:11" x14ac:dyDescent="0.2">
      <c r="A132" s="108" t="s">
        <v>2055</v>
      </c>
      <c r="B132" s="52" t="s">
        <v>233</v>
      </c>
      <c r="C132" s="52" t="s">
        <v>786</v>
      </c>
      <c r="D132" s="108" t="s">
        <v>202</v>
      </c>
      <c r="E132" s="108" t="s">
        <v>907</v>
      </c>
      <c r="F132" s="109">
        <v>20.554800100000001</v>
      </c>
      <c r="G132" s="109">
        <v>24.534447050000001</v>
      </c>
      <c r="H132" s="67">
        <f t="shared" si="2"/>
        <v>-0.16220650670828951</v>
      </c>
      <c r="I132" s="110">
        <f t="shared" si="3"/>
        <v>1.2423316230577247E-3</v>
      </c>
      <c r="J132" s="111">
        <v>112.51049037540001</v>
      </c>
      <c r="K132" s="111">
        <v>14.238200000000001</v>
      </c>
    </row>
    <row r="133" spans="1:11" x14ac:dyDescent="0.2">
      <c r="A133" s="108" t="s">
        <v>2217</v>
      </c>
      <c r="B133" s="52" t="s">
        <v>65</v>
      </c>
      <c r="C133" s="52" t="s">
        <v>784</v>
      </c>
      <c r="D133" s="108" t="s">
        <v>202</v>
      </c>
      <c r="E133" s="108" t="s">
        <v>2694</v>
      </c>
      <c r="F133" s="109">
        <v>20.211145070000001</v>
      </c>
      <c r="G133" s="109">
        <v>2.04946115</v>
      </c>
      <c r="H133" s="67">
        <f t="shared" si="2"/>
        <v>8.8616873366933557</v>
      </c>
      <c r="I133" s="110">
        <f t="shared" si="3"/>
        <v>1.2215611213201841E-3</v>
      </c>
      <c r="J133" s="111">
        <v>622.34221679999996</v>
      </c>
      <c r="K133" s="111">
        <v>9.4097000000000008</v>
      </c>
    </row>
    <row r="134" spans="1:11" x14ac:dyDescent="0.2">
      <c r="A134" s="108" t="s">
        <v>1590</v>
      </c>
      <c r="B134" s="52" t="s">
        <v>17</v>
      </c>
      <c r="C134" s="52" t="s">
        <v>789</v>
      </c>
      <c r="D134" s="108" t="s">
        <v>203</v>
      </c>
      <c r="E134" s="108" t="s">
        <v>204</v>
      </c>
      <c r="F134" s="109">
        <v>20.181792923</v>
      </c>
      <c r="G134" s="109">
        <v>63.259392425999998</v>
      </c>
      <c r="H134" s="67">
        <f t="shared" si="2"/>
        <v>-0.6809676452930149</v>
      </c>
      <c r="I134" s="110">
        <f t="shared" si="3"/>
        <v>1.2197870782623419E-3</v>
      </c>
      <c r="J134" s="111">
        <v>1960.1378880499999</v>
      </c>
      <c r="K134" s="111">
        <v>8.1423499999999986</v>
      </c>
    </row>
    <row r="135" spans="1:11" x14ac:dyDescent="0.2">
      <c r="A135" s="108" t="s">
        <v>1960</v>
      </c>
      <c r="B135" s="52" t="s">
        <v>327</v>
      </c>
      <c r="C135" s="108" t="s">
        <v>613</v>
      </c>
      <c r="D135" s="108" t="s">
        <v>203</v>
      </c>
      <c r="E135" s="108" t="s">
        <v>204</v>
      </c>
      <c r="F135" s="109">
        <v>20.054652140000002</v>
      </c>
      <c r="G135" s="109">
        <v>11.482958595000001</v>
      </c>
      <c r="H135" s="67">
        <f t="shared" ref="H135:H198" si="4">IF(ISERROR(F135/G135-1),"",IF((F135/G135-1)&gt;10000%,"",F135/G135-1))</f>
        <v>0.74647082231336737</v>
      </c>
      <c r="I135" s="110">
        <f t="shared" ref="I135:I198" si="5">F135/$F$1112</f>
        <v>1.2121026923995371E-3</v>
      </c>
      <c r="J135" s="111">
        <v>260.44976036640003</v>
      </c>
      <c r="K135" s="111">
        <v>11.7547</v>
      </c>
    </row>
    <row r="136" spans="1:11" x14ac:dyDescent="0.2">
      <c r="A136" s="108" t="s">
        <v>2324</v>
      </c>
      <c r="B136" s="52" t="s">
        <v>484</v>
      </c>
      <c r="C136" s="52" t="s">
        <v>790</v>
      </c>
      <c r="D136" s="108" t="s">
        <v>202</v>
      </c>
      <c r="E136" s="108" t="s">
        <v>907</v>
      </c>
      <c r="F136" s="109">
        <v>20.007812482999999</v>
      </c>
      <c r="G136" s="109">
        <v>40.956643958999997</v>
      </c>
      <c r="H136" s="67">
        <f t="shared" si="4"/>
        <v>-0.51148798951815988</v>
      </c>
      <c r="I136" s="110">
        <f t="shared" si="5"/>
        <v>1.2092717046584165E-3</v>
      </c>
      <c r="J136" s="111">
        <v>514.60204539999995</v>
      </c>
      <c r="K136" s="111">
        <v>18.976199999999999</v>
      </c>
    </row>
    <row r="137" spans="1:11" x14ac:dyDescent="0.2">
      <c r="A137" s="108" t="s">
        <v>1619</v>
      </c>
      <c r="B137" s="52" t="s">
        <v>346</v>
      </c>
      <c r="C137" s="52" t="s">
        <v>789</v>
      </c>
      <c r="D137" s="108" t="s">
        <v>203</v>
      </c>
      <c r="E137" s="108" t="s">
        <v>204</v>
      </c>
      <c r="F137" s="109">
        <v>19.785640879999999</v>
      </c>
      <c r="G137" s="109">
        <v>6.8547346849999995</v>
      </c>
      <c r="H137" s="67">
        <f t="shared" si="4"/>
        <v>1.8864196484943898</v>
      </c>
      <c r="I137" s="110">
        <f t="shared" si="5"/>
        <v>1.1958436583232772E-3</v>
      </c>
      <c r="J137" s="111">
        <v>1370.9118854200001</v>
      </c>
      <c r="K137" s="111">
        <v>5.2058999999999997</v>
      </c>
    </row>
    <row r="138" spans="1:11" x14ac:dyDescent="0.2">
      <c r="A138" s="108" t="s">
        <v>1494</v>
      </c>
      <c r="B138" s="52" t="s">
        <v>129</v>
      </c>
      <c r="C138" s="108" t="s">
        <v>613</v>
      </c>
      <c r="D138" s="108" t="s">
        <v>202</v>
      </c>
      <c r="E138" s="108" t="s">
        <v>907</v>
      </c>
      <c r="F138" s="109">
        <v>19.500889146999999</v>
      </c>
      <c r="G138" s="109">
        <v>3.2401278700000002</v>
      </c>
      <c r="H138" s="67">
        <f t="shared" si="4"/>
        <v>5.0185554179995977</v>
      </c>
      <c r="I138" s="110">
        <f t="shared" si="5"/>
        <v>1.1786332704379488E-3</v>
      </c>
      <c r="J138" s="111">
        <v>201.59905635940001</v>
      </c>
      <c r="K138" s="111">
        <v>9.6759500000000003</v>
      </c>
    </row>
    <row r="139" spans="1:11" x14ac:dyDescent="0.2">
      <c r="A139" s="108" t="s">
        <v>1985</v>
      </c>
      <c r="B139" s="52" t="s">
        <v>388</v>
      </c>
      <c r="C139" s="52" t="s">
        <v>789</v>
      </c>
      <c r="D139" s="108" t="s">
        <v>203</v>
      </c>
      <c r="E139" s="108" t="s">
        <v>204</v>
      </c>
      <c r="F139" s="109">
        <v>19.446706603999999</v>
      </c>
      <c r="G139" s="109">
        <v>26.320100589999999</v>
      </c>
      <c r="H139" s="67">
        <f t="shared" si="4"/>
        <v>-0.26114618986720217</v>
      </c>
      <c r="I139" s="110">
        <f t="shared" si="5"/>
        <v>1.1753584788438147E-3</v>
      </c>
      <c r="J139" s="111">
        <v>578.37123653999993</v>
      </c>
      <c r="K139" s="111">
        <v>19.418949999999999</v>
      </c>
    </row>
    <row r="140" spans="1:11" x14ac:dyDescent="0.2">
      <c r="A140" s="108" t="s">
        <v>1699</v>
      </c>
      <c r="B140" s="52" t="s">
        <v>448</v>
      </c>
      <c r="C140" s="52" t="s">
        <v>1694</v>
      </c>
      <c r="D140" s="108" t="s">
        <v>203</v>
      </c>
      <c r="E140" s="108" t="s">
        <v>204</v>
      </c>
      <c r="F140" s="109">
        <v>19.421381449999998</v>
      </c>
      <c r="G140" s="109">
        <v>11.94795708</v>
      </c>
      <c r="H140" s="67">
        <f t="shared" si="4"/>
        <v>0.62549809310161986</v>
      </c>
      <c r="I140" s="110">
        <f t="shared" si="5"/>
        <v>1.1738278271459174E-3</v>
      </c>
      <c r="J140" s="111">
        <v>508.03446000000002</v>
      </c>
      <c r="K140" s="111">
        <v>20.166350000000001</v>
      </c>
    </row>
    <row r="141" spans="1:11" x14ac:dyDescent="0.2">
      <c r="A141" s="108" t="s">
        <v>2446</v>
      </c>
      <c r="B141" s="52" t="s">
        <v>362</v>
      </c>
      <c r="C141" s="52" t="s">
        <v>789</v>
      </c>
      <c r="D141" s="108" t="s">
        <v>741</v>
      </c>
      <c r="E141" s="108" t="s">
        <v>907</v>
      </c>
      <c r="F141" s="109">
        <v>19.237723083000002</v>
      </c>
      <c r="G141" s="109">
        <v>15.114787325</v>
      </c>
      <c r="H141" s="67">
        <f t="shared" si="4"/>
        <v>0.27277497654106098</v>
      </c>
      <c r="I141" s="110">
        <f t="shared" si="5"/>
        <v>1.1627275198671694E-3</v>
      </c>
      <c r="J141" s="111">
        <v>1299.4878842325795</v>
      </c>
      <c r="K141" s="111">
        <v>26.295200000000001</v>
      </c>
    </row>
    <row r="142" spans="1:11" x14ac:dyDescent="0.2">
      <c r="A142" s="108" t="s">
        <v>2071</v>
      </c>
      <c r="B142" s="52" t="s">
        <v>351</v>
      </c>
      <c r="C142" s="108" t="s">
        <v>613</v>
      </c>
      <c r="D142" s="108" t="s">
        <v>203</v>
      </c>
      <c r="E142" s="108" t="s">
        <v>204</v>
      </c>
      <c r="F142" s="109">
        <v>19.19780377</v>
      </c>
      <c r="G142" s="109">
        <v>13.34799785</v>
      </c>
      <c r="H142" s="67">
        <f t="shared" si="4"/>
        <v>0.43825343588888876</v>
      </c>
      <c r="I142" s="110">
        <f t="shared" si="5"/>
        <v>1.1603147975507583E-3</v>
      </c>
      <c r="J142" s="111">
        <v>63.989247010500002</v>
      </c>
      <c r="K142" s="111">
        <v>10.189</v>
      </c>
    </row>
    <row r="143" spans="1:11" x14ac:dyDescent="0.2">
      <c r="A143" s="108" t="s">
        <v>2049</v>
      </c>
      <c r="B143" s="52" t="s">
        <v>110</v>
      </c>
      <c r="C143" s="108" t="s">
        <v>613</v>
      </c>
      <c r="D143" s="108" t="s">
        <v>202</v>
      </c>
      <c r="E143" s="108" t="s">
        <v>204</v>
      </c>
      <c r="F143" s="109">
        <v>19.123470563000001</v>
      </c>
      <c r="G143" s="109">
        <v>11.425475626000001</v>
      </c>
      <c r="H143" s="67">
        <f t="shared" si="4"/>
        <v>0.67375706613756337</v>
      </c>
      <c r="I143" s="110">
        <f t="shared" si="5"/>
        <v>1.1558221003097186E-3</v>
      </c>
      <c r="J143" s="111">
        <v>555.18580843610005</v>
      </c>
      <c r="K143" s="111">
        <v>21.02055</v>
      </c>
    </row>
    <row r="144" spans="1:11" x14ac:dyDescent="0.2">
      <c r="A144" s="108" t="s">
        <v>1582</v>
      </c>
      <c r="B144" s="108" t="s">
        <v>344</v>
      </c>
      <c r="C144" s="108" t="s">
        <v>789</v>
      </c>
      <c r="D144" s="108" t="s">
        <v>203</v>
      </c>
      <c r="E144" s="108" t="s">
        <v>204</v>
      </c>
      <c r="F144" s="109">
        <v>19.005783161</v>
      </c>
      <c r="G144" s="109">
        <v>17.201581756</v>
      </c>
      <c r="H144" s="67">
        <f t="shared" si="4"/>
        <v>0.10488578495815859</v>
      </c>
      <c r="I144" s="110">
        <f t="shared" si="5"/>
        <v>1.1487090765669038E-3</v>
      </c>
      <c r="J144" s="111">
        <v>1059.6944751599999</v>
      </c>
      <c r="K144" s="111">
        <v>5.6364000000000001</v>
      </c>
    </row>
    <row r="145" spans="1:11" x14ac:dyDescent="0.2">
      <c r="A145" s="108" t="s">
        <v>1581</v>
      </c>
      <c r="B145" s="52" t="s">
        <v>827</v>
      </c>
      <c r="C145" s="52" t="s">
        <v>789</v>
      </c>
      <c r="D145" s="108" t="s">
        <v>203</v>
      </c>
      <c r="E145" s="108" t="s">
        <v>204</v>
      </c>
      <c r="F145" s="109">
        <v>18.908976168999999</v>
      </c>
      <c r="G145" s="109">
        <v>11.638912290999999</v>
      </c>
      <c r="H145" s="67">
        <f t="shared" si="4"/>
        <v>0.62463430398231545</v>
      </c>
      <c r="I145" s="110">
        <f t="shared" si="5"/>
        <v>1.1428580643016619E-3</v>
      </c>
      <c r="J145" s="111">
        <v>1362.54777932</v>
      </c>
      <c r="K145" s="111">
        <v>29.900600000000001</v>
      </c>
    </row>
    <row r="146" spans="1:11" x14ac:dyDescent="0.2">
      <c r="A146" s="108" t="s">
        <v>2028</v>
      </c>
      <c r="B146" s="108" t="s">
        <v>814</v>
      </c>
      <c r="C146" s="108" t="s">
        <v>789</v>
      </c>
      <c r="D146" s="108" t="s">
        <v>203</v>
      </c>
      <c r="E146" s="108" t="s">
        <v>204</v>
      </c>
      <c r="F146" s="109">
        <v>18.870584572999999</v>
      </c>
      <c r="G146" s="109">
        <v>14.494405264000001</v>
      </c>
      <c r="H146" s="67">
        <f t="shared" si="4"/>
        <v>0.30192196432296448</v>
      </c>
      <c r="I146" s="110">
        <f t="shared" si="5"/>
        <v>1.1405376771639413E-3</v>
      </c>
      <c r="J146" s="111">
        <v>357.20224294000002</v>
      </c>
      <c r="K146" s="111">
        <v>4.1237499999999994</v>
      </c>
    </row>
    <row r="147" spans="1:11" x14ac:dyDescent="0.2">
      <c r="A147" s="108" t="s">
        <v>1915</v>
      </c>
      <c r="B147" s="52" t="s">
        <v>501</v>
      </c>
      <c r="C147" s="108" t="s">
        <v>785</v>
      </c>
      <c r="D147" s="108" t="s">
        <v>202</v>
      </c>
      <c r="E147" s="108" t="s">
        <v>907</v>
      </c>
      <c r="F147" s="109">
        <v>18.812213193999998</v>
      </c>
      <c r="G147" s="109">
        <v>7.2257306550000004</v>
      </c>
      <c r="H147" s="67">
        <f t="shared" si="4"/>
        <v>1.6035032430917529</v>
      </c>
      <c r="I147" s="110">
        <f t="shared" si="5"/>
        <v>1.1370097124228399E-3</v>
      </c>
      <c r="J147" s="111">
        <v>345.80958179999999</v>
      </c>
      <c r="K147" s="111">
        <v>13.7872</v>
      </c>
    </row>
    <row r="148" spans="1:11" x14ac:dyDescent="0.2">
      <c r="A148" s="108" t="s">
        <v>1999</v>
      </c>
      <c r="B148" s="52" t="s">
        <v>810</v>
      </c>
      <c r="C148" s="52" t="s">
        <v>789</v>
      </c>
      <c r="D148" s="108" t="s">
        <v>203</v>
      </c>
      <c r="E148" s="108" t="s">
        <v>204</v>
      </c>
      <c r="F148" s="109">
        <v>18.709875973999999</v>
      </c>
      <c r="G148" s="109">
        <v>14.880868704999999</v>
      </c>
      <c r="H148" s="67">
        <f t="shared" si="4"/>
        <v>0.25731073534124027</v>
      </c>
      <c r="I148" s="110">
        <f t="shared" si="5"/>
        <v>1.1308244533104531E-3</v>
      </c>
      <c r="J148" s="111">
        <v>373.33443177000009</v>
      </c>
      <c r="K148" s="111">
        <v>13.55275</v>
      </c>
    </row>
    <row r="149" spans="1:11" x14ac:dyDescent="0.2">
      <c r="A149" s="108" t="s">
        <v>1500</v>
      </c>
      <c r="B149" s="52" t="s">
        <v>124</v>
      </c>
      <c r="C149" s="108" t="s">
        <v>613</v>
      </c>
      <c r="D149" s="108" t="s">
        <v>202</v>
      </c>
      <c r="E149" s="108" t="s">
        <v>907</v>
      </c>
      <c r="F149" s="109">
        <v>18.659879964999998</v>
      </c>
      <c r="G149" s="109">
        <v>31.151012409000003</v>
      </c>
      <c r="H149" s="67">
        <f t="shared" si="4"/>
        <v>-0.40098640390869367</v>
      </c>
      <c r="I149" s="110">
        <f t="shared" si="5"/>
        <v>1.1278026957304618E-3</v>
      </c>
      <c r="J149" s="111">
        <v>407.7108047584</v>
      </c>
      <c r="K149" s="111">
        <v>4.7461000000000002</v>
      </c>
    </row>
    <row r="150" spans="1:11" x14ac:dyDescent="0.2">
      <c r="A150" s="108" t="s">
        <v>1613</v>
      </c>
      <c r="B150" s="52" t="s">
        <v>2459</v>
      </c>
      <c r="C150" s="52" t="s">
        <v>789</v>
      </c>
      <c r="D150" s="108" t="s">
        <v>741</v>
      </c>
      <c r="E150" s="108" t="s">
        <v>907</v>
      </c>
      <c r="F150" s="109">
        <v>18.537429510000003</v>
      </c>
      <c r="G150" s="109">
        <v>11.216010769999999</v>
      </c>
      <c r="H150" s="67">
        <f t="shared" si="4"/>
        <v>0.65276495272124313</v>
      </c>
      <c r="I150" s="110">
        <f t="shared" si="5"/>
        <v>1.1204017931790281E-3</v>
      </c>
      <c r="J150" s="111">
        <v>592.43049599000005</v>
      </c>
      <c r="K150" s="111">
        <v>17.703800000000001</v>
      </c>
    </row>
    <row r="151" spans="1:11" x14ac:dyDescent="0.2">
      <c r="A151" s="108" t="s">
        <v>1577</v>
      </c>
      <c r="B151" s="52" t="s">
        <v>29</v>
      </c>
      <c r="C151" s="52" t="s">
        <v>789</v>
      </c>
      <c r="D151" s="108" t="s">
        <v>741</v>
      </c>
      <c r="E151" s="108" t="s">
        <v>204</v>
      </c>
      <c r="F151" s="109">
        <v>18.526594804999998</v>
      </c>
      <c r="G151" s="109">
        <v>15.752851477</v>
      </c>
      <c r="H151" s="67">
        <f t="shared" si="4"/>
        <v>0.17607880910004203</v>
      </c>
      <c r="I151" s="110">
        <f t="shared" si="5"/>
        <v>1.1197469438697415E-3</v>
      </c>
      <c r="J151" s="111">
        <v>3724.6860141273996</v>
      </c>
      <c r="K151" s="111">
        <v>20.506150000000002</v>
      </c>
    </row>
    <row r="152" spans="1:11" x14ac:dyDescent="0.2">
      <c r="A152" s="108" t="s">
        <v>2038</v>
      </c>
      <c r="B152" s="108" t="s">
        <v>239</v>
      </c>
      <c r="C152" s="108" t="s">
        <v>789</v>
      </c>
      <c r="D152" s="108" t="s">
        <v>203</v>
      </c>
      <c r="E152" s="108" t="s">
        <v>204</v>
      </c>
      <c r="F152" s="109">
        <v>18.221932039999999</v>
      </c>
      <c r="G152" s="109">
        <v>18.243270502000001</v>
      </c>
      <c r="H152" s="67">
        <f t="shared" si="4"/>
        <v>-1.1696620952730274E-3</v>
      </c>
      <c r="I152" s="110">
        <f t="shared" si="5"/>
        <v>1.1013331336898165E-3</v>
      </c>
      <c r="J152" s="111">
        <v>218.31379138999998</v>
      </c>
      <c r="K152" s="111">
        <v>4.0585500000000003</v>
      </c>
    </row>
    <row r="153" spans="1:11" x14ac:dyDescent="0.2">
      <c r="A153" s="108" t="s">
        <v>1573</v>
      </c>
      <c r="B153" s="52" t="s">
        <v>356</v>
      </c>
      <c r="C153" s="52" t="s">
        <v>789</v>
      </c>
      <c r="D153" s="108" t="s">
        <v>203</v>
      </c>
      <c r="E153" s="108" t="s">
        <v>204</v>
      </c>
      <c r="F153" s="109">
        <v>17.937427312000001</v>
      </c>
      <c r="G153" s="109">
        <v>14.172344984999999</v>
      </c>
      <c r="H153" s="67">
        <f t="shared" si="4"/>
        <v>0.26566403308591213</v>
      </c>
      <c r="I153" s="110">
        <f t="shared" si="5"/>
        <v>1.08413767478074E-3</v>
      </c>
      <c r="J153" s="111">
        <v>1737.2792861300002</v>
      </c>
      <c r="K153" s="111">
        <v>12.57335</v>
      </c>
    </row>
    <row r="154" spans="1:11" x14ac:dyDescent="0.2">
      <c r="A154" s="108" t="s">
        <v>2629</v>
      </c>
      <c r="B154" s="52" t="s">
        <v>1415</v>
      </c>
      <c r="C154" s="108" t="s">
        <v>613</v>
      </c>
      <c r="D154" s="108" t="s">
        <v>203</v>
      </c>
      <c r="E154" s="108" t="s">
        <v>907</v>
      </c>
      <c r="F154" s="109">
        <v>17.589776451999999</v>
      </c>
      <c r="G154" s="109">
        <v>23.415861675999999</v>
      </c>
      <c r="H154" s="67">
        <f t="shared" si="4"/>
        <v>-0.24880934575947822</v>
      </c>
      <c r="I154" s="110">
        <f t="shared" si="5"/>
        <v>1.0631256651742239E-3</v>
      </c>
      <c r="J154" s="111">
        <v>484.83486390450003</v>
      </c>
      <c r="K154" s="111">
        <v>21.117149999999999</v>
      </c>
    </row>
    <row r="155" spans="1:11" x14ac:dyDescent="0.2">
      <c r="A155" s="108" t="s">
        <v>1502</v>
      </c>
      <c r="B155" s="52" t="s">
        <v>128</v>
      </c>
      <c r="C155" s="108" t="s">
        <v>613</v>
      </c>
      <c r="D155" s="108" t="s">
        <v>202</v>
      </c>
      <c r="E155" s="108" t="s">
        <v>907</v>
      </c>
      <c r="F155" s="109">
        <v>17.331221151000001</v>
      </c>
      <c r="G155" s="109">
        <v>28.815671368</v>
      </c>
      <c r="H155" s="67">
        <f t="shared" si="4"/>
        <v>-0.39854876432806485</v>
      </c>
      <c r="I155" s="110">
        <f t="shared" si="5"/>
        <v>1.0474985890081313E-3</v>
      </c>
      <c r="J155" s="111">
        <v>289.1522932025</v>
      </c>
      <c r="K155" s="111">
        <v>7.7495000000000003</v>
      </c>
    </row>
    <row r="156" spans="1:11" x14ac:dyDescent="0.2">
      <c r="A156" s="108" t="s">
        <v>1793</v>
      </c>
      <c r="B156" s="108" t="s">
        <v>1227</v>
      </c>
      <c r="C156" s="108" t="s">
        <v>863</v>
      </c>
      <c r="D156" s="108" t="s">
        <v>203</v>
      </c>
      <c r="E156" s="108" t="s">
        <v>204</v>
      </c>
      <c r="F156" s="109">
        <v>17.255594139999999</v>
      </c>
      <c r="G156" s="109">
        <v>2.7276129399999998</v>
      </c>
      <c r="H156" s="67">
        <f t="shared" si="4"/>
        <v>5.326262017220083</v>
      </c>
      <c r="I156" s="110">
        <f t="shared" si="5"/>
        <v>1.0429276942844879E-3</v>
      </c>
      <c r="J156" s="111">
        <v>53.242572689999996</v>
      </c>
      <c r="K156" s="111">
        <v>4.7401999999999997</v>
      </c>
    </row>
    <row r="157" spans="1:11" x14ac:dyDescent="0.2">
      <c r="A157" s="108" t="s">
        <v>1606</v>
      </c>
      <c r="B157" s="52" t="s">
        <v>340</v>
      </c>
      <c r="C157" s="52" t="s">
        <v>789</v>
      </c>
      <c r="D157" s="108" t="s">
        <v>741</v>
      </c>
      <c r="E157" s="108" t="s">
        <v>204</v>
      </c>
      <c r="F157" s="109">
        <v>17.220080831000001</v>
      </c>
      <c r="G157" s="109">
        <v>9.8576038120000007</v>
      </c>
      <c r="H157" s="67">
        <f t="shared" si="4"/>
        <v>0.74688303155756808</v>
      </c>
      <c r="I157" s="110">
        <f t="shared" si="5"/>
        <v>1.0407812707437347E-3</v>
      </c>
      <c r="J157" s="111">
        <v>3419.0654444845245</v>
      </c>
      <c r="K157" s="111">
        <v>16.228300000000001</v>
      </c>
    </row>
    <row r="158" spans="1:11" x14ac:dyDescent="0.2">
      <c r="A158" s="108" t="s">
        <v>2329</v>
      </c>
      <c r="B158" s="108" t="s">
        <v>805</v>
      </c>
      <c r="C158" s="108" t="s">
        <v>790</v>
      </c>
      <c r="D158" s="108" t="s">
        <v>202</v>
      </c>
      <c r="E158" s="108" t="s">
        <v>204</v>
      </c>
      <c r="F158" s="109">
        <v>16.979201825000001</v>
      </c>
      <c r="G158" s="109">
        <v>7.208856581</v>
      </c>
      <c r="H158" s="67">
        <f t="shared" si="4"/>
        <v>1.3553252355930039</v>
      </c>
      <c r="I158" s="110">
        <f t="shared" si="5"/>
        <v>1.0262225494217737E-3</v>
      </c>
      <c r="J158" s="111">
        <v>1222.542436</v>
      </c>
      <c r="K158" s="111">
        <v>11.6335</v>
      </c>
    </row>
    <row r="159" spans="1:11" x14ac:dyDescent="0.2">
      <c r="A159" s="108" t="s">
        <v>2198</v>
      </c>
      <c r="B159" s="52" t="s">
        <v>1552</v>
      </c>
      <c r="C159" s="52" t="s">
        <v>784</v>
      </c>
      <c r="D159" s="108" t="s">
        <v>202</v>
      </c>
      <c r="E159" s="108" t="s">
        <v>2694</v>
      </c>
      <c r="F159" s="109">
        <v>16.950087681000003</v>
      </c>
      <c r="G159" s="109">
        <v>5.37830253</v>
      </c>
      <c r="H159" s="67">
        <f t="shared" si="4"/>
        <v>2.1515682850588926</v>
      </c>
      <c r="I159" s="110">
        <f t="shared" si="5"/>
        <v>1.0244628912595203E-3</v>
      </c>
      <c r="J159" s="111">
        <v>1025.3059175999999</v>
      </c>
      <c r="K159" s="111">
        <v>15.367800000000001</v>
      </c>
    </row>
    <row r="160" spans="1:11" x14ac:dyDescent="0.2">
      <c r="A160" s="108" t="s">
        <v>1868</v>
      </c>
      <c r="B160" s="52" t="s">
        <v>440</v>
      </c>
      <c r="C160" s="108" t="s">
        <v>785</v>
      </c>
      <c r="D160" s="108" t="s">
        <v>202</v>
      </c>
      <c r="E160" s="108" t="s">
        <v>907</v>
      </c>
      <c r="F160" s="109">
        <v>16.883726412999998</v>
      </c>
      <c r="G160" s="109">
        <v>27.245532977000003</v>
      </c>
      <c r="H160" s="67">
        <f t="shared" si="4"/>
        <v>-0.38031212576194351</v>
      </c>
      <c r="I160" s="110">
        <f t="shared" si="5"/>
        <v>1.0204520178196655E-3</v>
      </c>
      <c r="J160" s="111">
        <v>64.117299040000006</v>
      </c>
      <c r="K160" s="111">
        <v>20.601150000000001</v>
      </c>
    </row>
    <row r="161" spans="1:11" x14ac:dyDescent="0.2">
      <c r="A161" s="108" t="s">
        <v>2261</v>
      </c>
      <c r="B161" s="108" t="s">
        <v>2255</v>
      </c>
      <c r="C161" s="108" t="s">
        <v>613</v>
      </c>
      <c r="D161" s="108" t="s">
        <v>203</v>
      </c>
      <c r="E161" s="108" t="s">
        <v>907</v>
      </c>
      <c r="F161" s="109">
        <v>16.563788039999999</v>
      </c>
      <c r="G161" s="109">
        <v>9.2383737899999989</v>
      </c>
      <c r="H161" s="67">
        <f t="shared" si="4"/>
        <v>0.79293330368699011</v>
      </c>
      <c r="I161" s="110">
        <f t="shared" si="5"/>
        <v>1.001114950260077E-3</v>
      </c>
      <c r="J161" s="111">
        <v>1610.5967846049211</v>
      </c>
      <c r="K161" s="111">
        <v>10.97935</v>
      </c>
    </row>
    <row r="162" spans="1:11" x14ac:dyDescent="0.2">
      <c r="A162" s="108" t="s">
        <v>2226</v>
      </c>
      <c r="B162" s="52" t="s">
        <v>1386</v>
      </c>
      <c r="C162" s="52" t="s">
        <v>784</v>
      </c>
      <c r="D162" s="108" t="s">
        <v>202</v>
      </c>
      <c r="E162" s="108" t="s">
        <v>2694</v>
      </c>
      <c r="F162" s="109">
        <v>16.37477749</v>
      </c>
      <c r="G162" s="109">
        <v>3.2629944399999999</v>
      </c>
      <c r="H162" s="67">
        <f t="shared" si="4"/>
        <v>4.0183283456652168</v>
      </c>
      <c r="I162" s="110">
        <f t="shared" si="5"/>
        <v>9.8969115716969654E-4</v>
      </c>
      <c r="J162" s="111">
        <v>219.04509974999999</v>
      </c>
      <c r="K162" s="111">
        <v>8.9225499999999993</v>
      </c>
    </row>
    <row r="163" spans="1:11" x14ac:dyDescent="0.2">
      <c r="A163" s="108" t="s">
        <v>2037</v>
      </c>
      <c r="B163" s="52" t="s">
        <v>231</v>
      </c>
      <c r="C163" s="52" t="s">
        <v>786</v>
      </c>
      <c r="D163" s="108" t="s">
        <v>202</v>
      </c>
      <c r="E163" s="108" t="s">
        <v>907</v>
      </c>
      <c r="F163" s="109">
        <v>16.027413469999999</v>
      </c>
      <c r="G163" s="109">
        <v>2.6241550600000001</v>
      </c>
      <c r="H163" s="67">
        <f t="shared" si="4"/>
        <v>5.1076472630394019</v>
      </c>
      <c r="I163" s="110">
        <f t="shared" si="5"/>
        <v>9.6869648416587309E-4</v>
      </c>
      <c r="J163" s="111">
        <v>48.534785995599997</v>
      </c>
      <c r="K163" s="111">
        <v>23.07255</v>
      </c>
    </row>
    <row r="164" spans="1:11" x14ac:dyDescent="0.2">
      <c r="A164" s="108" t="s">
        <v>1591</v>
      </c>
      <c r="B164" s="52" t="s">
        <v>1404</v>
      </c>
      <c r="C164" s="52" t="s">
        <v>789</v>
      </c>
      <c r="D164" s="108" t="s">
        <v>741</v>
      </c>
      <c r="E164" s="108" t="s">
        <v>204</v>
      </c>
      <c r="F164" s="109">
        <v>15.605694215</v>
      </c>
      <c r="G164" s="109">
        <v>13.071522262</v>
      </c>
      <c r="H164" s="67">
        <f t="shared" si="4"/>
        <v>0.19386968879416955</v>
      </c>
      <c r="I164" s="110">
        <f t="shared" si="5"/>
        <v>9.4320778254922046E-4</v>
      </c>
      <c r="J164" s="111">
        <v>1118.19688593</v>
      </c>
      <c r="K164" s="111">
        <v>10.195399999999999</v>
      </c>
    </row>
    <row r="165" spans="1:11" x14ac:dyDescent="0.2">
      <c r="A165" s="108" t="s">
        <v>1885</v>
      </c>
      <c r="B165" s="52" t="s">
        <v>368</v>
      </c>
      <c r="C165" s="108" t="s">
        <v>785</v>
      </c>
      <c r="D165" s="108" t="s">
        <v>202</v>
      </c>
      <c r="E165" s="108" t="s">
        <v>907</v>
      </c>
      <c r="F165" s="109">
        <v>15.547807163</v>
      </c>
      <c r="G165" s="109">
        <v>4.2219224249999998</v>
      </c>
      <c r="H165" s="67">
        <f t="shared" si="4"/>
        <v>2.6826368648874452</v>
      </c>
      <c r="I165" s="110">
        <f t="shared" si="5"/>
        <v>9.3970909052033575E-4</v>
      </c>
      <c r="J165" s="111">
        <v>105.44454793000001</v>
      </c>
      <c r="K165" s="111">
        <v>8.3030500000000007</v>
      </c>
    </row>
    <row r="166" spans="1:11" x14ac:dyDescent="0.2">
      <c r="A166" s="108" t="s">
        <v>1995</v>
      </c>
      <c r="B166" s="52" t="s">
        <v>398</v>
      </c>
      <c r="C166" s="52" t="s">
        <v>789</v>
      </c>
      <c r="D166" s="108" t="s">
        <v>203</v>
      </c>
      <c r="E166" s="108" t="s">
        <v>204</v>
      </c>
      <c r="F166" s="109">
        <v>15.386707150000001</v>
      </c>
      <c r="G166" s="109">
        <v>11.98761068</v>
      </c>
      <c r="H166" s="67">
        <f t="shared" si="4"/>
        <v>0.28355078928872945</v>
      </c>
      <c r="I166" s="110">
        <f t="shared" si="5"/>
        <v>9.2997220961411333E-4</v>
      </c>
      <c r="J166" s="111">
        <v>40.25627214</v>
      </c>
      <c r="K166" s="111">
        <v>34.212949999999999</v>
      </c>
    </row>
    <row r="167" spans="1:11" x14ac:dyDescent="0.2">
      <c r="A167" s="108" t="s">
        <v>1447</v>
      </c>
      <c r="B167" s="52" t="s">
        <v>1221</v>
      </c>
      <c r="C167" s="52" t="s">
        <v>140</v>
      </c>
      <c r="D167" s="108" t="s">
        <v>203</v>
      </c>
      <c r="E167" s="108" t="s">
        <v>204</v>
      </c>
      <c r="F167" s="109">
        <v>15.167983210000001</v>
      </c>
      <c r="G167" s="109">
        <v>9.4452163300000009</v>
      </c>
      <c r="H167" s="67">
        <f t="shared" si="4"/>
        <v>0.60589050372761544</v>
      </c>
      <c r="I167" s="110">
        <f t="shared" si="5"/>
        <v>9.1675253994766986E-4</v>
      </c>
      <c r="J167" s="111">
        <v>219.6614998</v>
      </c>
      <c r="K167" s="111">
        <v>29.39405</v>
      </c>
    </row>
    <row r="168" spans="1:11" x14ac:dyDescent="0.2">
      <c r="A168" s="108" t="s">
        <v>2317</v>
      </c>
      <c r="B168" s="52" t="s">
        <v>48</v>
      </c>
      <c r="C168" s="52" t="s">
        <v>790</v>
      </c>
      <c r="D168" s="108" t="s">
        <v>202</v>
      </c>
      <c r="E168" s="108" t="s">
        <v>907</v>
      </c>
      <c r="F168" s="109">
        <v>15.106907340999999</v>
      </c>
      <c r="G168" s="109">
        <v>9.5949289419999992</v>
      </c>
      <c r="H168" s="67">
        <f t="shared" si="4"/>
        <v>0.57446787071786942</v>
      </c>
      <c r="I168" s="110">
        <f t="shared" si="5"/>
        <v>9.1306111589609595E-4</v>
      </c>
      <c r="J168" s="111">
        <v>280.81815369999998</v>
      </c>
      <c r="K168" s="111">
        <v>31.640149999999998</v>
      </c>
    </row>
    <row r="169" spans="1:11" x14ac:dyDescent="0.2">
      <c r="A169" s="108" t="s">
        <v>1871</v>
      </c>
      <c r="B169" s="108" t="s">
        <v>401</v>
      </c>
      <c r="C169" s="108" t="s">
        <v>785</v>
      </c>
      <c r="D169" s="108" t="s">
        <v>202</v>
      </c>
      <c r="E169" s="108" t="s">
        <v>907</v>
      </c>
      <c r="F169" s="109">
        <v>15.047499043</v>
      </c>
      <c r="G169" s="109">
        <v>34.483741080000001</v>
      </c>
      <c r="H169" s="67">
        <f t="shared" si="4"/>
        <v>-0.56363496036898098</v>
      </c>
      <c r="I169" s="110">
        <f t="shared" si="5"/>
        <v>9.0947047979560494E-4</v>
      </c>
      <c r="J169" s="111">
        <v>267.70911440999998</v>
      </c>
      <c r="K169" s="111">
        <v>6.9941999999999993</v>
      </c>
    </row>
    <row r="170" spans="1:11" x14ac:dyDescent="0.2">
      <c r="A170" s="108" t="s">
        <v>2334</v>
      </c>
      <c r="B170" s="108" t="s">
        <v>235</v>
      </c>
      <c r="C170" s="108" t="s">
        <v>790</v>
      </c>
      <c r="D170" s="108" t="s">
        <v>202</v>
      </c>
      <c r="E170" s="108" t="s">
        <v>204</v>
      </c>
      <c r="F170" s="109">
        <v>15.033334199999999</v>
      </c>
      <c r="G170" s="109">
        <v>11.449279125</v>
      </c>
      <c r="H170" s="67">
        <f t="shared" si="4"/>
        <v>0.3130376188640609</v>
      </c>
      <c r="I170" s="110">
        <f t="shared" si="5"/>
        <v>9.0861435702579269E-4</v>
      </c>
      <c r="J170" s="111">
        <v>445.33756269999998</v>
      </c>
      <c r="K170" s="111">
        <v>10.130000000000001</v>
      </c>
    </row>
    <row r="171" spans="1:11" x14ac:dyDescent="0.2">
      <c r="A171" s="108" t="s">
        <v>1936</v>
      </c>
      <c r="B171" s="52" t="s">
        <v>403</v>
      </c>
      <c r="C171" s="108" t="s">
        <v>785</v>
      </c>
      <c r="D171" s="108" t="s">
        <v>202</v>
      </c>
      <c r="E171" s="108" t="s">
        <v>907</v>
      </c>
      <c r="F171" s="109">
        <v>15.010520570000001</v>
      </c>
      <c r="G171" s="109">
        <v>7.8264736500000005</v>
      </c>
      <c r="H171" s="67">
        <f t="shared" si="4"/>
        <v>0.91791619588471995</v>
      </c>
      <c r="I171" s="110">
        <f t="shared" si="5"/>
        <v>9.0723550177797458E-4</v>
      </c>
      <c r="J171" s="111">
        <v>188.12112994999998</v>
      </c>
      <c r="K171" s="111">
        <v>12.14785</v>
      </c>
    </row>
    <row r="172" spans="1:11" x14ac:dyDescent="0.2">
      <c r="A172" s="108" t="s">
        <v>2052</v>
      </c>
      <c r="B172" s="52" t="s">
        <v>164</v>
      </c>
      <c r="C172" s="52" t="s">
        <v>789</v>
      </c>
      <c r="D172" s="108" t="s">
        <v>203</v>
      </c>
      <c r="E172" s="108" t="s">
        <v>907</v>
      </c>
      <c r="F172" s="109">
        <v>14.504219502</v>
      </c>
      <c r="G172" s="109">
        <v>10.339144494000001</v>
      </c>
      <c r="H172" s="67">
        <f t="shared" si="4"/>
        <v>0.40284522674163892</v>
      </c>
      <c r="I172" s="110">
        <f t="shared" si="5"/>
        <v>8.7663467742044173E-4</v>
      </c>
      <c r="J172" s="111">
        <v>870.75815935192406</v>
      </c>
      <c r="K172" s="111">
        <v>8.0252500000000015</v>
      </c>
    </row>
    <row r="173" spans="1:11" x14ac:dyDescent="0.2">
      <c r="A173" s="108" t="s">
        <v>1709</v>
      </c>
      <c r="B173" s="52" t="s">
        <v>267</v>
      </c>
      <c r="C173" s="52" t="s">
        <v>1694</v>
      </c>
      <c r="D173" s="108" t="s">
        <v>203</v>
      </c>
      <c r="E173" s="108" t="s">
        <v>204</v>
      </c>
      <c r="F173" s="109">
        <v>14.27788814</v>
      </c>
      <c r="G173" s="109">
        <v>0.41576220000000003</v>
      </c>
      <c r="H173" s="67">
        <f t="shared" si="4"/>
        <v>33.341477267534181</v>
      </c>
      <c r="I173" s="110">
        <f t="shared" si="5"/>
        <v>8.6295521535151483E-4</v>
      </c>
      <c r="J173" s="111">
        <v>42.351582999999998</v>
      </c>
      <c r="K173" s="111">
        <v>18.039300000000001</v>
      </c>
    </row>
    <row r="174" spans="1:11" x14ac:dyDescent="0.2">
      <c r="A174" s="108" t="s">
        <v>2079</v>
      </c>
      <c r="B174" s="52" t="s">
        <v>798</v>
      </c>
      <c r="C174" s="108" t="s">
        <v>613</v>
      </c>
      <c r="D174" s="108" t="s">
        <v>741</v>
      </c>
      <c r="E174" s="108" t="s">
        <v>907</v>
      </c>
      <c r="F174" s="109">
        <v>14.218073398</v>
      </c>
      <c r="G174" s="109">
        <v>19.424426923999999</v>
      </c>
      <c r="H174" s="67">
        <f t="shared" si="4"/>
        <v>-0.26803125499508296</v>
      </c>
      <c r="I174" s="110">
        <f t="shared" si="5"/>
        <v>8.593400137854514E-4</v>
      </c>
      <c r="J174" s="111">
        <v>283.5558796574</v>
      </c>
      <c r="K174" s="111">
        <v>30.639800000000001</v>
      </c>
    </row>
    <row r="175" spans="1:11" x14ac:dyDescent="0.2">
      <c r="A175" s="108" t="s">
        <v>2053</v>
      </c>
      <c r="B175" s="52" t="s">
        <v>816</v>
      </c>
      <c r="C175" s="52" t="s">
        <v>789</v>
      </c>
      <c r="D175" s="108" t="s">
        <v>203</v>
      </c>
      <c r="E175" s="108" t="s">
        <v>204</v>
      </c>
      <c r="F175" s="109">
        <v>14.087710982000001</v>
      </c>
      <c r="G175" s="109">
        <v>16.111174912999999</v>
      </c>
      <c r="H175" s="67">
        <f t="shared" si="4"/>
        <v>-0.12559381559238603</v>
      </c>
      <c r="I175" s="110">
        <f t="shared" si="5"/>
        <v>8.5146091250170772E-4</v>
      </c>
      <c r="J175" s="111">
        <v>97.253458219999985</v>
      </c>
      <c r="K175" s="111">
        <v>7.9401999999999999</v>
      </c>
    </row>
    <row r="176" spans="1:11" x14ac:dyDescent="0.2">
      <c r="A176" s="108" t="s">
        <v>2204</v>
      </c>
      <c r="B176" s="52" t="s">
        <v>64</v>
      </c>
      <c r="C176" s="52" t="s">
        <v>784</v>
      </c>
      <c r="D176" s="108" t="s">
        <v>202</v>
      </c>
      <c r="E176" s="108" t="s">
        <v>2694</v>
      </c>
      <c r="F176" s="109">
        <v>13.97038163</v>
      </c>
      <c r="G176" s="109">
        <v>2.722447125</v>
      </c>
      <c r="H176" s="67">
        <f t="shared" si="4"/>
        <v>4.1315529700140639</v>
      </c>
      <c r="I176" s="110">
        <f t="shared" si="5"/>
        <v>8.443695292922708E-4</v>
      </c>
      <c r="J176" s="111">
        <v>1079.9133782399999</v>
      </c>
      <c r="K176" s="111">
        <v>11.058949999999999</v>
      </c>
    </row>
    <row r="177" spans="1:11" x14ac:dyDescent="0.2">
      <c r="A177" s="108" t="s">
        <v>2546</v>
      </c>
      <c r="B177" s="52" t="s">
        <v>2178</v>
      </c>
      <c r="C177" s="108" t="s">
        <v>613</v>
      </c>
      <c r="D177" s="108" t="s">
        <v>202</v>
      </c>
      <c r="E177" s="108" t="s">
        <v>907</v>
      </c>
      <c r="F177" s="109">
        <v>13.859353460000001</v>
      </c>
      <c r="G177" s="109">
        <v>12.361326310000001</v>
      </c>
      <c r="H177" s="67">
        <f t="shared" si="4"/>
        <v>0.12118660347863597</v>
      </c>
      <c r="I177" s="110">
        <f t="shared" si="5"/>
        <v>8.3765898937117333E-4</v>
      </c>
      <c r="J177" s="111">
        <v>267.92553381886802</v>
      </c>
      <c r="K177" s="111">
        <v>29.661349999999999</v>
      </c>
    </row>
    <row r="178" spans="1:11" x14ac:dyDescent="0.2">
      <c r="A178" s="108" t="s">
        <v>2326</v>
      </c>
      <c r="B178" s="52" t="s">
        <v>150</v>
      </c>
      <c r="C178" s="52" t="s">
        <v>790</v>
      </c>
      <c r="D178" s="108" t="s">
        <v>202</v>
      </c>
      <c r="E178" s="108" t="s">
        <v>204</v>
      </c>
      <c r="F178" s="109">
        <v>13.647456248999999</v>
      </c>
      <c r="G178" s="109">
        <v>11.812202611</v>
      </c>
      <c r="H178" s="67">
        <f t="shared" si="4"/>
        <v>0.15536929888850182</v>
      </c>
      <c r="I178" s="110">
        <f t="shared" si="5"/>
        <v>8.2485192704109323E-4</v>
      </c>
      <c r="J178" s="111">
        <v>890.02679660000001</v>
      </c>
      <c r="K178" s="111">
        <v>14.8911</v>
      </c>
    </row>
    <row r="179" spans="1:11" x14ac:dyDescent="0.2">
      <c r="A179" s="108" t="s">
        <v>1962</v>
      </c>
      <c r="B179" s="52" t="s">
        <v>557</v>
      </c>
      <c r="C179" s="52" t="s">
        <v>789</v>
      </c>
      <c r="D179" s="108" t="s">
        <v>203</v>
      </c>
      <c r="E179" s="108" t="s">
        <v>204</v>
      </c>
      <c r="F179" s="109">
        <v>13.600121119999999</v>
      </c>
      <c r="G179" s="109">
        <v>11.579941107000002</v>
      </c>
      <c r="H179" s="67">
        <f t="shared" si="4"/>
        <v>0.17445511979148254</v>
      </c>
      <c r="I179" s="110">
        <f t="shared" si="5"/>
        <v>8.2199099298422456E-4</v>
      </c>
      <c r="J179" s="111">
        <v>163.82390559000001</v>
      </c>
      <c r="K179" s="111">
        <v>30.603300000000001</v>
      </c>
    </row>
    <row r="180" spans="1:11" x14ac:dyDescent="0.2">
      <c r="A180" s="108" t="s">
        <v>2613</v>
      </c>
      <c r="B180" s="52" t="s">
        <v>68</v>
      </c>
      <c r="C180" s="52" t="s">
        <v>784</v>
      </c>
      <c r="D180" s="108" t="s">
        <v>202</v>
      </c>
      <c r="E180" s="108" t="s">
        <v>2694</v>
      </c>
      <c r="F180" s="109">
        <v>13.582177789999999</v>
      </c>
      <c r="G180" s="109">
        <v>1.12433904</v>
      </c>
      <c r="H180" s="67">
        <f t="shared" si="4"/>
        <v>11.080144250794671</v>
      </c>
      <c r="I180" s="110">
        <f t="shared" si="5"/>
        <v>8.2090649855112328E-4</v>
      </c>
      <c r="J180" s="111">
        <v>330.902736</v>
      </c>
      <c r="K180" s="111">
        <v>15.7698</v>
      </c>
    </row>
    <row r="181" spans="1:11" x14ac:dyDescent="0.2">
      <c r="A181" s="108" t="s">
        <v>1584</v>
      </c>
      <c r="B181" s="52" t="s">
        <v>1548</v>
      </c>
      <c r="C181" s="52" t="s">
        <v>789</v>
      </c>
      <c r="D181" s="108" t="s">
        <v>741</v>
      </c>
      <c r="E181" s="108" t="s">
        <v>907</v>
      </c>
      <c r="F181" s="109">
        <v>13.501303380000001</v>
      </c>
      <c r="G181" s="109">
        <v>14.22550768</v>
      </c>
      <c r="H181" s="67">
        <f t="shared" si="4"/>
        <v>-5.0908854452918817E-2</v>
      </c>
      <c r="I181" s="110">
        <f t="shared" si="5"/>
        <v>8.1601845115828419E-4</v>
      </c>
      <c r="J181" s="111">
        <v>788.63518579389608</v>
      </c>
      <c r="K181" s="111">
        <v>21.270800000000001</v>
      </c>
    </row>
    <row r="182" spans="1:11" x14ac:dyDescent="0.2">
      <c r="A182" s="108" t="s">
        <v>1598</v>
      </c>
      <c r="B182" s="52" t="s">
        <v>342</v>
      </c>
      <c r="C182" s="52" t="s">
        <v>789</v>
      </c>
      <c r="D182" s="108" t="s">
        <v>203</v>
      </c>
      <c r="E182" s="108" t="s">
        <v>204</v>
      </c>
      <c r="F182" s="109">
        <v>13.373961710000001</v>
      </c>
      <c r="G182" s="109">
        <v>22.407106633999998</v>
      </c>
      <c r="H182" s="67">
        <f t="shared" si="4"/>
        <v>-0.40313749881001248</v>
      </c>
      <c r="I182" s="110">
        <f t="shared" si="5"/>
        <v>8.0832192369003698E-4</v>
      </c>
      <c r="J182" s="111">
        <v>1710.3166773052249</v>
      </c>
      <c r="K182" s="111">
        <v>8.5351999999999997</v>
      </c>
    </row>
    <row r="183" spans="1:11" x14ac:dyDescent="0.2">
      <c r="A183" s="108" t="s">
        <v>1801</v>
      </c>
      <c r="B183" s="52" t="s">
        <v>86</v>
      </c>
      <c r="C183" s="52" t="s">
        <v>863</v>
      </c>
      <c r="D183" s="108" t="s">
        <v>203</v>
      </c>
      <c r="E183" s="108" t="s">
        <v>204</v>
      </c>
      <c r="F183" s="109">
        <v>13.190506368000001</v>
      </c>
      <c r="G183" s="109">
        <v>12.58404427</v>
      </c>
      <c r="H183" s="67">
        <f t="shared" si="4"/>
        <v>4.8192940599055989E-2</v>
      </c>
      <c r="I183" s="110">
        <f t="shared" si="5"/>
        <v>7.9723388723739982E-4</v>
      </c>
      <c r="J183" s="111">
        <v>2015.3184345100001</v>
      </c>
      <c r="K183" s="111">
        <v>16.7501</v>
      </c>
    </row>
    <row r="184" spans="1:11" x14ac:dyDescent="0.2">
      <c r="A184" s="108" t="s">
        <v>1700</v>
      </c>
      <c r="B184" s="52" t="s">
        <v>39</v>
      </c>
      <c r="C184" s="52" t="s">
        <v>1694</v>
      </c>
      <c r="D184" s="108" t="s">
        <v>203</v>
      </c>
      <c r="E184" s="108" t="s">
        <v>204</v>
      </c>
      <c r="F184" s="109">
        <v>12.747896229</v>
      </c>
      <c r="G184" s="109">
        <v>13.947463732000001</v>
      </c>
      <c r="H184" s="67">
        <f t="shared" si="4"/>
        <v>-8.6006138897339768E-2</v>
      </c>
      <c r="I184" s="110">
        <f t="shared" si="5"/>
        <v>7.7048254109486657E-4</v>
      </c>
      <c r="J184" s="111">
        <v>231.160718</v>
      </c>
      <c r="K184" s="111">
        <v>16.284400000000002</v>
      </c>
    </row>
    <row r="185" spans="1:11" x14ac:dyDescent="0.2">
      <c r="A185" s="108" t="s">
        <v>2047</v>
      </c>
      <c r="B185" s="52" t="s">
        <v>273</v>
      </c>
      <c r="C185" s="52" t="s">
        <v>1694</v>
      </c>
      <c r="D185" s="108" t="s">
        <v>203</v>
      </c>
      <c r="E185" s="108" t="s">
        <v>204</v>
      </c>
      <c r="F185" s="109">
        <v>12.574064043</v>
      </c>
      <c r="G185" s="109">
        <v>17.822693714000003</v>
      </c>
      <c r="H185" s="67">
        <f t="shared" si="4"/>
        <v>-0.29449138021583809</v>
      </c>
      <c r="I185" s="110">
        <f t="shared" si="5"/>
        <v>7.5997612795913134E-4</v>
      </c>
      <c r="J185" s="111">
        <v>312.52885500000002</v>
      </c>
      <c r="K185" s="111">
        <v>29.302099999999999</v>
      </c>
    </row>
    <row r="186" spans="1:11" x14ac:dyDescent="0.2">
      <c r="A186" s="108" t="s">
        <v>2323</v>
      </c>
      <c r="B186" s="52" t="s">
        <v>483</v>
      </c>
      <c r="C186" s="52" t="s">
        <v>790</v>
      </c>
      <c r="D186" s="108" t="s">
        <v>202</v>
      </c>
      <c r="E186" s="108" t="s">
        <v>907</v>
      </c>
      <c r="F186" s="109">
        <v>12.409436782</v>
      </c>
      <c r="G186" s="109">
        <v>12.913552892999999</v>
      </c>
      <c r="H186" s="67">
        <f t="shared" si="4"/>
        <v>-3.9037754766410027E-2</v>
      </c>
      <c r="I186" s="110">
        <f t="shared" si="5"/>
        <v>7.5002606026872956E-4</v>
      </c>
      <c r="J186" s="111">
        <v>183.86103499999999</v>
      </c>
      <c r="K186" s="111">
        <v>45.319600000000001</v>
      </c>
    </row>
    <row r="187" spans="1:11" x14ac:dyDescent="0.2">
      <c r="A187" s="108" t="s">
        <v>1708</v>
      </c>
      <c r="B187" s="52" t="s">
        <v>161</v>
      </c>
      <c r="C187" s="52" t="s">
        <v>1694</v>
      </c>
      <c r="D187" s="108" t="s">
        <v>203</v>
      </c>
      <c r="E187" s="108" t="s">
        <v>204</v>
      </c>
      <c r="F187" s="109">
        <v>12.396478521000001</v>
      </c>
      <c r="G187" s="109">
        <v>5.6369812660000003</v>
      </c>
      <c r="H187" s="67">
        <f t="shared" si="4"/>
        <v>1.1991342415435304</v>
      </c>
      <c r="I187" s="110">
        <f t="shared" si="5"/>
        <v>7.4924286328594133E-4</v>
      </c>
      <c r="J187" s="111">
        <v>191.63686999999999</v>
      </c>
      <c r="K187" s="111">
        <v>21.917249999999999</v>
      </c>
    </row>
    <row r="188" spans="1:11" x14ac:dyDescent="0.2">
      <c r="A188" s="108" t="s">
        <v>1823</v>
      </c>
      <c r="B188" s="52" t="s">
        <v>3142</v>
      </c>
      <c r="C188" s="52" t="s">
        <v>789</v>
      </c>
      <c r="D188" s="108" t="s">
        <v>741</v>
      </c>
      <c r="E188" s="108" t="s">
        <v>204</v>
      </c>
      <c r="F188" s="109">
        <v>12.302768800000001</v>
      </c>
      <c r="G188" s="109">
        <v>2.72308986</v>
      </c>
      <c r="H188" s="67">
        <f t="shared" si="4"/>
        <v>3.517944479437781</v>
      </c>
      <c r="I188" s="110">
        <f t="shared" si="5"/>
        <v>7.4357905000535312E-4</v>
      </c>
      <c r="J188" s="111">
        <v>123.93420918435051</v>
      </c>
      <c r="K188" s="111">
        <v>11.24175</v>
      </c>
    </row>
    <row r="189" spans="1:11" x14ac:dyDescent="0.2">
      <c r="A189" s="108" t="s">
        <v>2544</v>
      </c>
      <c r="B189" s="52" t="s">
        <v>603</v>
      </c>
      <c r="C189" s="108" t="s">
        <v>613</v>
      </c>
      <c r="D189" s="108" t="s">
        <v>202</v>
      </c>
      <c r="E189" s="108" t="s">
        <v>907</v>
      </c>
      <c r="F189" s="109">
        <v>12.300733318000001</v>
      </c>
      <c r="G189" s="109">
        <v>10.766309937000001</v>
      </c>
      <c r="H189" s="67">
        <f t="shared" si="4"/>
        <v>0.14252082561052126</v>
      </c>
      <c r="I189" s="110">
        <f t="shared" si="5"/>
        <v>7.434560255222901E-4</v>
      </c>
      <c r="J189" s="111">
        <v>361.46961413419996</v>
      </c>
      <c r="K189" s="111">
        <v>38.395750000000007</v>
      </c>
    </row>
    <row r="190" spans="1:11" x14ac:dyDescent="0.2">
      <c r="A190" s="108" t="s">
        <v>2331</v>
      </c>
      <c r="B190" s="52" t="s">
        <v>703</v>
      </c>
      <c r="C190" s="52" t="s">
        <v>790</v>
      </c>
      <c r="D190" s="108" t="s">
        <v>202</v>
      </c>
      <c r="E190" s="108" t="s">
        <v>907</v>
      </c>
      <c r="F190" s="109">
        <v>12.290480945000001</v>
      </c>
      <c r="G190" s="109">
        <v>9.2710436300000012</v>
      </c>
      <c r="H190" s="67">
        <f t="shared" si="4"/>
        <v>0.32568472714651642</v>
      </c>
      <c r="I190" s="110">
        <f t="shared" si="5"/>
        <v>7.4283637234506057E-4</v>
      </c>
      <c r="J190" s="111">
        <v>43.812517149999998</v>
      </c>
      <c r="K190" s="111">
        <v>23.1325</v>
      </c>
    </row>
    <row r="191" spans="1:11" x14ac:dyDescent="0.2">
      <c r="A191" s="108" t="s">
        <v>1468</v>
      </c>
      <c r="B191" s="52" t="s">
        <v>981</v>
      </c>
      <c r="C191" s="52" t="s">
        <v>140</v>
      </c>
      <c r="D191" s="108" t="s">
        <v>203</v>
      </c>
      <c r="E191" s="108" t="s">
        <v>204</v>
      </c>
      <c r="F191" s="109">
        <v>12.274517795</v>
      </c>
      <c r="G191" s="109">
        <v>10.554638350999999</v>
      </c>
      <c r="H191" s="67">
        <f t="shared" si="4"/>
        <v>0.1629501065602168</v>
      </c>
      <c r="I191" s="110">
        <f t="shared" si="5"/>
        <v>7.4187155994347392E-4</v>
      </c>
      <c r="J191" s="111">
        <v>1902.3739105219552</v>
      </c>
      <c r="K191" s="111">
        <v>17.207550000000001</v>
      </c>
    </row>
    <row r="192" spans="1:11" x14ac:dyDescent="0.2">
      <c r="A192" s="108" t="s">
        <v>1643</v>
      </c>
      <c r="B192" s="52" t="s">
        <v>1429</v>
      </c>
      <c r="C192" s="52" t="s">
        <v>789</v>
      </c>
      <c r="D192" s="108" t="s">
        <v>741</v>
      </c>
      <c r="E192" s="108" t="s">
        <v>204</v>
      </c>
      <c r="F192" s="109">
        <v>12.23348423</v>
      </c>
      <c r="G192" s="109">
        <v>4.6194015199999994</v>
      </c>
      <c r="H192" s="67">
        <f t="shared" si="4"/>
        <v>1.6482833711324583</v>
      </c>
      <c r="I192" s="110">
        <f t="shared" si="5"/>
        <v>7.3939149226301545E-4</v>
      </c>
      <c r="J192" s="111">
        <v>842.10266503999992</v>
      </c>
      <c r="K192" s="111">
        <v>13.54175</v>
      </c>
    </row>
    <row r="193" spans="1:11" x14ac:dyDescent="0.2">
      <c r="A193" s="108" t="s">
        <v>2526</v>
      </c>
      <c r="B193" s="52" t="s">
        <v>902</v>
      </c>
      <c r="C193" s="108" t="s">
        <v>613</v>
      </c>
      <c r="D193" s="108" t="s">
        <v>202</v>
      </c>
      <c r="E193" s="108" t="s">
        <v>907</v>
      </c>
      <c r="F193" s="109">
        <v>12.230601413</v>
      </c>
      <c r="G193" s="109">
        <v>19.029221307</v>
      </c>
      <c r="H193" s="67">
        <f t="shared" si="4"/>
        <v>-0.35727262741429633</v>
      </c>
      <c r="I193" s="110">
        <f t="shared" si="5"/>
        <v>7.392172548729574E-4</v>
      </c>
      <c r="J193" s="111">
        <v>8.1165327272340004</v>
      </c>
      <c r="K193" s="111">
        <v>50.128900000000002</v>
      </c>
    </row>
    <row r="194" spans="1:11" x14ac:dyDescent="0.2">
      <c r="A194" s="108" t="s">
        <v>1608</v>
      </c>
      <c r="B194" s="52" t="s">
        <v>19</v>
      </c>
      <c r="C194" s="52" t="s">
        <v>789</v>
      </c>
      <c r="D194" s="108" t="s">
        <v>741</v>
      </c>
      <c r="E194" s="108" t="s">
        <v>204</v>
      </c>
      <c r="F194" s="109">
        <v>12.08641744</v>
      </c>
      <c r="G194" s="109">
        <v>15.133866917999999</v>
      </c>
      <c r="H194" s="67">
        <f t="shared" si="4"/>
        <v>-0.20136621357330742</v>
      </c>
      <c r="I194" s="110">
        <f t="shared" si="5"/>
        <v>7.3050277901697469E-4</v>
      </c>
      <c r="J194" s="111">
        <v>615.60659384248618</v>
      </c>
      <c r="K194" s="111">
        <v>12.439</v>
      </c>
    </row>
    <row r="195" spans="1:11" x14ac:dyDescent="0.2">
      <c r="A195" s="108" t="s">
        <v>1580</v>
      </c>
      <c r="B195" s="52" t="s">
        <v>888</v>
      </c>
      <c r="C195" s="52" t="s">
        <v>789</v>
      </c>
      <c r="D195" s="108" t="s">
        <v>203</v>
      </c>
      <c r="E195" s="108" t="s">
        <v>204</v>
      </c>
      <c r="F195" s="109">
        <v>11.68535801</v>
      </c>
      <c r="G195" s="109">
        <v>16.532636750000002</v>
      </c>
      <c r="H195" s="67">
        <f t="shared" si="4"/>
        <v>-0.29319453474352797</v>
      </c>
      <c r="I195" s="110">
        <f t="shared" si="5"/>
        <v>7.0626275672580651E-4</v>
      </c>
      <c r="J195" s="111">
        <v>1715.5048405249515</v>
      </c>
      <c r="K195" s="111">
        <v>25.970099999999999</v>
      </c>
    </row>
    <row r="196" spans="1:11" x14ac:dyDescent="0.2">
      <c r="A196" s="108" t="s">
        <v>1966</v>
      </c>
      <c r="B196" s="108" t="s">
        <v>573</v>
      </c>
      <c r="C196" s="108" t="s">
        <v>789</v>
      </c>
      <c r="D196" s="108" t="s">
        <v>203</v>
      </c>
      <c r="E196" s="108" t="s">
        <v>204</v>
      </c>
      <c r="F196" s="109">
        <v>11.606120904999999</v>
      </c>
      <c r="G196" s="109">
        <v>5.02785189</v>
      </c>
      <c r="H196" s="67">
        <f t="shared" si="4"/>
        <v>1.308365711425123</v>
      </c>
      <c r="I196" s="110">
        <f t="shared" si="5"/>
        <v>7.0147366800773884E-4</v>
      </c>
      <c r="J196" s="111">
        <v>208.15873211440362</v>
      </c>
      <c r="K196" s="111">
        <v>28.919750000000001</v>
      </c>
    </row>
    <row r="197" spans="1:11" x14ac:dyDescent="0.2">
      <c r="A197" s="108" t="s">
        <v>2607</v>
      </c>
      <c r="B197" s="52" t="s">
        <v>466</v>
      </c>
      <c r="C197" s="52" t="s">
        <v>789</v>
      </c>
      <c r="D197" s="108" t="s">
        <v>203</v>
      </c>
      <c r="E197" s="108" t="s">
        <v>204</v>
      </c>
      <c r="F197" s="109">
        <v>11.581450970000001</v>
      </c>
      <c r="G197" s="109">
        <v>17.221110583000002</v>
      </c>
      <c r="H197" s="67">
        <f t="shared" si="4"/>
        <v>-0.32748524468376905</v>
      </c>
      <c r="I197" s="110">
        <f t="shared" si="5"/>
        <v>6.9998261773042295E-4</v>
      </c>
      <c r="J197" s="111">
        <v>479.6326028542465</v>
      </c>
      <c r="K197" s="111">
        <v>24.189</v>
      </c>
    </row>
    <row r="198" spans="1:11" x14ac:dyDescent="0.2">
      <c r="A198" s="108" t="s">
        <v>1501</v>
      </c>
      <c r="B198" s="52" t="s">
        <v>127</v>
      </c>
      <c r="C198" s="108" t="s">
        <v>613</v>
      </c>
      <c r="D198" s="108" t="s">
        <v>202</v>
      </c>
      <c r="E198" s="108" t="s">
        <v>907</v>
      </c>
      <c r="F198" s="109">
        <v>11.564505859999999</v>
      </c>
      <c r="G198" s="109">
        <v>6.6046451579999994</v>
      </c>
      <c r="H198" s="67">
        <f t="shared" si="4"/>
        <v>0.75096550735845002</v>
      </c>
      <c r="I198" s="110">
        <f t="shared" si="5"/>
        <v>6.9895845569008317E-4</v>
      </c>
      <c r="J198" s="111">
        <v>540.41170604609999</v>
      </c>
      <c r="K198" s="111">
        <v>6.4913499999999997</v>
      </c>
    </row>
    <row r="199" spans="1:11" x14ac:dyDescent="0.2">
      <c r="A199" s="108" t="s">
        <v>1518</v>
      </c>
      <c r="B199" s="52" t="s">
        <v>120</v>
      </c>
      <c r="C199" s="108" t="s">
        <v>613</v>
      </c>
      <c r="D199" s="108" t="s">
        <v>202</v>
      </c>
      <c r="E199" s="108" t="s">
        <v>907</v>
      </c>
      <c r="F199" s="109">
        <v>11.413089825</v>
      </c>
      <c r="G199" s="109">
        <v>10.48880589</v>
      </c>
      <c r="H199" s="67">
        <f t="shared" ref="H199:H262" si="6">IF(ISERROR(F199/G199-1),"",IF((F199/G199-1)&gt;10000%,"",F199/G199-1))</f>
        <v>8.8120987717125177E-2</v>
      </c>
      <c r="I199" s="110">
        <f t="shared" ref="I199:I262" si="7">F199/$F$1112</f>
        <v>6.8980687418097799E-4</v>
      </c>
      <c r="J199" s="111">
        <v>514.40465845551898</v>
      </c>
      <c r="K199" s="111">
        <v>20.33595</v>
      </c>
    </row>
    <row r="200" spans="1:11" x14ac:dyDescent="0.2">
      <c r="A200" s="108" t="s">
        <v>1978</v>
      </c>
      <c r="B200" s="52" t="s">
        <v>381</v>
      </c>
      <c r="C200" s="52" t="s">
        <v>789</v>
      </c>
      <c r="D200" s="108" t="s">
        <v>203</v>
      </c>
      <c r="E200" s="108" t="s">
        <v>204</v>
      </c>
      <c r="F200" s="109">
        <v>11.404853269</v>
      </c>
      <c r="G200" s="109">
        <v>14.912968818</v>
      </c>
      <c r="H200" s="67">
        <f t="shared" si="6"/>
        <v>-0.23523924657883633</v>
      </c>
      <c r="I200" s="110">
        <f t="shared" si="7"/>
        <v>6.8930905693468487E-4</v>
      </c>
      <c r="J200" s="111">
        <v>102.56881592000001</v>
      </c>
      <c r="K200" s="111">
        <v>18.137699999999999</v>
      </c>
    </row>
    <row r="201" spans="1:11" x14ac:dyDescent="0.2">
      <c r="A201" s="108" t="s">
        <v>2377</v>
      </c>
      <c r="B201" s="52" t="s">
        <v>864</v>
      </c>
      <c r="C201" s="52" t="s">
        <v>790</v>
      </c>
      <c r="D201" s="108" t="s">
        <v>202</v>
      </c>
      <c r="E201" s="108" t="s">
        <v>907</v>
      </c>
      <c r="F201" s="109">
        <v>11.36966337</v>
      </c>
      <c r="G201" s="109">
        <v>3.3848950899999997</v>
      </c>
      <c r="H201" s="67">
        <f t="shared" si="6"/>
        <v>2.3589411392953985</v>
      </c>
      <c r="I201" s="110">
        <f t="shared" si="7"/>
        <v>6.8718218028654334E-4</v>
      </c>
      <c r="J201" s="111">
        <v>15.227247570000001</v>
      </c>
      <c r="K201" s="111">
        <v>7.1440000000000001</v>
      </c>
    </row>
    <row r="202" spans="1:11" x14ac:dyDescent="0.2">
      <c r="A202" s="108" t="s">
        <v>2519</v>
      </c>
      <c r="B202" s="52" t="s">
        <v>893</v>
      </c>
      <c r="C202" s="108" t="s">
        <v>613</v>
      </c>
      <c r="D202" s="108" t="s">
        <v>202</v>
      </c>
      <c r="E202" s="108" t="s">
        <v>907</v>
      </c>
      <c r="F202" s="109">
        <v>11.366820947000001</v>
      </c>
      <c r="G202" s="109">
        <v>24.338933194999999</v>
      </c>
      <c r="H202" s="67">
        <f t="shared" si="6"/>
        <v>-0.53297784845659901</v>
      </c>
      <c r="I202" s="110">
        <f t="shared" si="7"/>
        <v>6.8701038430887265E-4</v>
      </c>
      <c r="J202" s="111">
        <v>274.102822474302</v>
      </c>
      <c r="K202" s="111">
        <v>43.540450000000007</v>
      </c>
    </row>
    <row r="203" spans="1:11" x14ac:dyDescent="0.2">
      <c r="A203" s="108" t="s">
        <v>2691</v>
      </c>
      <c r="B203" s="52" t="s">
        <v>2692</v>
      </c>
      <c r="C203" s="52" t="s">
        <v>786</v>
      </c>
      <c r="D203" s="108" t="s">
        <v>202</v>
      </c>
      <c r="E203" s="108" t="s">
        <v>907</v>
      </c>
      <c r="F203" s="109">
        <v>11.255415359999999</v>
      </c>
      <c r="G203" s="109">
        <v>7.7800342800000006</v>
      </c>
      <c r="H203" s="67">
        <f t="shared" si="6"/>
        <v>0.44670511143300495</v>
      </c>
      <c r="I203" s="110">
        <f t="shared" si="7"/>
        <v>6.802770333133837E-4</v>
      </c>
      <c r="J203" s="111">
        <v>91.0849604</v>
      </c>
      <c r="K203" s="111">
        <v>15.6915</v>
      </c>
    </row>
    <row r="204" spans="1:11" x14ac:dyDescent="0.2">
      <c r="A204" s="108" t="s">
        <v>2557</v>
      </c>
      <c r="B204" s="52" t="s">
        <v>323</v>
      </c>
      <c r="C204" s="108" t="s">
        <v>613</v>
      </c>
      <c r="D204" s="108" t="s">
        <v>202</v>
      </c>
      <c r="E204" s="108" t="s">
        <v>907</v>
      </c>
      <c r="F204" s="109">
        <v>11.231731727</v>
      </c>
      <c r="G204" s="109">
        <v>6.8650783859999995</v>
      </c>
      <c r="H204" s="67">
        <f t="shared" si="6"/>
        <v>0.63606751379633852</v>
      </c>
      <c r="I204" s="110">
        <f t="shared" si="7"/>
        <v>6.7884559510519643E-4</v>
      </c>
      <c r="J204" s="111">
        <v>215.37062595277501</v>
      </c>
      <c r="K204" s="111">
        <v>29.723600000000001</v>
      </c>
    </row>
    <row r="205" spans="1:11" x14ac:dyDescent="0.2">
      <c r="A205" s="108" t="s">
        <v>1461</v>
      </c>
      <c r="B205" s="52" t="s">
        <v>754</v>
      </c>
      <c r="C205" s="52" t="s">
        <v>140</v>
      </c>
      <c r="D205" s="108" t="s">
        <v>741</v>
      </c>
      <c r="E205" s="108" t="s">
        <v>907</v>
      </c>
      <c r="F205" s="109">
        <v>11.11633872</v>
      </c>
      <c r="G205" s="109">
        <v>5.67179929</v>
      </c>
      <c r="H205" s="67">
        <f t="shared" si="6"/>
        <v>0.95993161104965674</v>
      </c>
      <c r="I205" s="110">
        <f t="shared" si="7"/>
        <v>6.7187124454092982E-4</v>
      </c>
      <c r="J205" s="111">
        <v>119.63092285740588</v>
      </c>
      <c r="K205" s="111">
        <v>53.452800000000003</v>
      </c>
    </row>
    <row r="206" spans="1:11" x14ac:dyDescent="0.2">
      <c r="A206" s="108" t="s">
        <v>1443</v>
      </c>
      <c r="B206" s="52" t="s">
        <v>745</v>
      </c>
      <c r="C206" s="52" t="s">
        <v>140</v>
      </c>
      <c r="D206" s="108" t="s">
        <v>741</v>
      </c>
      <c r="E206" s="108" t="s">
        <v>204</v>
      </c>
      <c r="F206" s="109">
        <v>11.107994946</v>
      </c>
      <c r="G206" s="109">
        <v>7.7596267300000008</v>
      </c>
      <c r="H206" s="67">
        <f t="shared" si="6"/>
        <v>0.43151150596647314</v>
      </c>
      <c r="I206" s="110">
        <f t="shared" si="7"/>
        <v>6.7136694704129874E-4</v>
      </c>
      <c r="J206" s="111">
        <v>880.39675890637943</v>
      </c>
      <c r="K206" s="111">
        <v>45.442349999999998</v>
      </c>
    </row>
    <row r="207" spans="1:11" x14ac:dyDescent="0.2">
      <c r="A207" s="108" t="s">
        <v>2256</v>
      </c>
      <c r="B207" s="108" t="s">
        <v>2250</v>
      </c>
      <c r="C207" s="52" t="s">
        <v>1694</v>
      </c>
      <c r="D207" s="108" t="s">
        <v>203</v>
      </c>
      <c r="E207" s="108" t="s">
        <v>907</v>
      </c>
      <c r="F207" s="109">
        <v>10.87756708</v>
      </c>
      <c r="G207" s="109">
        <v>13.820912160000001</v>
      </c>
      <c r="H207" s="67">
        <f t="shared" si="6"/>
        <v>-0.21296315655044296</v>
      </c>
      <c r="I207" s="110">
        <f t="shared" si="7"/>
        <v>6.5743989236926096E-4</v>
      </c>
      <c r="J207" s="111">
        <v>175.73098100000001</v>
      </c>
      <c r="K207" s="111">
        <v>14.32845</v>
      </c>
    </row>
    <row r="208" spans="1:11" x14ac:dyDescent="0.2">
      <c r="A208" s="108" t="s">
        <v>1653</v>
      </c>
      <c r="B208" s="52" t="s">
        <v>163</v>
      </c>
      <c r="C208" s="52" t="s">
        <v>789</v>
      </c>
      <c r="D208" s="108" t="s">
        <v>203</v>
      </c>
      <c r="E208" s="108" t="s">
        <v>907</v>
      </c>
      <c r="F208" s="109">
        <v>10.53501243</v>
      </c>
      <c r="G208" s="109">
        <v>2.77222905</v>
      </c>
      <c r="H208" s="67">
        <f t="shared" si="6"/>
        <v>2.8001955249693382</v>
      </c>
      <c r="I208" s="110">
        <f t="shared" si="7"/>
        <v>6.367358975724217E-4</v>
      </c>
      <c r="J208" s="111">
        <v>206.42873129226712</v>
      </c>
      <c r="K208" s="111">
        <v>18.5961</v>
      </c>
    </row>
    <row r="209" spans="1:11" x14ac:dyDescent="0.2">
      <c r="A209" s="108" t="s">
        <v>1596</v>
      </c>
      <c r="B209" s="52" t="s">
        <v>825</v>
      </c>
      <c r="C209" s="52" t="s">
        <v>789</v>
      </c>
      <c r="D209" s="108" t="s">
        <v>203</v>
      </c>
      <c r="E209" s="108" t="s">
        <v>204</v>
      </c>
      <c r="F209" s="109">
        <v>10.47119359</v>
      </c>
      <c r="G209" s="109">
        <v>9.7778147799999999</v>
      </c>
      <c r="H209" s="67">
        <f t="shared" si="6"/>
        <v>7.091347357267086E-2</v>
      </c>
      <c r="I209" s="110">
        <f t="shared" si="7"/>
        <v>6.3287868841966233E-4</v>
      </c>
      <c r="J209" s="111">
        <v>693.37917403789231</v>
      </c>
      <c r="K209" s="111">
        <v>30.83775</v>
      </c>
    </row>
    <row r="210" spans="1:11" x14ac:dyDescent="0.2">
      <c r="A210" s="108" t="s">
        <v>2327</v>
      </c>
      <c r="B210" s="52" t="s">
        <v>214</v>
      </c>
      <c r="C210" s="52" t="s">
        <v>790</v>
      </c>
      <c r="D210" s="108" t="s">
        <v>202</v>
      </c>
      <c r="E210" s="108" t="s">
        <v>204</v>
      </c>
      <c r="F210" s="109">
        <v>10.461262584</v>
      </c>
      <c r="G210" s="109">
        <v>7.5847579810000001</v>
      </c>
      <c r="H210" s="67">
        <f t="shared" si="6"/>
        <v>0.37924804063698714</v>
      </c>
      <c r="I210" s="110">
        <f t="shared" si="7"/>
        <v>6.3227845865617381E-4</v>
      </c>
      <c r="J210" s="111">
        <v>183.93849</v>
      </c>
      <c r="K210" s="111">
        <v>134.65119999999999</v>
      </c>
    </row>
    <row r="211" spans="1:11" x14ac:dyDescent="0.2">
      <c r="A211" s="108" t="s">
        <v>2073</v>
      </c>
      <c r="B211" s="52" t="s">
        <v>330</v>
      </c>
      <c r="C211" s="108" t="s">
        <v>613</v>
      </c>
      <c r="D211" s="108" t="s">
        <v>203</v>
      </c>
      <c r="E211" s="108" t="s">
        <v>204</v>
      </c>
      <c r="F211" s="109">
        <v>10.32490859</v>
      </c>
      <c r="G211" s="109">
        <v>9.9484709630000001</v>
      </c>
      <c r="H211" s="67">
        <f t="shared" si="6"/>
        <v>3.7838742094140176E-2</v>
      </c>
      <c r="I211" s="110">
        <f t="shared" si="7"/>
        <v>6.2403722654239501E-4</v>
      </c>
      <c r="J211" s="111">
        <v>786.540905753419</v>
      </c>
      <c r="K211" s="111">
        <v>11.6738</v>
      </c>
    </row>
    <row r="212" spans="1:11" x14ac:dyDescent="0.2">
      <c r="A212" s="108" t="s">
        <v>1505</v>
      </c>
      <c r="B212" s="52" t="s">
        <v>318</v>
      </c>
      <c r="C212" s="108" t="s">
        <v>613</v>
      </c>
      <c r="D212" s="108" t="s">
        <v>202</v>
      </c>
      <c r="E212" s="108" t="s">
        <v>907</v>
      </c>
      <c r="F212" s="109">
        <v>10.278730938999999</v>
      </c>
      <c r="G212" s="109">
        <v>11.256067858</v>
      </c>
      <c r="H212" s="67">
        <f t="shared" si="6"/>
        <v>-8.6827561039033774E-2</v>
      </c>
      <c r="I212" s="110">
        <f t="shared" si="7"/>
        <v>6.2124625042797273E-4</v>
      </c>
      <c r="J212" s="111">
        <v>100.526851045516</v>
      </c>
      <c r="K212" s="111">
        <v>34.389650000000003</v>
      </c>
    </row>
    <row r="213" spans="1:11" x14ac:dyDescent="0.2">
      <c r="A213" s="108" t="s">
        <v>2718</v>
      </c>
      <c r="B213" s="52" t="s">
        <v>2719</v>
      </c>
      <c r="C213" s="52" t="s">
        <v>786</v>
      </c>
      <c r="D213" s="108" t="s">
        <v>202</v>
      </c>
      <c r="E213" s="108" t="s">
        <v>907</v>
      </c>
      <c r="F213" s="109">
        <v>10.17041199</v>
      </c>
      <c r="G213" s="109">
        <v>2.1344048399999997</v>
      </c>
      <c r="H213" s="67">
        <f t="shared" si="6"/>
        <v>3.7649873160894822</v>
      </c>
      <c r="I213" s="110">
        <f t="shared" si="7"/>
        <v>6.1469945575887369E-4</v>
      </c>
      <c r="J213" s="111">
        <v>317.69354548800004</v>
      </c>
      <c r="K213" s="111">
        <v>23.691849999999999</v>
      </c>
    </row>
    <row r="214" spans="1:11" x14ac:dyDescent="0.2">
      <c r="A214" s="108" t="s">
        <v>1964</v>
      </c>
      <c r="B214" s="52" t="s">
        <v>569</v>
      </c>
      <c r="C214" s="52" t="s">
        <v>789</v>
      </c>
      <c r="D214" s="108" t="s">
        <v>203</v>
      </c>
      <c r="E214" s="108" t="s">
        <v>204</v>
      </c>
      <c r="F214" s="109">
        <v>9.8777886479999992</v>
      </c>
      <c r="G214" s="109">
        <v>6.0485574440000001</v>
      </c>
      <c r="H214" s="67">
        <f t="shared" si="6"/>
        <v>0.63308172890025038</v>
      </c>
      <c r="I214" s="110">
        <f t="shared" si="7"/>
        <v>5.9701330801514374E-4</v>
      </c>
      <c r="J214" s="111">
        <v>130.64804135</v>
      </c>
      <c r="K214" s="111">
        <v>23.215699999999998</v>
      </c>
    </row>
    <row r="215" spans="1:11" x14ac:dyDescent="0.2">
      <c r="A215" s="108" t="s">
        <v>2051</v>
      </c>
      <c r="B215" s="52" t="s">
        <v>142</v>
      </c>
      <c r="C215" s="108" t="s">
        <v>613</v>
      </c>
      <c r="D215" s="108" t="s">
        <v>202</v>
      </c>
      <c r="E215" s="108" t="s">
        <v>907</v>
      </c>
      <c r="F215" s="109">
        <v>9.8629643070000004</v>
      </c>
      <c r="G215" s="109">
        <v>9.9298445449999999</v>
      </c>
      <c r="H215" s="67">
        <f t="shared" si="6"/>
        <v>-6.7352754312428598E-3</v>
      </c>
      <c r="I215" s="110">
        <f t="shared" si="7"/>
        <v>5.9611732520209319E-4</v>
      </c>
      <c r="J215" s="111">
        <v>196.09195994100003</v>
      </c>
      <c r="K215" s="111">
        <v>30.467199999999998</v>
      </c>
    </row>
    <row r="216" spans="1:11" x14ac:dyDescent="0.2">
      <c r="A216" s="108" t="s">
        <v>1986</v>
      </c>
      <c r="B216" s="52" t="s">
        <v>389</v>
      </c>
      <c r="C216" s="52" t="s">
        <v>789</v>
      </c>
      <c r="D216" s="108" t="s">
        <v>203</v>
      </c>
      <c r="E216" s="108" t="s">
        <v>204</v>
      </c>
      <c r="F216" s="109">
        <v>9.7736023560000014</v>
      </c>
      <c r="G216" s="109">
        <v>7.9189082280000003</v>
      </c>
      <c r="H216" s="67">
        <f t="shared" si="6"/>
        <v>0.2342108374790981</v>
      </c>
      <c r="I216" s="110">
        <f t="shared" si="7"/>
        <v>5.9071629103560504E-4</v>
      </c>
      <c r="J216" s="111">
        <v>54.143673999999997</v>
      </c>
      <c r="K216" s="111">
        <v>21.038900000000002</v>
      </c>
    </row>
    <row r="217" spans="1:11" x14ac:dyDescent="0.2">
      <c r="A217" s="108" t="s">
        <v>1705</v>
      </c>
      <c r="B217" s="52" t="s">
        <v>25</v>
      </c>
      <c r="C217" s="52" t="s">
        <v>1694</v>
      </c>
      <c r="D217" s="108" t="s">
        <v>203</v>
      </c>
      <c r="E217" s="108" t="s">
        <v>204</v>
      </c>
      <c r="F217" s="109">
        <v>9.7643941099999996</v>
      </c>
      <c r="G217" s="109">
        <v>10.78567168</v>
      </c>
      <c r="H217" s="67">
        <f t="shared" si="6"/>
        <v>-9.4688360660353466E-2</v>
      </c>
      <c r="I217" s="110">
        <f t="shared" si="7"/>
        <v>5.9015974486911142E-4</v>
      </c>
      <c r="J217" s="111">
        <v>124.729263</v>
      </c>
      <c r="K217" s="111">
        <v>7.9734999999999996</v>
      </c>
    </row>
    <row r="218" spans="1:11" x14ac:dyDescent="0.2">
      <c r="A218" s="108" t="s">
        <v>2058</v>
      </c>
      <c r="B218" s="108" t="s">
        <v>282</v>
      </c>
      <c r="C218" s="108" t="s">
        <v>786</v>
      </c>
      <c r="D218" s="108" t="s">
        <v>202</v>
      </c>
      <c r="E218" s="108" t="s">
        <v>907</v>
      </c>
      <c r="F218" s="109">
        <v>9.7385614399999998</v>
      </c>
      <c r="G218" s="109">
        <v>10.067736915999999</v>
      </c>
      <c r="H218" s="67">
        <f t="shared" si="6"/>
        <v>-3.26960744749758E-2</v>
      </c>
      <c r="I218" s="110">
        <f t="shared" si="7"/>
        <v>5.8859841891639568E-4</v>
      </c>
      <c r="J218" s="111">
        <v>121.1953618649253</v>
      </c>
      <c r="K218" s="111">
        <v>9.1847499999999993</v>
      </c>
    </row>
    <row r="219" spans="1:11" x14ac:dyDescent="0.2">
      <c r="A219" s="108" t="s">
        <v>1599</v>
      </c>
      <c r="B219" s="52" t="s">
        <v>840</v>
      </c>
      <c r="C219" s="52" t="s">
        <v>789</v>
      </c>
      <c r="D219" s="108" t="s">
        <v>741</v>
      </c>
      <c r="E219" s="108" t="s">
        <v>204</v>
      </c>
      <c r="F219" s="109">
        <v>9.7286808100000002</v>
      </c>
      <c r="G219" s="109">
        <v>3.7057046970000003</v>
      </c>
      <c r="H219" s="67">
        <f t="shared" si="6"/>
        <v>1.6253254388769767</v>
      </c>
      <c r="I219" s="110">
        <f t="shared" si="7"/>
        <v>5.8800123387713413E-4</v>
      </c>
      <c r="J219" s="111">
        <v>1809.9307992000001</v>
      </c>
      <c r="K219" s="111">
        <v>19.924399999999999</v>
      </c>
    </row>
    <row r="220" spans="1:11" x14ac:dyDescent="0.2">
      <c r="A220" s="52" t="s">
        <v>2176</v>
      </c>
      <c r="B220" s="52" t="s">
        <v>2177</v>
      </c>
      <c r="C220" s="108" t="s">
        <v>613</v>
      </c>
      <c r="D220" s="108" t="s">
        <v>202</v>
      </c>
      <c r="E220" s="108" t="s">
        <v>907</v>
      </c>
      <c r="F220" s="109">
        <v>9.6735754700000012</v>
      </c>
      <c r="G220" s="109">
        <v>29.724163079999997</v>
      </c>
      <c r="H220" s="67">
        <f t="shared" si="6"/>
        <v>-0.67455516093205325</v>
      </c>
      <c r="I220" s="110">
        <f t="shared" si="7"/>
        <v>5.8467066845454229E-4</v>
      </c>
      <c r="J220" s="111">
        <v>88.956616204775003</v>
      </c>
      <c r="K220" s="111">
        <v>45.104300000000002</v>
      </c>
    </row>
    <row r="221" spans="1:11" x14ac:dyDescent="0.2">
      <c r="A221" s="108" t="s">
        <v>2552</v>
      </c>
      <c r="B221" s="52" t="s">
        <v>1408</v>
      </c>
      <c r="C221" s="108" t="s">
        <v>613</v>
      </c>
      <c r="D221" s="108" t="s">
        <v>202</v>
      </c>
      <c r="E221" s="108" t="s">
        <v>907</v>
      </c>
      <c r="F221" s="109">
        <v>9.6715446899999993</v>
      </c>
      <c r="G221" s="109">
        <v>19.779140709</v>
      </c>
      <c r="H221" s="67">
        <f t="shared" si="6"/>
        <v>-0.5110230099329236</v>
      </c>
      <c r="I221" s="110">
        <f t="shared" si="7"/>
        <v>5.8454792816024597E-4</v>
      </c>
      <c r="J221" s="111">
        <v>261.715769171869</v>
      </c>
      <c r="K221" s="111">
        <v>69.110399999999998</v>
      </c>
    </row>
    <row r="222" spans="1:11" x14ac:dyDescent="0.2">
      <c r="A222" s="108" t="s">
        <v>2225</v>
      </c>
      <c r="B222" s="108" t="s">
        <v>294</v>
      </c>
      <c r="C222" s="108" t="s">
        <v>784</v>
      </c>
      <c r="D222" s="108" t="s">
        <v>202</v>
      </c>
      <c r="E222" s="108" t="s">
        <v>2694</v>
      </c>
      <c r="F222" s="109">
        <v>9.5488298670000002</v>
      </c>
      <c r="G222" s="109">
        <v>1.4608421110000001</v>
      </c>
      <c r="H222" s="67">
        <f t="shared" si="6"/>
        <v>5.5365242383815696</v>
      </c>
      <c r="I222" s="110">
        <f t="shared" si="7"/>
        <v>5.771310472132583E-4</v>
      </c>
      <c r="J222" s="111">
        <v>141.89443274200002</v>
      </c>
      <c r="K222" s="111">
        <v>9.7368500000000004</v>
      </c>
    </row>
    <row r="223" spans="1:11" x14ac:dyDescent="0.2">
      <c r="A223" s="108" t="s">
        <v>1968</v>
      </c>
      <c r="B223" s="52" t="s">
        <v>339</v>
      </c>
      <c r="C223" s="52" t="s">
        <v>789</v>
      </c>
      <c r="D223" s="108" t="s">
        <v>203</v>
      </c>
      <c r="E223" s="108" t="s">
        <v>204</v>
      </c>
      <c r="F223" s="109">
        <v>9.5169285020000007</v>
      </c>
      <c r="G223" s="109">
        <v>12.285595454999999</v>
      </c>
      <c r="H223" s="67">
        <f t="shared" si="6"/>
        <v>-0.22535879218399668</v>
      </c>
      <c r="I223" s="110">
        <f t="shared" si="7"/>
        <v>5.7520292948088465E-4</v>
      </c>
      <c r="J223" s="111">
        <v>236.18536961000001</v>
      </c>
      <c r="K223" s="111">
        <v>7.6635500000000008</v>
      </c>
    </row>
    <row r="224" spans="1:11" x14ac:dyDescent="0.2">
      <c r="A224" s="108" t="s">
        <v>1487</v>
      </c>
      <c r="B224" s="52" t="s">
        <v>847</v>
      </c>
      <c r="C224" s="108" t="s">
        <v>613</v>
      </c>
      <c r="D224" s="108" t="s">
        <v>202</v>
      </c>
      <c r="E224" s="108" t="s">
        <v>907</v>
      </c>
      <c r="F224" s="109">
        <v>9.4021388649999995</v>
      </c>
      <c r="G224" s="109">
        <v>4.4150517489999999</v>
      </c>
      <c r="H224" s="67">
        <f t="shared" si="6"/>
        <v>1.1295648158890921</v>
      </c>
      <c r="I224" s="110">
        <f t="shared" si="7"/>
        <v>5.6826504658488805E-4</v>
      </c>
      <c r="J224" s="111">
        <v>44.165469491553004</v>
      </c>
      <c r="K224" s="111">
        <v>10.92815</v>
      </c>
    </row>
    <row r="225" spans="1:11" x14ac:dyDescent="0.2">
      <c r="A225" s="108" t="s">
        <v>1529</v>
      </c>
      <c r="B225" s="52" t="s">
        <v>905</v>
      </c>
      <c r="C225" s="108" t="s">
        <v>613</v>
      </c>
      <c r="D225" s="108" t="s">
        <v>202</v>
      </c>
      <c r="E225" s="108" t="s">
        <v>907</v>
      </c>
      <c r="F225" s="109">
        <v>9.3751245399999998</v>
      </c>
      <c r="G225" s="109">
        <v>7.3597132699999994</v>
      </c>
      <c r="H225" s="67">
        <f t="shared" si="6"/>
        <v>0.27384372136008506</v>
      </c>
      <c r="I225" s="110">
        <f t="shared" si="7"/>
        <v>5.6663230143242814E-4</v>
      </c>
      <c r="J225" s="111">
        <v>140.07899671132498</v>
      </c>
      <c r="K225" s="111">
        <v>41.215499999999999</v>
      </c>
    </row>
    <row r="226" spans="1:11" x14ac:dyDescent="0.2">
      <c r="A226" s="108" t="s">
        <v>1972</v>
      </c>
      <c r="B226" s="52" t="s">
        <v>836</v>
      </c>
      <c r="C226" s="52" t="s">
        <v>789</v>
      </c>
      <c r="D226" s="108" t="s">
        <v>203</v>
      </c>
      <c r="E226" s="108" t="s">
        <v>204</v>
      </c>
      <c r="F226" s="109">
        <v>9.3682202599999993</v>
      </c>
      <c r="G226" s="109">
        <v>5.2297617499999998</v>
      </c>
      <c r="H226" s="67">
        <f t="shared" si="6"/>
        <v>0.79132830668624621</v>
      </c>
      <c r="I226" s="110">
        <f t="shared" si="7"/>
        <v>5.6621500691549217E-4</v>
      </c>
      <c r="J226" s="111">
        <v>68.627673680000001</v>
      </c>
      <c r="K226" s="111">
        <v>13.786849999999999</v>
      </c>
    </row>
    <row r="227" spans="1:11" x14ac:dyDescent="0.2">
      <c r="A227" s="108" t="s">
        <v>1514</v>
      </c>
      <c r="B227" s="52" t="s">
        <v>322</v>
      </c>
      <c r="C227" s="108" t="s">
        <v>613</v>
      </c>
      <c r="D227" s="108" t="s">
        <v>202</v>
      </c>
      <c r="E227" s="108" t="s">
        <v>907</v>
      </c>
      <c r="F227" s="109">
        <v>9.2978605850000005</v>
      </c>
      <c r="G227" s="109">
        <v>12.161508169999999</v>
      </c>
      <c r="H227" s="67">
        <f t="shared" si="6"/>
        <v>-0.23546812985448984</v>
      </c>
      <c r="I227" s="110">
        <f t="shared" si="7"/>
        <v>5.6196246985284451E-4</v>
      </c>
      <c r="J227" s="111">
        <v>270.39853532726403</v>
      </c>
      <c r="K227" s="111">
        <v>9.961549999999999</v>
      </c>
    </row>
    <row r="228" spans="1:11" x14ac:dyDescent="0.2">
      <c r="A228" s="108" t="s">
        <v>1576</v>
      </c>
      <c r="B228" s="52" t="s">
        <v>830</v>
      </c>
      <c r="C228" s="52" t="s">
        <v>789</v>
      </c>
      <c r="D228" s="108" t="s">
        <v>203</v>
      </c>
      <c r="E228" s="108" t="s">
        <v>204</v>
      </c>
      <c r="F228" s="109">
        <v>9.2318381590000005</v>
      </c>
      <c r="G228" s="109">
        <v>4.466373344</v>
      </c>
      <c r="H228" s="67">
        <f t="shared" si="6"/>
        <v>1.066965174642597</v>
      </c>
      <c r="I228" s="110">
        <f t="shared" si="7"/>
        <v>5.5797207601531026E-4</v>
      </c>
      <c r="J228" s="111">
        <v>633.95039954626782</v>
      </c>
      <c r="K228" s="111">
        <v>23.687999999999999</v>
      </c>
    </row>
    <row r="229" spans="1:11" x14ac:dyDescent="0.2">
      <c r="A229" s="108" t="s">
        <v>1627</v>
      </c>
      <c r="B229" s="52" t="s">
        <v>566</v>
      </c>
      <c r="C229" s="52" t="s">
        <v>789</v>
      </c>
      <c r="D229" s="108" t="s">
        <v>203</v>
      </c>
      <c r="E229" s="108" t="s">
        <v>204</v>
      </c>
      <c r="F229" s="109">
        <v>9.212028085</v>
      </c>
      <c r="G229" s="109">
        <v>4.6673386260000003</v>
      </c>
      <c r="H229" s="67">
        <f t="shared" si="6"/>
        <v>0.97372181947185754</v>
      </c>
      <c r="I229" s="110">
        <f t="shared" si="7"/>
        <v>5.5677475561980252E-4</v>
      </c>
      <c r="J229" s="111">
        <v>682.4800277999999</v>
      </c>
      <c r="K229" s="111">
        <v>19.231200000000001</v>
      </c>
    </row>
    <row r="230" spans="1:11" x14ac:dyDescent="0.2">
      <c r="A230" s="108" t="s">
        <v>1644</v>
      </c>
      <c r="B230" s="52" t="s">
        <v>1549</v>
      </c>
      <c r="C230" s="52" t="s">
        <v>789</v>
      </c>
      <c r="D230" s="108" t="s">
        <v>741</v>
      </c>
      <c r="E230" s="108" t="s">
        <v>907</v>
      </c>
      <c r="F230" s="109">
        <v>9.1950247699999998</v>
      </c>
      <c r="G230" s="109">
        <v>5.5670606200000003</v>
      </c>
      <c r="H230" s="67">
        <f t="shared" si="6"/>
        <v>0.6516839671129715</v>
      </c>
      <c r="I230" s="110">
        <f t="shared" si="7"/>
        <v>5.5574707567066449E-4</v>
      </c>
      <c r="J230" s="111">
        <v>624.005450584041</v>
      </c>
      <c r="K230" s="111">
        <v>22.19735</v>
      </c>
    </row>
    <row r="231" spans="1:11" x14ac:dyDescent="0.2">
      <c r="A231" s="108" t="s">
        <v>2606</v>
      </c>
      <c r="B231" s="52" t="s">
        <v>41</v>
      </c>
      <c r="C231" s="52" t="s">
        <v>789</v>
      </c>
      <c r="D231" s="108" t="s">
        <v>741</v>
      </c>
      <c r="E231" s="108" t="s">
        <v>204</v>
      </c>
      <c r="F231" s="109">
        <v>9.1890611349999993</v>
      </c>
      <c r="G231" s="109">
        <v>12.173327005000001</v>
      </c>
      <c r="H231" s="67">
        <f t="shared" si="6"/>
        <v>-0.24514792618108938</v>
      </c>
      <c r="I231" s="110">
        <f t="shared" si="7"/>
        <v>5.5538663371487653E-4</v>
      </c>
      <c r="J231" s="111">
        <v>352.74068388078922</v>
      </c>
      <c r="K231" s="111">
        <v>28.96875</v>
      </c>
    </row>
    <row r="232" spans="1:11" x14ac:dyDescent="0.2">
      <c r="A232" s="108" t="s">
        <v>1583</v>
      </c>
      <c r="B232" s="52" t="s">
        <v>824</v>
      </c>
      <c r="C232" s="52" t="s">
        <v>789</v>
      </c>
      <c r="D232" s="108" t="s">
        <v>203</v>
      </c>
      <c r="E232" s="108" t="s">
        <v>204</v>
      </c>
      <c r="F232" s="109">
        <v>9.1709943670000005</v>
      </c>
      <c r="G232" s="109">
        <v>5.3821019859999994</v>
      </c>
      <c r="H232" s="67">
        <f t="shared" si="6"/>
        <v>0.70398004178585283</v>
      </c>
      <c r="I232" s="110">
        <f t="shared" si="7"/>
        <v>5.5429467869202781E-4</v>
      </c>
      <c r="J232" s="111">
        <v>2812.7370052027932</v>
      </c>
      <c r="K232" s="111">
        <v>24.154199999999999</v>
      </c>
    </row>
    <row r="233" spans="1:11" x14ac:dyDescent="0.2">
      <c r="A233" s="108" t="s">
        <v>1632</v>
      </c>
      <c r="B233" s="108" t="s">
        <v>2638</v>
      </c>
      <c r="C233" s="52" t="s">
        <v>789</v>
      </c>
      <c r="D233" s="108" t="s">
        <v>203</v>
      </c>
      <c r="E233" s="108" t="s">
        <v>907</v>
      </c>
      <c r="F233" s="109">
        <v>9.1584641900000001</v>
      </c>
      <c r="G233" s="109">
        <v>0.54750296999999992</v>
      </c>
      <c r="H233" s="67">
        <f t="shared" si="6"/>
        <v>15.72769773285431</v>
      </c>
      <c r="I233" s="110">
        <f t="shared" si="7"/>
        <v>5.5353735509589073E-4</v>
      </c>
      <c r="J233" s="111">
        <v>606.40493671628928</v>
      </c>
      <c r="K233" s="111">
        <v>34.102649999999997</v>
      </c>
    </row>
    <row r="234" spans="1:11" x14ac:dyDescent="0.2">
      <c r="A234" s="108" t="s">
        <v>2077</v>
      </c>
      <c r="B234" s="52" t="s">
        <v>2645</v>
      </c>
      <c r="C234" s="52" t="s">
        <v>140</v>
      </c>
      <c r="D234" s="108" t="s">
        <v>203</v>
      </c>
      <c r="E234" s="108" t="s">
        <v>907</v>
      </c>
      <c r="F234" s="109">
        <v>9.1548947799999993</v>
      </c>
      <c r="G234" s="109">
        <v>3.6678680299999997</v>
      </c>
      <c r="H234" s="67">
        <f t="shared" si="6"/>
        <v>1.495971693943416</v>
      </c>
      <c r="I234" s="110">
        <f t="shared" si="7"/>
        <v>5.5332162004144664E-4</v>
      </c>
      <c r="J234" s="111">
        <v>684.23558089999995</v>
      </c>
      <c r="K234" s="111">
        <v>29.26605</v>
      </c>
    </row>
    <row r="235" spans="1:11" x14ac:dyDescent="0.2">
      <c r="A235" s="108" t="s">
        <v>2032</v>
      </c>
      <c r="B235" s="108" t="s">
        <v>815</v>
      </c>
      <c r="C235" s="108" t="s">
        <v>789</v>
      </c>
      <c r="D235" s="108" t="s">
        <v>203</v>
      </c>
      <c r="E235" s="108" t="s">
        <v>204</v>
      </c>
      <c r="F235" s="109">
        <v>9.0741905710000008</v>
      </c>
      <c r="G235" s="109">
        <v>15.712121647</v>
      </c>
      <c r="H235" s="67">
        <f t="shared" si="6"/>
        <v>-0.42247197578612272</v>
      </c>
      <c r="I235" s="110">
        <f t="shared" si="7"/>
        <v>5.4844385959294892E-4</v>
      </c>
      <c r="J235" s="111">
        <v>383.01649487000003</v>
      </c>
      <c r="K235" s="111">
        <v>3.5875499999999998</v>
      </c>
    </row>
    <row r="236" spans="1:11" x14ac:dyDescent="0.2">
      <c r="A236" s="108" t="s">
        <v>2025</v>
      </c>
      <c r="B236" s="52" t="s">
        <v>474</v>
      </c>
      <c r="C236" s="52" t="s">
        <v>789</v>
      </c>
      <c r="D236" s="108" t="s">
        <v>203</v>
      </c>
      <c r="E236" s="108" t="s">
        <v>204</v>
      </c>
      <c r="F236" s="109">
        <v>9.0349476679999992</v>
      </c>
      <c r="G236" s="109">
        <v>12.462819881</v>
      </c>
      <c r="H236" s="67">
        <f t="shared" si="6"/>
        <v>-0.2750478820789114</v>
      </c>
      <c r="I236" s="110">
        <f t="shared" si="7"/>
        <v>5.4607201948064885E-4</v>
      </c>
      <c r="J236" s="111">
        <v>231.14273193864</v>
      </c>
      <c r="K236" s="111">
        <v>31.171749999999999</v>
      </c>
    </row>
    <row r="237" spans="1:11" x14ac:dyDescent="0.2">
      <c r="A237" s="108" t="s">
        <v>1692</v>
      </c>
      <c r="B237" s="52" t="s">
        <v>1693</v>
      </c>
      <c r="C237" s="52" t="s">
        <v>789</v>
      </c>
      <c r="D237" s="108" t="s">
        <v>741</v>
      </c>
      <c r="E237" s="108" t="s">
        <v>204</v>
      </c>
      <c r="F237" s="109">
        <v>8.9661181600000006</v>
      </c>
      <c r="G237" s="109">
        <v>6.9583646699999999</v>
      </c>
      <c r="H237" s="67">
        <f t="shared" si="6"/>
        <v>0.28853812428890713</v>
      </c>
      <c r="I237" s="110">
        <f t="shared" si="7"/>
        <v>5.4191196567463288E-4</v>
      </c>
      <c r="J237" s="111">
        <v>702.78170619000002</v>
      </c>
      <c r="K237" s="111">
        <v>32.659100000000002</v>
      </c>
    </row>
    <row r="238" spans="1:11" x14ac:dyDescent="0.2">
      <c r="A238" s="108" t="s">
        <v>1860</v>
      </c>
      <c r="B238" s="52" t="s">
        <v>256</v>
      </c>
      <c r="C238" s="108" t="s">
        <v>785</v>
      </c>
      <c r="D238" s="108" t="s">
        <v>202</v>
      </c>
      <c r="E238" s="108" t="s">
        <v>907</v>
      </c>
      <c r="F238" s="109">
        <v>8.8588288200000012</v>
      </c>
      <c r="G238" s="109">
        <v>2.3272951800000001</v>
      </c>
      <c r="H238" s="67">
        <f t="shared" si="6"/>
        <v>2.8064912848743151</v>
      </c>
      <c r="I238" s="110">
        <f t="shared" si="7"/>
        <v>5.3542740054869956E-4</v>
      </c>
      <c r="J238" s="111">
        <v>55.960783299999996</v>
      </c>
      <c r="K238" s="111">
        <v>13.7502</v>
      </c>
    </row>
    <row r="239" spans="1:11" x14ac:dyDescent="0.2">
      <c r="A239" s="108" t="s">
        <v>2352</v>
      </c>
      <c r="B239" s="52" t="s">
        <v>51</v>
      </c>
      <c r="C239" s="52" t="s">
        <v>790</v>
      </c>
      <c r="D239" s="108" t="s">
        <v>202</v>
      </c>
      <c r="E239" s="108" t="s">
        <v>204</v>
      </c>
      <c r="F239" s="109">
        <v>8.8509148750000008</v>
      </c>
      <c r="G239" s="109">
        <v>21.619187280000002</v>
      </c>
      <c r="H239" s="67">
        <f t="shared" si="6"/>
        <v>-0.59059909327914384</v>
      </c>
      <c r="I239" s="110">
        <f t="shared" si="7"/>
        <v>5.3494908190347755E-4</v>
      </c>
      <c r="J239" s="111">
        <v>344.20433170000001</v>
      </c>
      <c r="K239" s="111">
        <v>33.574300000000001</v>
      </c>
    </row>
    <row r="240" spans="1:11" x14ac:dyDescent="0.2">
      <c r="A240" s="108" t="s">
        <v>1981</v>
      </c>
      <c r="B240" s="52" t="s">
        <v>384</v>
      </c>
      <c r="C240" s="52" t="s">
        <v>789</v>
      </c>
      <c r="D240" s="108" t="s">
        <v>203</v>
      </c>
      <c r="E240" s="108" t="s">
        <v>204</v>
      </c>
      <c r="F240" s="109">
        <v>8.7962088000000005</v>
      </c>
      <c r="G240" s="109">
        <v>7.7012785609999996</v>
      </c>
      <c r="H240" s="67">
        <f t="shared" si="6"/>
        <v>0.14217512460136561</v>
      </c>
      <c r="I240" s="110">
        <f t="shared" si="7"/>
        <v>5.3164264804787093E-4</v>
      </c>
      <c r="J240" s="111">
        <v>57.774986420000005</v>
      </c>
      <c r="K240" s="111">
        <v>13.733599999999999</v>
      </c>
    </row>
    <row r="241" spans="1:11" x14ac:dyDescent="0.2">
      <c r="A241" s="108" t="s">
        <v>2200</v>
      </c>
      <c r="B241" s="52" t="s">
        <v>62</v>
      </c>
      <c r="C241" s="52" t="s">
        <v>784</v>
      </c>
      <c r="D241" s="108" t="s">
        <v>202</v>
      </c>
      <c r="E241" s="108" t="s">
        <v>2694</v>
      </c>
      <c r="F241" s="109">
        <v>8.7515045160000007</v>
      </c>
      <c r="G241" s="109">
        <v>8.8317254199999997</v>
      </c>
      <c r="H241" s="67">
        <f t="shared" si="6"/>
        <v>-9.083265181493716E-3</v>
      </c>
      <c r="I241" s="110">
        <f t="shared" si="7"/>
        <v>5.2894072219944813E-4</v>
      </c>
      <c r="J241" s="111">
        <v>60.836241479999998</v>
      </c>
      <c r="K241" s="111">
        <v>28.298549999999999</v>
      </c>
    </row>
    <row r="242" spans="1:11" x14ac:dyDescent="0.2">
      <c r="A242" s="108" t="s">
        <v>2346</v>
      </c>
      <c r="B242" s="52" t="s">
        <v>545</v>
      </c>
      <c r="C242" s="52" t="s">
        <v>790</v>
      </c>
      <c r="D242" s="108" t="s">
        <v>203</v>
      </c>
      <c r="E242" s="108" t="s">
        <v>907</v>
      </c>
      <c r="F242" s="109">
        <v>8.7030788100000009</v>
      </c>
      <c r="G242" s="109">
        <v>6.04241326</v>
      </c>
      <c r="H242" s="67">
        <f t="shared" si="6"/>
        <v>0.4403316085004092</v>
      </c>
      <c r="I242" s="110">
        <f t="shared" si="7"/>
        <v>5.2601387369496195E-4</v>
      </c>
      <c r="J242" s="111">
        <v>405.79489510000002</v>
      </c>
      <c r="K242" s="111">
        <v>7.7290500000000009</v>
      </c>
    </row>
    <row r="243" spans="1:11" x14ac:dyDescent="0.2">
      <c r="A243" s="108" t="s">
        <v>1992</v>
      </c>
      <c r="B243" s="52" t="s">
        <v>395</v>
      </c>
      <c r="C243" s="52" t="s">
        <v>789</v>
      </c>
      <c r="D243" s="108" t="s">
        <v>203</v>
      </c>
      <c r="E243" s="108" t="s">
        <v>204</v>
      </c>
      <c r="F243" s="109">
        <v>8.6450350930000006</v>
      </c>
      <c r="G243" s="109">
        <v>6.23627179</v>
      </c>
      <c r="H243" s="67">
        <f t="shared" si="6"/>
        <v>0.38625053302880508</v>
      </c>
      <c r="I243" s="110">
        <f t="shared" si="7"/>
        <v>5.2250571283724999E-4</v>
      </c>
      <c r="J243" s="111">
        <v>26.968622069999999</v>
      </c>
      <c r="K243" s="111">
        <v>46.093350000000001</v>
      </c>
    </row>
    <row r="244" spans="1:11" x14ac:dyDescent="0.2">
      <c r="A244" s="108" t="s">
        <v>3015</v>
      </c>
      <c r="B244" s="52" t="s">
        <v>3016</v>
      </c>
      <c r="C244" s="52" t="s">
        <v>1694</v>
      </c>
      <c r="D244" s="108" t="s">
        <v>203</v>
      </c>
      <c r="E244" s="108" t="s">
        <v>907</v>
      </c>
      <c r="F244" s="109">
        <v>8.6269255099999995</v>
      </c>
      <c r="G244" s="109">
        <v>16.74488685</v>
      </c>
      <c r="H244" s="67">
        <f t="shared" si="6"/>
        <v>-0.48480240044142198</v>
      </c>
      <c r="I244" s="110">
        <f t="shared" si="7"/>
        <v>5.2141117007683223E-4</v>
      </c>
      <c r="J244" s="111">
        <v>14.304183999999999</v>
      </c>
      <c r="K244" s="111">
        <v>14.005050000000001</v>
      </c>
    </row>
    <row r="245" spans="1:11" x14ac:dyDescent="0.2">
      <c r="A245" s="108" t="s">
        <v>2356</v>
      </c>
      <c r="B245" s="52" t="s">
        <v>530</v>
      </c>
      <c r="C245" s="52" t="s">
        <v>790</v>
      </c>
      <c r="D245" s="108" t="s">
        <v>202</v>
      </c>
      <c r="E245" s="108" t="s">
        <v>907</v>
      </c>
      <c r="F245" s="109">
        <v>8.5283366649999994</v>
      </c>
      <c r="G245" s="109">
        <v>2.8977285350000002</v>
      </c>
      <c r="H245" s="67">
        <f t="shared" si="6"/>
        <v>1.9431109788205192</v>
      </c>
      <c r="I245" s="110">
        <f t="shared" si="7"/>
        <v>5.1545246265917964E-4</v>
      </c>
      <c r="J245" s="111">
        <v>153.25481600000001</v>
      </c>
      <c r="K245" s="111">
        <v>17.250399999999999</v>
      </c>
    </row>
    <row r="246" spans="1:11" x14ac:dyDescent="0.2">
      <c r="A246" s="108" t="s">
        <v>2702</v>
      </c>
      <c r="B246" s="52" t="s">
        <v>2703</v>
      </c>
      <c r="C246" s="108" t="s">
        <v>613</v>
      </c>
      <c r="D246" s="108" t="s">
        <v>202</v>
      </c>
      <c r="E246" s="108" t="s">
        <v>907</v>
      </c>
      <c r="F246" s="109">
        <v>8.3586931999999994</v>
      </c>
      <c r="G246" s="109">
        <v>0.17177404000000002</v>
      </c>
      <c r="H246" s="67">
        <f t="shared" si="6"/>
        <v>47.660980436857621</v>
      </c>
      <c r="I246" s="110">
        <f t="shared" si="7"/>
        <v>5.0519921571981453E-4</v>
      </c>
      <c r="J246" s="111">
        <v>5.1381480502000008</v>
      </c>
      <c r="K246" s="111">
        <v>70.724399999999989</v>
      </c>
    </row>
    <row r="247" spans="1:11" x14ac:dyDescent="0.2">
      <c r="A247" s="108" t="s">
        <v>2221</v>
      </c>
      <c r="B247" s="52" t="s">
        <v>1066</v>
      </c>
      <c r="C247" s="52" t="s">
        <v>784</v>
      </c>
      <c r="D247" s="108" t="s">
        <v>202</v>
      </c>
      <c r="E247" s="108" t="s">
        <v>2694</v>
      </c>
      <c r="F247" s="109">
        <v>8.3386392649999994</v>
      </c>
      <c r="G247" s="109">
        <v>4.5349865650000005</v>
      </c>
      <c r="H247" s="67">
        <f t="shared" si="6"/>
        <v>0.83873516392655478</v>
      </c>
      <c r="I247" s="110">
        <f t="shared" si="7"/>
        <v>5.0398715637133939E-4</v>
      </c>
      <c r="J247" s="111">
        <v>122.52879143999999</v>
      </c>
      <c r="K247" s="111">
        <v>18.52205</v>
      </c>
    </row>
    <row r="248" spans="1:11" x14ac:dyDescent="0.2">
      <c r="A248" s="108" t="s">
        <v>2536</v>
      </c>
      <c r="B248" s="52" t="s">
        <v>131</v>
      </c>
      <c r="C248" s="108" t="s">
        <v>613</v>
      </c>
      <c r="D248" s="108" t="s">
        <v>202</v>
      </c>
      <c r="E248" s="108" t="s">
        <v>907</v>
      </c>
      <c r="F248" s="109">
        <v>8.2345508039999995</v>
      </c>
      <c r="G248" s="109">
        <v>11.459289641000002</v>
      </c>
      <c r="H248" s="67">
        <f t="shared" si="6"/>
        <v>-0.28140826683202624</v>
      </c>
      <c r="I248" s="110">
        <f t="shared" si="7"/>
        <v>4.9769605229508466E-4</v>
      </c>
      <c r="J248" s="111">
        <v>444.47974366130001</v>
      </c>
      <c r="K248" s="111">
        <v>37.7151</v>
      </c>
    </row>
    <row r="249" spans="1:11" x14ac:dyDescent="0.2">
      <c r="A249" s="108" t="s">
        <v>1864</v>
      </c>
      <c r="B249" s="52" t="s">
        <v>21</v>
      </c>
      <c r="C249" s="108" t="s">
        <v>785</v>
      </c>
      <c r="D249" s="108" t="s">
        <v>202</v>
      </c>
      <c r="E249" s="108" t="s">
        <v>907</v>
      </c>
      <c r="F249" s="109">
        <v>8.2268425870000002</v>
      </c>
      <c r="G249" s="109">
        <v>8.2918411990000003</v>
      </c>
      <c r="H249" s="67">
        <f t="shared" si="6"/>
        <v>-7.8388635816902807E-3</v>
      </c>
      <c r="I249" s="110">
        <f t="shared" si="7"/>
        <v>4.9723016784522858E-4</v>
      </c>
      <c r="J249" s="111">
        <v>216.29780251</v>
      </c>
      <c r="K249" s="111">
        <v>33.266150000000003</v>
      </c>
    </row>
    <row r="250" spans="1:11" x14ac:dyDescent="0.2">
      <c r="A250" s="108" t="s">
        <v>1907</v>
      </c>
      <c r="B250" s="52" t="s">
        <v>494</v>
      </c>
      <c r="C250" s="108" t="s">
        <v>785</v>
      </c>
      <c r="D250" s="108" t="s">
        <v>202</v>
      </c>
      <c r="E250" s="108" t="s">
        <v>907</v>
      </c>
      <c r="F250" s="109">
        <v>8.1533529399999995</v>
      </c>
      <c r="G250" s="109">
        <v>3.016675475</v>
      </c>
      <c r="H250" s="67">
        <f t="shared" si="6"/>
        <v>1.7027610386231551</v>
      </c>
      <c r="I250" s="110">
        <f t="shared" si="7"/>
        <v>4.927884553502746E-4</v>
      </c>
      <c r="J250" s="111">
        <v>90.611892959999992</v>
      </c>
      <c r="K250" s="111">
        <v>21.4695</v>
      </c>
    </row>
    <row r="251" spans="1:11" x14ac:dyDescent="0.2">
      <c r="A251" s="108" t="s">
        <v>1489</v>
      </c>
      <c r="B251" s="52" t="s">
        <v>488</v>
      </c>
      <c r="C251" s="108" t="s">
        <v>613</v>
      </c>
      <c r="D251" s="108" t="s">
        <v>202</v>
      </c>
      <c r="E251" s="108" t="s">
        <v>907</v>
      </c>
      <c r="F251" s="109">
        <v>8.1386256479999997</v>
      </c>
      <c r="G251" s="109">
        <v>9.2022755899999993</v>
      </c>
      <c r="H251" s="67">
        <f t="shared" si="6"/>
        <v>-0.11558553442540398</v>
      </c>
      <c r="I251" s="110">
        <f t="shared" si="7"/>
        <v>4.9189833817644697E-4</v>
      </c>
      <c r="J251" s="111">
        <v>288.43645977520003</v>
      </c>
      <c r="K251" s="111">
        <v>104.31485000000001</v>
      </c>
    </row>
    <row r="252" spans="1:11" x14ac:dyDescent="0.2">
      <c r="A252" s="108" t="s">
        <v>2090</v>
      </c>
      <c r="B252" s="108" t="s">
        <v>47</v>
      </c>
      <c r="C252" s="108" t="s">
        <v>1694</v>
      </c>
      <c r="D252" s="108" t="s">
        <v>203</v>
      </c>
      <c r="E252" s="108" t="s">
        <v>204</v>
      </c>
      <c r="F252" s="109">
        <v>8.0830047880000002</v>
      </c>
      <c r="G252" s="109">
        <v>6.3288485059999999</v>
      </c>
      <c r="H252" s="67">
        <f t="shared" si="6"/>
        <v>0.2771683159009084</v>
      </c>
      <c r="I252" s="110">
        <f t="shared" si="7"/>
        <v>4.8853661473746951E-4</v>
      </c>
      <c r="J252" s="111">
        <v>64.656566999999995</v>
      </c>
      <c r="K252" s="111">
        <v>4.27135</v>
      </c>
    </row>
    <row r="253" spans="1:11" x14ac:dyDescent="0.2">
      <c r="A253" s="108" t="s">
        <v>1990</v>
      </c>
      <c r="B253" s="52" t="s">
        <v>393</v>
      </c>
      <c r="C253" s="52" t="s">
        <v>789</v>
      </c>
      <c r="D253" s="108" t="s">
        <v>203</v>
      </c>
      <c r="E253" s="108" t="s">
        <v>204</v>
      </c>
      <c r="F253" s="109">
        <v>8.0618511050000006</v>
      </c>
      <c r="G253" s="109">
        <v>13.101834130999999</v>
      </c>
      <c r="H253" s="67">
        <f t="shared" si="6"/>
        <v>-0.38467766998171582</v>
      </c>
      <c r="I253" s="110">
        <f t="shared" si="7"/>
        <v>4.8725808664635769E-4</v>
      </c>
      <c r="J253" s="111">
        <v>49.468975640000004</v>
      </c>
      <c r="K253" s="111">
        <v>26.099699999999999</v>
      </c>
    </row>
    <row r="254" spans="1:11" x14ac:dyDescent="0.2">
      <c r="A254" s="108" t="s">
        <v>2610</v>
      </c>
      <c r="B254" s="52" t="s">
        <v>70</v>
      </c>
      <c r="C254" s="52" t="s">
        <v>784</v>
      </c>
      <c r="D254" s="108" t="s">
        <v>202</v>
      </c>
      <c r="E254" s="108" t="s">
        <v>2694</v>
      </c>
      <c r="F254" s="109">
        <v>8.0519517309999991</v>
      </c>
      <c r="G254" s="109">
        <v>2.8581498990000003</v>
      </c>
      <c r="H254" s="67">
        <f t="shared" si="6"/>
        <v>1.8171901459112374</v>
      </c>
      <c r="I254" s="110">
        <f t="shared" si="7"/>
        <v>4.866597687201874E-4</v>
      </c>
      <c r="J254" s="111">
        <v>1394.4150792600001</v>
      </c>
      <c r="K254" s="111">
        <v>11.17065</v>
      </c>
    </row>
    <row r="255" spans="1:11" x14ac:dyDescent="0.2">
      <c r="A255" s="108" t="s">
        <v>2407</v>
      </c>
      <c r="B255" s="52" t="s">
        <v>612</v>
      </c>
      <c r="C255" s="52" t="s">
        <v>790</v>
      </c>
      <c r="D255" s="108" t="s">
        <v>202</v>
      </c>
      <c r="E255" s="108" t="s">
        <v>907</v>
      </c>
      <c r="F255" s="109">
        <v>8.0475838300000007</v>
      </c>
      <c r="G255" s="109">
        <v>0.92304891</v>
      </c>
      <c r="H255" s="67">
        <f t="shared" si="6"/>
        <v>7.7184803999172704</v>
      </c>
      <c r="I255" s="110">
        <f t="shared" si="7"/>
        <v>4.863957728889322E-4</v>
      </c>
      <c r="J255" s="111">
        <v>59.417443890000001</v>
      </c>
      <c r="K255" s="111">
        <v>25.13185</v>
      </c>
    </row>
    <row r="256" spans="1:11" x14ac:dyDescent="0.2">
      <c r="A256" s="108" t="s">
        <v>1805</v>
      </c>
      <c r="B256" s="52" t="s">
        <v>88</v>
      </c>
      <c r="C256" s="52" t="s">
        <v>863</v>
      </c>
      <c r="D256" s="108" t="s">
        <v>203</v>
      </c>
      <c r="E256" s="108" t="s">
        <v>204</v>
      </c>
      <c r="F256" s="109">
        <v>8.0393592999999992</v>
      </c>
      <c r="G256" s="109">
        <v>2.199274918</v>
      </c>
      <c r="H256" s="67">
        <f t="shared" si="6"/>
        <v>2.6554590034205079</v>
      </c>
      <c r="I256" s="110">
        <f t="shared" si="7"/>
        <v>4.8589868249378947E-4</v>
      </c>
      <c r="J256" s="111">
        <v>989.98583599999995</v>
      </c>
      <c r="K256" s="111">
        <v>21.442350000000001</v>
      </c>
    </row>
    <row r="257" spans="1:11" x14ac:dyDescent="0.2">
      <c r="A257" s="108" t="s">
        <v>2332</v>
      </c>
      <c r="B257" s="52" t="s">
        <v>520</v>
      </c>
      <c r="C257" s="52" t="s">
        <v>790</v>
      </c>
      <c r="D257" s="108" t="s">
        <v>202</v>
      </c>
      <c r="E257" s="108" t="s">
        <v>907</v>
      </c>
      <c r="F257" s="109">
        <v>8.0368814680000007</v>
      </c>
      <c r="G257" s="109">
        <v>4.1379253460000003</v>
      </c>
      <c r="H257" s="67">
        <f t="shared" si="6"/>
        <v>0.94224902480877182</v>
      </c>
      <c r="I257" s="110">
        <f t="shared" si="7"/>
        <v>4.8574892238737897E-4</v>
      </c>
      <c r="J257" s="111">
        <v>912.4347307999999</v>
      </c>
      <c r="K257" s="111">
        <v>16.956600000000002</v>
      </c>
    </row>
    <row r="258" spans="1:11" x14ac:dyDescent="0.2">
      <c r="A258" s="108" t="s">
        <v>1621</v>
      </c>
      <c r="B258" s="52" t="s">
        <v>1357</v>
      </c>
      <c r="C258" s="52" t="s">
        <v>789</v>
      </c>
      <c r="D258" s="108" t="s">
        <v>203</v>
      </c>
      <c r="E258" s="108" t="s">
        <v>907</v>
      </c>
      <c r="F258" s="109">
        <v>7.935964115</v>
      </c>
      <c r="G258" s="109">
        <v>6.2947129400000001</v>
      </c>
      <c r="H258" s="67">
        <f t="shared" si="6"/>
        <v>0.26073487236734905</v>
      </c>
      <c r="I258" s="110">
        <f t="shared" si="7"/>
        <v>4.7964948000227985E-4</v>
      </c>
      <c r="J258" s="111">
        <v>179.31945498704232</v>
      </c>
      <c r="K258" s="111">
        <v>95.025999999999996</v>
      </c>
    </row>
    <row r="259" spans="1:11" x14ac:dyDescent="0.2">
      <c r="A259" s="108" t="s">
        <v>1488</v>
      </c>
      <c r="B259" s="52" t="s">
        <v>845</v>
      </c>
      <c r="C259" s="108" t="s">
        <v>613</v>
      </c>
      <c r="D259" s="108" t="s">
        <v>202</v>
      </c>
      <c r="E259" s="108" t="s">
        <v>907</v>
      </c>
      <c r="F259" s="109">
        <v>7.8448948640000005</v>
      </c>
      <c r="G259" s="109">
        <v>11.309519666</v>
      </c>
      <c r="H259" s="67">
        <f t="shared" si="6"/>
        <v>-0.30634588420370845</v>
      </c>
      <c r="I259" s="110">
        <f t="shared" si="7"/>
        <v>4.7414525666490567E-4</v>
      </c>
      <c r="J259" s="111">
        <v>72.854348627735007</v>
      </c>
      <c r="K259" s="111">
        <v>12.9003</v>
      </c>
    </row>
    <row r="260" spans="1:11" x14ac:dyDescent="0.2">
      <c r="A260" s="108" t="s">
        <v>2262</v>
      </c>
      <c r="B260" s="52" t="s">
        <v>333</v>
      </c>
      <c r="C260" s="52" t="s">
        <v>787</v>
      </c>
      <c r="D260" s="108" t="s">
        <v>202</v>
      </c>
      <c r="E260" s="108" t="s">
        <v>907</v>
      </c>
      <c r="F260" s="109">
        <v>7.8369670510000002</v>
      </c>
      <c r="G260" s="109">
        <v>2.137909429</v>
      </c>
      <c r="H260" s="67">
        <f t="shared" si="6"/>
        <v>2.665715181707073</v>
      </c>
      <c r="I260" s="110">
        <f t="shared" si="7"/>
        <v>4.7366609983809767E-4</v>
      </c>
      <c r="J260" s="111">
        <v>122.8565737854</v>
      </c>
      <c r="K260" s="111">
        <v>42.066049999999997</v>
      </c>
    </row>
    <row r="261" spans="1:11" x14ac:dyDescent="0.2">
      <c r="A261" s="108" t="s">
        <v>1638</v>
      </c>
      <c r="B261" s="52" t="s">
        <v>6</v>
      </c>
      <c r="C261" s="52" t="s">
        <v>789</v>
      </c>
      <c r="D261" s="108" t="s">
        <v>741</v>
      </c>
      <c r="E261" s="108" t="s">
        <v>907</v>
      </c>
      <c r="F261" s="109">
        <v>7.7886264139999994</v>
      </c>
      <c r="G261" s="109">
        <v>2.9373981840000001</v>
      </c>
      <c r="H261" s="67">
        <f t="shared" si="6"/>
        <v>1.6515391942517792</v>
      </c>
      <c r="I261" s="110">
        <f t="shared" si="7"/>
        <v>4.7074439290192296E-4</v>
      </c>
      <c r="J261" s="111">
        <v>323.2668402802999</v>
      </c>
      <c r="K261" s="111">
        <v>36.309349999999988</v>
      </c>
    </row>
    <row r="262" spans="1:11" x14ac:dyDescent="0.2">
      <c r="A262" s="108" t="s">
        <v>1623</v>
      </c>
      <c r="B262" s="52" t="s">
        <v>166</v>
      </c>
      <c r="C262" s="52" t="s">
        <v>789</v>
      </c>
      <c r="D262" s="108" t="s">
        <v>203</v>
      </c>
      <c r="E262" s="108" t="s">
        <v>907</v>
      </c>
      <c r="F262" s="109">
        <v>7.7843283449999996</v>
      </c>
      <c r="G262" s="109">
        <v>5.5341950549999996</v>
      </c>
      <c r="H262" s="67">
        <f t="shared" si="6"/>
        <v>0.40658727559070473</v>
      </c>
      <c r="I262" s="110">
        <f t="shared" si="7"/>
        <v>4.7048461771506602E-4</v>
      </c>
      <c r="J262" s="111">
        <v>254.83389808000001</v>
      </c>
      <c r="K262" s="111">
        <v>10.9651</v>
      </c>
    </row>
    <row r="263" spans="1:11" x14ac:dyDescent="0.2">
      <c r="A263" s="108" t="s">
        <v>2401</v>
      </c>
      <c r="B263" s="52" t="s">
        <v>544</v>
      </c>
      <c r="C263" s="52" t="s">
        <v>790</v>
      </c>
      <c r="D263" s="108" t="s">
        <v>203</v>
      </c>
      <c r="E263" s="108" t="s">
        <v>907</v>
      </c>
      <c r="F263" s="109">
        <v>7.7629000470000005</v>
      </c>
      <c r="G263" s="109">
        <v>3.7426175499999998</v>
      </c>
      <c r="H263" s="67">
        <f t="shared" ref="H263:H326" si="8">IF(ISERROR(F263/G263-1),"",IF((F263/G263-1)&gt;10000%,"",F263/G263-1))</f>
        <v>1.0741900403368763</v>
      </c>
      <c r="I263" s="110">
        <f t="shared" ref="I263:I326" si="9">F263/$F$1112</f>
        <v>4.6918949189996733E-4</v>
      </c>
      <c r="J263" s="111">
        <v>780.54504739999993</v>
      </c>
      <c r="K263" s="111">
        <v>5.2898500000000004</v>
      </c>
    </row>
    <row r="264" spans="1:11" x14ac:dyDescent="0.2">
      <c r="A264" s="108" t="s">
        <v>2341</v>
      </c>
      <c r="B264" s="108" t="s">
        <v>236</v>
      </c>
      <c r="C264" s="108" t="s">
        <v>790</v>
      </c>
      <c r="D264" s="108" t="s">
        <v>202</v>
      </c>
      <c r="E264" s="108" t="s">
        <v>204</v>
      </c>
      <c r="F264" s="109">
        <v>7.741976126</v>
      </c>
      <c r="G264" s="109">
        <v>1.9900562579999999</v>
      </c>
      <c r="H264" s="67">
        <f t="shared" si="8"/>
        <v>2.8903302833160409</v>
      </c>
      <c r="I264" s="110">
        <f t="shared" si="9"/>
        <v>4.6792485061860251E-4</v>
      </c>
      <c r="J264" s="111">
        <v>459.98723010000003</v>
      </c>
      <c r="K264" s="111">
        <v>14.3293</v>
      </c>
    </row>
    <row r="265" spans="1:11" x14ac:dyDescent="0.2">
      <c r="A265" s="108" t="s">
        <v>1463</v>
      </c>
      <c r="B265" s="52" t="s">
        <v>1422</v>
      </c>
      <c r="C265" s="52" t="s">
        <v>140</v>
      </c>
      <c r="D265" s="108" t="s">
        <v>203</v>
      </c>
      <c r="E265" s="108" t="s">
        <v>907</v>
      </c>
      <c r="F265" s="109">
        <v>7.67387234</v>
      </c>
      <c r="G265" s="109">
        <v>3.2730095000000001</v>
      </c>
      <c r="H265" s="67">
        <f t="shared" si="8"/>
        <v>1.3445921376030223</v>
      </c>
      <c r="I265" s="110">
        <f t="shared" si="9"/>
        <v>4.6380865943279007E-4</v>
      </c>
      <c r="J265" s="111">
        <v>71.53357044094632</v>
      </c>
      <c r="K265" s="111">
        <v>23.47035</v>
      </c>
    </row>
    <row r="266" spans="1:11" x14ac:dyDescent="0.2">
      <c r="A266" s="108" t="s">
        <v>1550</v>
      </c>
      <c r="B266" s="52" t="s">
        <v>1551</v>
      </c>
      <c r="C266" s="108" t="s">
        <v>613</v>
      </c>
      <c r="D266" s="108" t="s">
        <v>203</v>
      </c>
      <c r="E266" s="108" t="s">
        <v>204</v>
      </c>
      <c r="F266" s="109">
        <v>7.671829775</v>
      </c>
      <c r="G266" s="109">
        <v>10.556372619999999</v>
      </c>
      <c r="H266" s="67">
        <f t="shared" si="8"/>
        <v>-0.27325132873151647</v>
      </c>
      <c r="I266" s="110">
        <f t="shared" si="9"/>
        <v>4.6368520685337772E-4</v>
      </c>
      <c r="J266" s="111">
        <v>100.26982716156701</v>
      </c>
      <c r="K266" s="111">
        <v>22.762049999999999</v>
      </c>
    </row>
    <row r="267" spans="1:11" x14ac:dyDescent="0.2">
      <c r="A267" s="108" t="s">
        <v>1721</v>
      </c>
      <c r="B267" s="52" t="s">
        <v>1722</v>
      </c>
      <c r="C267" s="52" t="s">
        <v>140</v>
      </c>
      <c r="D267" s="108" t="s">
        <v>741</v>
      </c>
      <c r="E267" s="108" t="s">
        <v>204</v>
      </c>
      <c r="F267" s="109">
        <v>7.6201747099999997</v>
      </c>
      <c r="G267" s="109">
        <v>6.5288863399999997</v>
      </c>
      <c r="H267" s="67">
        <f t="shared" si="8"/>
        <v>0.16714770531600331</v>
      </c>
      <c r="I267" s="110">
        <f t="shared" si="9"/>
        <v>4.6056317596869869E-4</v>
      </c>
      <c r="J267" s="111">
        <v>229.83710159999998</v>
      </c>
      <c r="K267" s="111">
        <v>14.23555</v>
      </c>
    </row>
    <row r="268" spans="1:11" x14ac:dyDescent="0.2">
      <c r="A268" s="108" t="s">
        <v>2371</v>
      </c>
      <c r="B268" s="52" t="s">
        <v>538</v>
      </c>
      <c r="C268" s="52" t="s">
        <v>790</v>
      </c>
      <c r="D268" s="108" t="s">
        <v>202</v>
      </c>
      <c r="E268" s="108" t="s">
        <v>204</v>
      </c>
      <c r="F268" s="109">
        <v>7.4477801179999998</v>
      </c>
      <c r="G268" s="109">
        <v>4.0098026300000003</v>
      </c>
      <c r="H268" s="67">
        <f t="shared" si="8"/>
        <v>0.85739319493638</v>
      </c>
      <c r="I268" s="110">
        <f t="shared" si="9"/>
        <v>4.5014365097970435E-4</v>
      </c>
      <c r="J268" s="111">
        <v>235.20174009999999</v>
      </c>
      <c r="K268" s="111">
        <v>21.552600000000002</v>
      </c>
    </row>
    <row r="269" spans="1:11" x14ac:dyDescent="0.2">
      <c r="A269" s="108" t="s">
        <v>2321</v>
      </c>
      <c r="B269" s="52" t="s">
        <v>213</v>
      </c>
      <c r="C269" s="52" t="s">
        <v>790</v>
      </c>
      <c r="D269" s="108" t="s">
        <v>202</v>
      </c>
      <c r="E269" s="108" t="s">
        <v>204</v>
      </c>
      <c r="F269" s="109">
        <v>7.3887440700000004</v>
      </c>
      <c r="G269" s="109">
        <v>6.6674427779999998</v>
      </c>
      <c r="H269" s="67">
        <f t="shared" si="8"/>
        <v>0.10818259953876441</v>
      </c>
      <c r="I269" s="110">
        <f t="shared" si="9"/>
        <v>4.4657551366024905E-4</v>
      </c>
      <c r="J269" s="111">
        <v>1767.374395</v>
      </c>
      <c r="K269" s="111">
        <v>18.636199999999999</v>
      </c>
    </row>
    <row r="270" spans="1:11" x14ac:dyDescent="0.2">
      <c r="A270" s="108" t="s">
        <v>1592</v>
      </c>
      <c r="B270" s="52" t="s">
        <v>1546</v>
      </c>
      <c r="C270" s="52" t="s">
        <v>789</v>
      </c>
      <c r="D270" s="108" t="s">
        <v>741</v>
      </c>
      <c r="E270" s="108" t="s">
        <v>907</v>
      </c>
      <c r="F270" s="109">
        <v>7.3691702000000001</v>
      </c>
      <c r="G270" s="109">
        <v>5.56076339</v>
      </c>
      <c r="H270" s="67">
        <f t="shared" si="8"/>
        <v>0.32520837215481668</v>
      </c>
      <c r="I270" s="110">
        <f t="shared" si="9"/>
        <v>4.4539246942881328E-4</v>
      </c>
      <c r="J270" s="111">
        <v>268.81362089621763</v>
      </c>
      <c r="K270" s="111">
        <v>45.147150000000003</v>
      </c>
    </row>
    <row r="271" spans="1:11" x14ac:dyDescent="0.2">
      <c r="A271" s="108" t="s">
        <v>1965</v>
      </c>
      <c r="B271" s="52" t="s">
        <v>572</v>
      </c>
      <c r="C271" s="52" t="s">
        <v>789</v>
      </c>
      <c r="D271" s="108" t="s">
        <v>203</v>
      </c>
      <c r="E271" s="108" t="s">
        <v>204</v>
      </c>
      <c r="F271" s="109">
        <v>7.3644694340000001</v>
      </c>
      <c r="G271" s="109">
        <v>5.9131201900000008</v>
      </c>
      <c r="H271" s="67">
        <f t="shared" si="8"/>
        <v>0.24544558496450919</v>
      </c>
      <c r="I271" s="110">
        <f t="shared" si="9"/>
        <v>4.4510835524497379E-4</v>
      </c>
      <c r="J271" s="111">
        <v>155.76660340999999</v>
      </c>
      <c r="K271" s="111">
        <v>42.655850000000001</v>
      </c>
    </row>
    <row r="272" spans="1:11" x14ac:dyDescent="0.2">
      <c r="A272" s="108" t="s">
        <v>1593</v>
      </c>
      <c r="B272" s="52" t="s">
        <v>469</v>
      </c>
      <c r="C272" s="52" t="s">
        <v>789</v>
      </c>
      <c r="D272" s="108" t="s">
        <v>203</v>
      </c>
      <c r="E272" s="108" t="s">
        <v>204</v>
      </c>
      <c r="F272" s="109">
        <v>7.3593395949999998</v>
      </c>
      <c r="G272" s="109">
        <v>3.9506424300000003</v>
      </c>
      <c r="H272" s="67">
        <f t="shared" si="8"/>
        <v>0.86282097795421064</v>
      </c>
      <c r="I272" s="110">
        <f t="shared" si="9"/>
        <v>4.4479830789934696E-4</v>
      </c>
      <c r="J272" s="111">
        <v>373.15678621207928</v>
      </c>
      <c r="K272" s="111">
        <v>27.315300000000001</v>
      </c>
    </row>
    <row r="273" spans="1:11" x14ac:dyDescent="0.2">
      <c r="A273" s="108" t="s">
        <v>2365</v>
      </c>
      <c r="B273" s="52" t="s">
        <v>704</v>
      </c>
      <c r="C273" s="52" t="s">
        <v>790</v>
      </c>
      <c r="D273" s="108" t="s">
        <v>202</v>
      </c>
      <c r="E273" s="108" t="s">
        <v>907</v>
      </c>
      <c r="F273" s="109">
        <v>7.350197713</v>
      </c>
      <c r="G273" s="109">
        <v>6.7540137199999997</v>
      </c>
      <c r="H273" s="67">
        <f t="shared" si="8"/>
        <v>8.827106631936199E-2</v>
      </c>
      <c r="I273" s="110">
        <f t="shared" si="9"/>
        <v>4.4424577277141539E-4</v>
      </c>
      <c r="J273" s="111">
        <v>617.50513220000005</v>
      </c>
      <c r="K273" s="111">
        <v>9.0137499999999999</v>
      </c>
    </row>
    <row r="274" spans="1:11" x14ac:dyDescent="0.2">
      <c r="A274" s="108" t="s">
        <v>2698</v>
      </c>
      <c r="B274" s="52" t="s">
        <v>2699</v>
      </c>
      <c r="C274" s="108" t="s">
        <v>613</v>
      </c>
      <c r="D274" s="108" t="s">
        <v>202</v>
      </c>
      <c r="E274" s="108" t="s">
        <v>907</v>
      </c>
      <c r="F274" s="109">
        <v>7.2351271399999995</v>
      </c>
      <c r="G274" s="109">
        <v>5.85638346</v>
      </c>
      <c r="H274" s="67">
        <f t="shared" si="8"/>
        <v>0.23542578613866927</v>
      </c>
      <c r="I274" s="110">
        <f t="shared" si="9"/>
        <v>4.3729091011034414E-4</v>
      </c>
      <c r="J274" s="111">
        <v>145.79826316</v>
      </c>
      <c r="K274" s="111">
        <v>40.911999999999999</v>
      </c>
    </row>
    <row r="275" spans="1:11" x14ac:dyDescent="0.2">
      <c r="A275" s="108" t="s">
        <v>2040</v>
      </c>
      <c r="B275" s="52" t="s">
        <v>99</v>
      </c>
      <c r="C275" s="108" t="s">
        <v>613</v>
      </c>
      <c r="D275" s="108" t="s">
        <v>202</v>
      </c>
      <c r="E275" s="108" t="s">
        <v>907</v>
      </c>
      <c r="F275" s="109">
        <v>7.1534637759999997</v>
      </c>
      <c r="G275" s="109">
        <v>18.072655346999998</v>
      </c>
      <c r="H275" s="67">
        <f t="shared" si="8"/>
        <v>-0.6041830246495874</v>
      </c>
      <c r="I275" s="110">
        <f t="shared" si="9"/>
        <v>4.3235517835674402E-4</v>
      </c>
      <c r="J275" s="111">
        <v>201.09364991359999</v>
      </c>
      <c r="K275" s="111">
        <v>15.98625</v>
      </c>
    </row>
    <row r="276" spans="1:11" x14ac:dyDescent="0.2">
      <c r="A276" s="108" t="s">
        <v>1946</v>
      </c>
      <c r="B276" s="52" t="s">
        <v>121</v>
      </c>
      <c r="C276" s="108" t="s">
        <v>613</v>
      </c>
      <c r="D276" s="108" t="s">
        <v>202</v>
      </c>
      <c r="E276" s="108" t="s">
        <v>907</v>
      </c>
      <c r="F276" s="109">
        <v>7.1397203849999995</v>
      </c>
      <c r="G276" s="109">
        <v>7.5653180099999995</v>
      </c>
      <c r="H276" s="67">
        <f t="shared" si="8"/>
        <v>-5.6256409107645733E-2</v>
      </c>
      <c r="I276" s="110">
        <f t="shared" si="9"/>
        <v>4.3152452813566267E-4</v>
      </c>
      <c r="J276" s="111">
        <v>171.50705864849999</v>
      </c>
      <c r="K276" s="111">
        <v>14.973100000000001</v>
      </c>
    </row>
    <row r="277" spans="1:11" x14ac:dyDescent="0.2">
      <c r="A277" s="108" t="s">
        <v>1812</v>
      </c>
      <c r="B277" s="52" t="s">
        <v>352</v>
      </c>
      <c r="C277" s="52" t="s">
        <v>863</v>
      </c>
      <c r="D277" s="108" t="s">
        <v>741</v>
      </c>
      <c r="E277" s="108" t="s">
        <v>204</v>
      </c>
      <c r="F277" s="109">
        <v>7.1239937250000001</v>
      </c>
      <c r="G277" s="109">
        <v>16.702256404</v>
      </c>
      <c r="H277" s="67">
        <f t="shared" si="8"/>
        <v>-0.57347117942136938</v>
      </c>
      <c r="I277" s="110">
        <f t="shared" si="9"/>
        <v>4.3057400918398113E-4</v>
      </c>
      <c r="J277" s="111">
        <v>979.18364286999997</v>
      </c>
      <c r="K277" s="111">
        <v>8.6906499999999998</v>
      </c>
    </row>
    <row r="278" spans="1:11" x14ac:dyDescent="0.2">
      <c r="A278" s="108" t="s">
        <v>2992</v>
      </c>
      <c r="B278" s="52" t="s">
        <v>2999</v>
      </c>
      <c r="C278" s="108" t="s">
        <v>613</v>
      </c>
      <c r="D278" s="108" t="s">
        <v>203</v>
      </c>
      <c r="E278" s="108" t="s">
        <v>907</v>
      </c>
      <c r="F278" s="109">
        <v>7.1050916200000005</v>
      </c>
      <c r="G278" s="109">
        <v>4.62718907</v>
      </c>
      <c r="H278" s="67">
        <f t="shared" si="8"/>
        <v>0.53550925032765107</v>
      </c>
      <c r="I278" s="110">
        <f t="shared" si="9"/>
        <v>4.2943156641296837E-4</v>
      </c>
      <c r="J278" s="111">
        <v>367.48149267179798</v>
      </c>
      <c r="K278" s="111">
        <v>35.878700000000002</v>
      </c>
    </row>
    <row r="279" spans="1:11" x14ac:dyDescent="0.2">
      <c r="A279" s="108" t="s">
        <v>2106</v>
      </c>
      <c r="B279" s="52" t="s">
        <v>106</v>
      </c>
      <c r="C279" s="108" t="s">
        <v>613</v>
      </c>
      <c r="D279" s="108" t="s">
        <v>202</v>
      </c>
      <c r="E279" s="108" t="s">
        <v>907</v>
      </c>
      <c r="F279" s="109">
        <v>7.062828433</v>
      </c>
      <c r="G279" s="109">
        <v>1.8155823200000001</v>
      </c>
      <c r="H279" s="67">
        <f t="shared" si="8"/>
        <v>2.8901174324059289</v>
      </c>
      <c r="I279" s="110">
        <f t="shared" si="9"/>
        <v>4.2687718040844078E-4</v>
      </c>
      <c r="J279" s="111">
        <v>49.433096642999999</v>
      </c>
      <c r="K279" s="111">
        <v>21.8551</v>
      </c>
    </row>
    <row r="280" spans="1:11" x14ac:dyDescent="0.2">
      <c r="A280" s="108" t="s">
        <v>2545</v>
      </c>
      <c r="B280" s="52" t="s">
        <v>347</v>
      </c>
      <c r="C280" s="108" t="s">
        <v>613</v>
      </c>
      <c r="D280" s="108" t="s">
        <v>202</v>
      </c>
      <c r="E280" s="108" t="s">
        <v>907</v>
      </c>
      <c r="F280" s="109">
        <v>7.039330026</v>
      </c>
      <c r="G280" s="109">
        <v>3.6135970990000001</v>
      </c>
      <c r="H280" s="67">
        <f t="shared" si="8"/>
        <v>0.94801186550321614</v>
      </c>
      <c r="I280" s="110">
        <f t="shared" si="9"/>
        <v>4.254569372552329E-4</v>
      </c>
      <c r="J280" s="111">
        <v>247.96062873899999</v>
      </c>
      <c r="K280" s="111">
        <v>60.885199999999998</v>
      </c>
    </row>
    <row r="281" spans="1:11" x14ac:dyDescent="0.2">
      <c r="A281" s="108" t="s">
        <v>3103</v>
      </c>
      <c r="B281" s="52" t="s">
        <v>3084</v>
      </c>
      <c r="C281" s="52" t="s">
        <v>787</v>
      </c>
      <c r="D281" s="108" t="s">
        <v>203</v>
      </c>
      <c r="E281" s="108" t="s">
        <v>907</v>
      </c>
      <c r="F281" s="109">
        <v>6.9682492400000005</v>
      </c>
      <c r="G281" s="109">
        <v>2.4461550399999998</v>
      </c>
      <c r="H281" s="67">
        <f t="shared" si="8"/>
        <v>1.8486539593990741</v>
      </c>
      <c r="I281" s="110">
        <f t="shared" si="9"/>
        <v>4.2116081626111058E-4</v>
      </c>
      <c r="J281" s="111">
        <v>500.74828216919997</v>
      </c>
      <c r="K281" s="111">
        <v>16.009399999999999</v>
      </c>
    </row>
    <row r="282" spans="1:11" x14ac:dyDescent="0.2">
      <c r="A282" s="108" t="s">
        <v>2099</v>
      </c>
      <c r="B282" s="52" t="s">
        <v>100</v>
      </c>
      <c r="C282" s="108" t="s">
        <v>613</v>
      </c>
      <c r="D282" s="108" t="s">
        <v>202</v>
      </c>
      <c r="E282" s="108" t="s">
        <v>907</v>
      </c>
      <c r="F282" s="109">
        <v>6.9545922000000004</v>
      </c>
      <c r="G282" s="109">
        <v>1.1124770500000001</v>
      </c>
      <c r="H282" s="67">
        <f t="shared" si="8"/>
        <v>5.2514477939117938</v>
      </c>
      <c r="I282" s="110">
        <f t="shared" si="9"/>
        <v>4.2033538509238981E-4</v>
      </c>
      <c r="J282" s="111">
        <v>15.5669115459</v>
      </c>
      <c r="K282" s="111">
        <v>24.911100000000001</v>
      </c>
    </row>
    <row r="283" spans="1:11" x14ac:dyDescent="0.2">
      <c r="A283" s="108" t="s">
        <v>2023</v>
      </c>
      <c r="B283" s="108" t="s">
        <v>817</v>
      </c>
      <c r="C283" s="108" t="s">
        <v>789</v>
      </c>
      <c r="D283" s="108" t="s">
        <v>203</v>
      </c>
      <c r="E283" s="108" t="s">
        <v>204</v>
      </c>
      <c r="F283" s="109">
        <v>6.93883575</v>
      </c>
      <c r="G283" s="109">
        <v>16.425655946999999</v>
      </c>
      <c r="H283" s="67">
        <f t="shared" si="8"/>
        <v>-0.57756111704827728</v>
      </c>
      <c r="I283" s="110">
        <f t="shared" si="9"/>
        <v>4.1938306563382558E-4</v>
      </c>
      <c r="J283" s="111">
        <v>197.17019073</v>
      </c>
      <c r="K283" s="111">
        <v>3.5945</v>
      </c>
    </row>
    <row r="284" spans="1:11" x14ac:dyDescent="0.2">
      <c r="A284" s="108" t="s">
        <v>2520</v>
      </c>
      <c r="B284" s="52" t="s">
        <v>898</v>
      </c>
      <c r="C284" s="108" t="s">
        <v>613</v>
      </c>
      <c r="D284" s="108" t="s">
        <v>202</v>
      </c>
      <c r="E284" s="108" t="s">
        <v>907</v>
      </c>
      <c r="F284" s="109">
        <v>6.9148006259999999</v>
      </c>
      <c r="G284" s="109">
        <v>2.1170964190000001</v>
      </c>
      <c r="H284" s="67">
        <f t="shared" si="8"/>
        <v>2.2661718020694455</v>
      </c>
      <c r="I284" s="110">
        <f t="shared" si="9"/>
        <v>4.1793038331806257E-4</v>
      </c>
      <c r="J284" s="111">
        <v>43.740675696023999</v>
      </c>
      <c r="K284" s="111">
        <v>48.354599999999998</v>
      </c>
    </row>
    <row r="285" spans="1:11" x14ac:dyDescent="0.2">
      <c r="A285" s="108" t="s">
        <v>1799</v>
      </c>
      <c r="B285" s="52" t="s">
        <v>137</v>
      </c>
      <c r="C285" s="52" t="s">
        <v>863</v>
      </c>
      <c r="D285" s="108" t="s">
        <v>741</v>
      </c>
      <c r="E285" s="108" t="s">
        <v>204</v>
      </c>
      <c r="F285" s="109">
        <v>6.8961617110000004</v>
      </c>
      <c r="G285" s="109">
        <v>5.9332654390000004</v>
      </c>
      <c r="H285" s="67">
        <f t="shared" si="8"/>
        <v>0.16228774557611692</v>
      </c>
      <c r="I285" s="110">
        <f t="shared" si="9"/>
        <v>4.1680384774431186E-4</v>
      </c>
      <c r="J285" s="111">
        <v>447.91693851999997</v>
      </c>
      <c r="K285" s="111">
        <v>41.6905</v>
      </c>
    </row>
    <row r="286" spans="1:11" x14ac:dyDescent="0.2">
      <c r="A286" s="108" t="s">
        <v>2224</v>
      </c>
      <c r="B286" s="52" t="s">
        <v>868</v>
      </c>
      <c r="C286" s="52" t="s">
        <v>784</v>
      </c>
      <c r="D286" s="108" t="s">
        <v>202</v>
      </c>
      <c r="E286" s="108" t="s">
        <v>2694</v>
      </c>
      <c r="F286" s="109">
        <v>6.8158962879999994</v>
      </c>
      <c r="G286" s="109">
        <v>0.92845334800000001</v>
      </c>
      <c r="H286" s="67">
        <f t="shared" si="8"/>
        <v>6.3411295275979764</v>
      </c>
      <c r="I286" s="110">
        <f t="shared" si="9"/>
        <v>4.1195260751108738E-4</v>
      </c>
      <c r="J286" s="111">
        <v>28.576448549999999</v>
      </c>
      <c r="K286" s="111">
        <v>20.580300000000001</v>
      </c>
    </row>
    <row r="287" spans="1:11" x14ac:dyDescent="0.2">
      <c r="A287" s="108" t="s">
        <v>1635</v>
      </c>
      <c r="B287" s="52" t="s">
        <v>1545</v>
      </c>
      <c r="C287" s="52" t="s">
        <v>789</v>
      </c>
      <c r="D287" s="108" t="s">
        <v>741</v>
      </c>
      <c r="E287" s="108" t="s">
        <v>204</v>
      </c>
      <c r="F287" s="109">
        <v>6.8063980099999997</v>
      </c>
      <c r="G287" s="109">
        <v>3.7634494199999997</v>
      </c>
      <c r="H287" s="67">
        <f t="shared" si="8"/>
        <v>0.80855307203783289</v>
      </c>
      <c r="I287" s="110">
        <f t="shared" si="9"/>
        <v>4.113785318174983E-4</v>
      </c>
      <c r="J287" s="111">
        <v>308.90685407755234</v>
      </c>
      <c r="K287" s="111">
        <v>42.554049999999997</v>
      </c>
    </row>
    <row r="288" spans="1:11" x14ac:dyDescent="0.2">
      <c r="A288" s="108" t="s">
        <v>2202</v>
      </c>
      <c r="B288" s="52" t="s">
        <v>452</v>
      </c>
      <c r="C288" s="52" t="s">
        <v>784</v>
      </c>
      <c r="D288" s="108" t="s">
        <v>202</v>
      </c>
      <c r="E288" s="108" t="s">
        <v>2694</v>
      </c>
      <c r="F288" s="109">
        <v>6.7415414239999993</v>
      </c>
      <c r="G288" s="109">
        <v>10.112629393999999</v>
      </c>
      <c r="H288" s="67">
        <f t="shared" si="8"/>
        <v>-0.33335424830263483</v>
      </c>
      <c r="I288" s="110">
        <f t="shared" si="9"/>
        <v>4.0745860132148905E-4</v>
      </c>
      <c r="J288" s="111">
        <v>211.96301955999996</v>
      </c>
      <c r="K288" s="111">
        <v>25.57225</v>
      </c>
    </row>
    <row r="289" spans="1:11" x14ac:dyDescent="0.2">
      <c r="A289" s="108" t="s">
        <v>1967</v>
      </c>
      <c r="B289" s="52" t="s">
        <v>812</v>
      </c>
      <c r="C289" s="52" t="s">
        <v>789</v>
      </c>
      <c r="D289" s="108" t="s">
        <v>203</v>
      </c>
      <c r="E289" s="108" t="s">
        <v>204</v>
      </c>
      <c r="F289" s="109">
        <v>6.6929963959999998</v>
      </c>
      <c r="G289" s="109">
        <v>7.5108143159999994</v>
      </c>
      <c r="H289" s="67">
        <f t="shared" si="8"/>
        <v>-0.1088853865362952</v>
      </c>
      <c r="I289" s="110">
        <f t="shared" si="9"/>
        <v>4.045245409981964E-4</v>
      </c>
      <c r="J289" s="111">
        <v>219.51541767285536</v>
      </c>
      <c r="K289" s="111">
        <v>28.225149999999999</v>
      </c>
    </row>
    <row r="290" spans="1:11" x14ac:dyDescent="0.2">
      <c r="A290" s="108" t="s">
        <v>2616</v>
      </c>
      <c r="B290" s="52" t="s">
        <v>1065</v>
      </c>
      <c r="C290" s="52" t="s">
        <v>784</v>
      </c>
      <c r="D290" s="108" t="s">
        <v>202</v>
      </c>
      <c r="E290" s="108" t="s">
        <v>2694</v>
      </c>
      <c r="F290" s="109">
        <v>6.6871877499999997</v>
      </c>
      <c r="G290" s="109">
        <v>4.5552104800000004</v>
      </c>
      <c r="H290" s="67">
        <f t="shared" si="8"/>
        <v>0.46803046299630013</v>
      </c>
      <c r="I290" s="110">
        <f t="shared" si="9"/>
        <v>4.0417346657383612E-4</v>
      </c>
      <c r="J290" s="111">
        <v>338.32550232</v>
      </c>
      <c r="K290" s="111">
        <v>34.40005</v>
      </c>
    </row>
    <row r="291" spans="1:11" x14ac:dyDescent="0.2">
      <c r="A291" s="108" t="s">
        <v>2149</v>
      </c>
      <c r="B291" s="52" t="s">
        <v>14</v>
      </c>
      <c r="C291" s="52" t="s">
        <v>786</v>
      </c>
      <c r="D291" s="108" t="s">
        <v>202</v>
      </c>
      <c r="E291" s="108" t="s">
        <v>907</v>
      </c>
      <c r="F291" s="109">
        <v>6.6402387029999996</v>
      </c>
      <c r="G291" s="109">
        <v>2.4371949800000001</v>
      </c>
      <c r="H291" s="67">
        <f t="shared" si="8"/>
        <v>1.7245414328729658</v>
      </c>
      <c r="I291" s="110">
        <f t="shared" si="9"/>
        <v>4.0133586730375015E-4</v>
      </c>
      <c r="J291" s="111">
        <v>21.469971746100001</v>
      </c>
      <c r="K291" s="111">
        <v>16.11985</v>
      </c>
    </row>
    <row r="292" spans="1:11" x14ac:dyDescent="0.2">
      <c r="A292" s="108" t="s">
        <v>2617</v>
      </c>
      <c r="B292" s="52" t="s">
        <v>31</v>
      </c>
      <c r="C292" s="52" t="s">
        <v>789</v>
      </c>
      <c r="D292" s="108" t="s">
        <v>741</v>
      </c>
      <c r="E292" s="108" t="s">
        <v>204</v>
      </c>
      <c r="F292" s="109">
        <v>6.6195963329999996</v>
      </c>
      <c r="G292" s="109">
        <v>0.49777019</v>
      </c>
      <c r="H292" s="67">
        <f t="shared" si="8"/>
        <v>12.298498917743547</v>
      </c>
      <c r="I292" s="110">
        <f t="shared" si="9"/>
        <v>4.0008824295804522E-4</v>
      </c>
      <c r="J292" s="111">
        <v>57.404108030481801</v>
      </c>
      <c r="K292" s="111">
        <v>66.809750000000008</v>
      </c>
    </row>
    <row r="293" spans="1:11" x14ac:dyDescent="0.2">
      <c r="A293" s="108" t="s">
        <v>2041</v>
      </c>
      <c r="B293" s="52" t="s">
        <v>226</v>
      </c>
      <c r="C293" s="52" t="s">
        <v>786</v>
      </c>
      <c r="D293" s="108" t="s">
        <v>202</v>
      </c>
      <c r="E293" s="108" t="s">
        <v>907</v>
      </c>
      <c r="F293" s="109">
        <v>6.6088872699999994</v>
      </c>
      <c r="G293" s="109">
        <v>0.82496784999999995</v>
      </c>
      <c r="H293" s="67">
        <f t="shared" si="8"/>
        <v>7.01108463802559</v>
      </c>
      <c r="I293" s="110">
        <f t="shared" si="9"/>
        <v>3.9944098744821335E-4</v>
      </c>
      <c r="J293" s="111">
        <v>7.4515611063999998</v>
      </c>
      <c r="K293" s="111">
        <v>17.22495</v>
      </c>
    </row>
    <row r="294" spans="1:11" x14ac:dyDescent="0.2">
      <c r="A294" s="108" t="s">
        <v>1483</v>
      </c>
      <c r="B294" s="52" t="s">
        <v>160</v>
      </c>
      <c r="C294" s="108" t="s">
        <v>613</v>
      </c>
      <c r="D294" s="108" t="s">
        <v>202</v>
      </c>
      <c r="E294" s="108" t="s">
        <v>907</v>
      </c>
      <c r="F294" s="109">
        <v>6.5629648349999998</v>
      </c>
      <c r="G294" s="109">
        <v>7.9180832599999995</v>
      </c>
      <c r="H294" s="67">
        <f t="shared" si="8"/>
        <v>-0.17114222981787641</v>
      </c>
      <c r="I294" s="110">
        <f t="shared" si="9"/>
        <v>3.9666543658268524E-4</v>
      </c>
      <c r="J294" s="111">
        <v>201.42959936199998</v>
      </c>
      <c r="K294" s="111">
        <v>28.214749999999999</v>
      </c>
    </row>
    <row r="295" spans="1:11" x14ac:dyDescent="0.2">
      <c r="A295" s="108" t="s">
        <v>2335</v>
      </c>
      <c r="B295" s="52" t="s">
        <v>447</v>
      </c>
      <c r="C295" s="52" t="s">
        <v>790</v>
      </c>
      <c r="D295" s="108" t="s">
        <v>202</v>
      </c>
      <c r="E295" s="108" t="s">
        <v>204</v>
      </c>
      <c r="F295" s="109">
        <v>6.5558774800000004</v>
      </c>
      <c r="G295" s="109">
        <v>0.95429541000000007</v>
      </c>
      <c r="H295" s="67">
        <f t="shared" si="8"/>
        <v>5.8698616919890663</v>
      </c>
      <c r="I295" s="110">
        <f t="shared" si="9"/>
        <v>3.9623707701715797E-4</v>
      </c>
      <c r="J295" s="111">
        <v>282.57395550000001</v>
      </c>
      <c r="K295" s="111">
        <v>36.714350000000003</v>
      </c>
    </row>
    <row r="296" spans="1:11" x14ac:dyDescent="0.2">
      <c r="A296" s="108" t="s">
        <v>1456</v>
      </c>
      <c r="B296" s="52" t="s">
        <v>753</v>
      </c>
      <c r="C296" s="52" t="s">
        <v>140</v>
      </c>
      <c r="D296" s="108" t="s">
        <v>741</v>
      </c>
      <c r="E296" s="108" t="s">
        <v>907</v>
      </c>
      <c r="F296" s="109">
        <v>6.5458120199999996</v>
      </c>
      <c r="G296" s="109">
        <v>8.3029377499999999</v>
      </c>
      <c r="H296" s="67">
        <f t="shared" si="8"/>
        <v>-0.21162699069976776</v>
      </c>
      <c r="I296" s="110">
        <f t="shared" si="9"/>
        <v>3.9562872085714728E-4</v>
      </c>
      <c r="J296" s="111">
        <v>338.88038690969347</v>
      </c>
      <c r="K296" s="111">
        <v>26.05725</v>
      </c>
    </row>
    <row r="297" spans="1:11" x14ac:dyDescent="0.2">
      <c r="A297" s="108" t="s">
        <v>2693</v>
      </c>
      <c r="B297" s="52" t="s">
        <v>906</v>
      </c>
      <c r="C297" s="108" t="s">
        <v>613</v>
      </c>
      <c r="D297" s="108" t="s">
        <v>203</v>
      </c>
      <c r="E297" s="108" t="s">
        <v>907</v>
      </c>
      <c r="F297" s="109">
        <v>6.4787595800000002</v>
      </c>
      <c r="G297" s="109">
        <v>12.995114869999998</v>
      </c>
      <c r="H297" s="67">
        <f t="shared" si="8"/>
        <v>-0.50144653242299497</v>
      </c>
      <c r="I297" s="110">
        <f t="shared" si="9"/>
        <v>3.915760729982571E-4</v>
      </c>
      <c r="J297" s="111">
        <v>179.30696551156802</v>
      </c>
      <c r="K297" s="111">
        <v>53.490099999999998</v>
      </c>
    </row>
    <row r="298" spans="1:11" x14ac:dyDescent="0.2">
      <c r="A298" s="108" t="s">
        <v>1909</v>
      </c>
      <c r="B298" s="52" t="s">
        <v>495</v>
      </c>
      <c r="C298" s="108" t="s">
        <v>785</v>
      </c>
      <c r="D298" s="108" t="s">
        <v>202</v>
      </c>
      <c r="E298" s="108" t="s">
        <v>907</v>
      </c>
      <c r="F298" s="109">
        <v>6.454188791</v>
      </c>
      <c r="G298" s="109">
        <v>0.88338007299999999</v>
      </c>
      <c r="H298" s="67">
        <f t="shared" si="8"/>
        <v>6.306242226045776</v>
      </c>
      <c r="I298" s="110">
        <f t="shared" si="9"/>
        <v>3.900910151027936E-4</v>
      </c>
      <c r="J298" s="111">
        <v>91.287927209999992</v>
      </c>
      <c r="K298" s="111">
        <v>32.514949999999999</v>
      </c>
    </row>
    <row r="299" spans="1:11" x14ac:dyDescent="0.2">
      <c r="A299" s="108" t="s">
        <v>2601</v>
      </c>
      <c r="B299" s="52" t="s">
        <v>838</v>
      </c>
      <c r="C299" s="52" t="s">
        <v>789</v>
      </c>
      <c r="D299" s="108" t="s">
        <v>203</v>
      </c>
      <c r="E299" s="108" t="s">
        <v>204</v>
      </c>
      <c r="F299" s="109">
        <v>6.4330113630000003</v>
      </c>
      <c r="G299" s="109">
        <v>10.382101469</v>
      </c>
      <c r="H299" s="67">
        <f t="shared" si="8"/>
        <v>-0.38037483237778202</v>
      </c>
      <c r="I299" s="110">
        <f t="shared" si="9"/>
        <v>3.8881105186445357E-4</v>
      </c>
      <c r="J299" s="111">
        <v>192.3180958287669</v>
      </c>
      <c r="K299" s="111">
        <v>49.258099999999999</v>
      </c>
    </row>
    <row r="300" spans="1:11" x14ac:dyDescent="0.2">
      <c r="A300" s="108" t="s">
        <v>2078</v>
      </c>
      <c r="B300" s="52" t="s">
        <v>752</v>
      </c>
      <c r="C300" s="108" t="s">
        <v>785</v>
      </c>
      <c r="D300" s="108" t="s">
        <v>202</v>
      </c>
      <c r="E300" s="108" t="s">
        <v>907</v>
      </c>
      <c r="F300" s="109">
        <v>6.4018793480000005</v>
      </c>
      <c r="G300" s="109">
        <v>7.5919372970000003</v>
      </c>
      <c r="H300" s="67">
        <f t="shared" si="8"/>
        <v>-0.15675286852938819</v>
      </c>
      <c r="I300" s="110">
        <f t="shared" si="9"/>
        <v>3.8692943362755297E-4</v>
      </c>
      <c r="J300" s="111">
        <v>45.796182189999996</v>
      </c>
      <c r="K300" s="111">
        <v>11.92075</v>
      </c>
    </row>
    <row r="301" spans="1:11" x14ac:dyDescent="0.2">
      <c r="A301" s="108" t="s">
        <v>2451</v>
      </c>
      <c r="B301" s="52" t="s">
        <v>2452</v>
      </c>
      <c r="C301" s="108" t="s">
        <v>613</v>
      </c>
      <c r="D301" s="108" t="s">
        <v>203</v>
      </c>
      <c r="E301" s="108" t="s">
        <v>907</v>
      </c>
      <c r="F301" s="109">
        <v>6.3846598399999994</v>
      </c>
      <c r="G301" s="109">
        <v>2.3144676200000003</v>
      </c>
      <c r="H301" s="67">
        <f t="shared" si="8"/>
        <v>1.7585868062392676</v>
      </c>
      <c r="I301" s="110">
        <f t="shared" si="9"/>
        <v>3.8588868697870101E-4</v>
      </c>
      <c r="J301" s="111">
        <v>329.85582792339596</v>
      </c>
      <c r="K301" s="111">
        <v>22.9297</v>
      </c>
    </row>
    <row r="302" spans="1:11" x14ac:dyDescent="0.2">
      <c r="A302" s="108" t="s">
        <v>2174</v>
      </c>
      <c r="B302" s="52" t="s">
        <v>2175</v>
      </c>
      <c r="C302" s="108" t="s">
        <v>785</v>
      </c>
      <c r="D302" s="108" t="s">
        <v>202</v>
      </c>
      <c r="E302" s="108" t="s">
        <v>907</v>
      </c>
      <c r="F302" s="109">
        <v>6.3661352899999999</v>
      </c>
      <c r="G302" s="109">
        <v>6.7323189900000004</v>
      </c>
      <c r="H302" s="67">
        <f t="shared" si="8"/>
        <v>-5.439191169401203E-2</v>
      </c>
      <c r="I302" s="110">
        <f t="shared" si="9"/>
        <v>3.8476906362279624E-4</v>
      </c>
      <c r="J302" s="111">
        <v>53.303913840000007</v>
      </c>
      <c r="K302" s="111">
        <v>19.383299999999998</v>
      </c>
    </row>
    <row r="303" spans="1:11" x14ac:dyDescent="0.2">
      <c r="A303" s="108" t="s">
        <v>1845</v>
      </c>
      <c r="B303" s="52" t="s">
        <v>1392</v>
      </c>
      <c r="C303" s="52" t="s">
        <v>863</v>
      </c>
      <c r="D303" s="108" t="s">
        <v>203</v>
      </c>
      <c r="E303" s="108" t="s">
        <v>204</v>
      </c>
      <c r="F303" s="109">
        <v>6.35691161</v>
      </c>
      <c r="G303" s="109">
        <v>2.4647754700000002</v>
      </c>
      <c r="H303" s="67">
        <f t="shared" si="8"/>
        <v>1.5791037306939764</v>
      </c>
      <c r="I303" s="110">
        <f t="shared" si="9"/>
        <v>3.8421158462571446E-4</v>
      </c>
      <c r="J303" s="111">
        <v>311.16717423</v>
      </c>
      <c r="K303" s="111">
        <v>34.367649999999998</v>
      </c>
    </row>
    <row r="304" spans="1:11" x14ac:dyDescent="0.2">
      <c r="A304" s="108" t="s">
        <v>2549</v>
      </c>
      <c r="B304" s="52" t="s">
        <v>28</v>
      </c>
      <c r="C304" s="108" t="s">
        <v>613</v>
      </c>
      <c r="D304" s="108" t="s">
        <v>202</v>
      </c>
      <c r="E304" s="108" t="s">
        <v>907</v>
      </c>
      <c r="F304" s="109">
        <v>6.3009696699999997</v>
      </c>
      <c r="G304" s="109">
        <v>1.9395362300000001</v>
      </c>
      <c r="H304" s="67">
        <f t="shared" si="8"/>
        <v>2.2486991336068001</v>
      </c>
      <c r="I304" s="110">
        <f t="shared" si="9"/>
        <v>3.8083045511926896E-4</v>
      </c>
      <c r="J304" s="111">
        <v>171.76569123480002</v>
      </c>
      <c r="K304" s="111">
        <v>60.323700000000002</v>
      </c>
    </row>
    <row r="305" spans="1:11" x14ac:dyDescent="0.2">
      <c r="A305" s="108" t="s">
        <v>2453</v>
      </c>
      <c r="B305" s="52" t="s">
        <v>2454</v>
      </c>
      <c r="C305" s="108" t="s">
        <v>613</v>
      </c>
      <c r="D305" s="108" t="s">
        <v>741</v>
      </c>
      <c r="E305" s="108" t="s">
        <v>907</v>
      </c>
      <c r="F305" s="109">
        <v>6.2786795300000007</v>
      </c>
      <c r="G305" s="109">
        <v>3.4894875399999998</v>
      </c>
      <c r="H305" s="67">
        <f t="shared" si="8"/>
        <v>0.79931278103947645</v>
      </c>
      <c r="I305" s="110">
        <f t="shared" si="9"/>
        <v>3.7948323959444456E-4</v>
      </c>
      <c r="J305" s="111">
        <v>770.02544186931391</v>
      </c>
      <c r="K305" s="111">
        <v>22.660150000000002</v>
      </c>
    </row>
    <row r="306" spans="1:11" x14ac:dyDescent="0.2">
      <c r="A306" s="108" t="s">
        <v>2072</v>
      </c>
      <c r="B306" s="52" t="s">
        <v>349</v>
      </c>
      <c r="C306" s="52" t="s">
        <v>1694</v>
      </c>
      <c r="D306" s="108" t="s">
        <v>203</v>
      </c>
      <c r="E306" s="108" t="s">
        <v>204</v>
      </c>
      <c r="F306" s="109">
        <v>6.2778780799999998</v>
      </c>
      <c r="G306" s="109">
        <v>36.378458200000004</v>
      </c>
      <c r="H306" s="67">
        <f t="shared" si="8"/>
        <v>-0.82742869295103882</v>
      </c>
      <c r="I306" s="110">
        <f t="shared" si="9"/>
        <v>3.7943479997574445E-4</v>
      </c>
      <c r="J306" s="111">
        <v>89.250990000000002</v>
      </c>
      <c r="K306" s="111">
        <v>16.628550000000001</v>
      </c>
    </row>
    <row r="307" spans="1:11" x14ac:dyDescent="0.2">
      <c r="A307" s="108" t="s">
        <v>1958</v>
      </c>
      <c r="B307" s="52" t="s">
        <v>112</v>
      </c>
      <c r="C307" s="108" t="s">
        <v>613</v>
      </c>
      <c r="D307" s="108" t="s">
        <v>203</v>
      </c>
      <c r="E307" s="108" t="s">
        <v>204</v>
      </c>
      <c r="F307" s="109">
        <v>6.2374415970000001</v>
      </c>
      <c r="G307" s="109">
        <v>12.541750145</v>
      </c>
      <c r="H307" s="67">
        <f t="shared" si="8"/>
        <v>-0.50266577432283865</v>
      </c>
      <c r="I307" s="110">
        <f t="shared" si="9"/>
        <v>3.769908199169875E-4</v>
      </c>
      <c r="J307" s="111">
        <v>373.06886657689603</v>
      </c>
      <c r="K307" s="111">
        <v>18.361450000000001</v>
      </c>
    </row>
    <row r="308" spans="1:11" x14ac:dyDescent="0.2">
      <c r="A308" s="108" t="s">
        <v>2312</v>
      </c>
      <c r="B308" s="52" t="s">
        <v>485</v>
      </c>
      <c r="C308" s="52" t="s">
        <v>790</v>
      </c>
      <c r="D308" s="108" t="s">
        <v>202</v>
      </c>
      <c r="E308" s="108" t="s">
        <v>907</v>
      </c>
      <c r="F308" s="109">
        <v>6.2084342750000001</v>
      </c>
      <c r="G308" s="109">
        <v>5.45748897</v>
      </c>
      <c r="H308" s="67">
        <f t="shared" si="8"/>
        <v>0.13759905134540285</v>
      </c>
      <c r="I308" s="110">
        <f t="shared" si="9"/>
        <v>3.7523761807384146E-4</v>
      </c>
      <c r="J308" s="111">
        <v>521.27423769999996</v>
      </c>
      <c r="K308" s="111">
        <v>23.2455</v>
      </c>
    </row>
    <row r="309" spans="1:11" x14ac:dyDescent="0.2">
      <c r="A309" s="108" t="s">
        <v>1560</v>
      </c>
      <c r="B309" s="52" t="s">
        <v>1561</v>
      </c>
      <c r="C309" s="108" t="s">
        <v>613</v>
      </c>
      <c r="D309" s="108" t="s">
        <v>202</v>
      </c>
      <c r="E309" s="108" t="s">
        <v>907</v>
      </c>
      <c r="F309" s="109">
        <v>6.1991201</v>
      </c>
      <c r="G309" s="109">
        <v>3.287205E-2</v>
      </c>
      <c r="H309" s="67" t="str">
        <f t="shared" si="8"/>
        <v/>
      </c>
      <c r="I309" s="110">
        <f t="shared" si="9"/>
        <v>3.7467466956113887E-4</v>
      </c>
      <c r="J309" s="111">
        <v>18.843367758138001</v>
      </c>
      <c r="K309" s="111">
        <v>47.277200000000008</v>
      </c>
    </row>
    <row r="310" spans="1:11" x14ac:dyDescent="0.2">
      <c r="A310" s="108" t="s">
        <v>1824</v>
      </c>
      <c r="B310" s="52" t="s">
        <v>3143</v>
      </c>
      <c r="C310" s="52" t="s">
        <v>789</v>
      </c>
      <c r="D310" s="108" t="s">
        <v>741</v>
      </c>
      <c r="E310" s="108" t="s">
        <v>204</v>
      </c>
      <c r="F310" s="109">
        <v>6.1701738499999994</v>
      </c>
      <c r="G310" s="109">
        <v>7.0298481500000003</v>
      </c>
      <c r="H310" s="67">
        <f t="shared" si="8"/>
        <v>-0.12228917064161637</v>
      </c>
      <c r="I310" s="110">
        <f t="shared" si="9"/>
        <v>3.7292515890820211E-4</v>
      </c>
      <c r="J310" s="111">
        <v>280.65030216000002</v>
      </c>
      <c r="K310" s="111">
        <v>10.45355</v>
      </c>
    </row>
    <row r="311" spans="1:11" x14ac:dyDescent="0.2">
      <c r="A311" s="108" t="s">
        <v>1904</v>
      </c>
      <c r="B311" s="52" t="s">
        <v>510</v>
      </c>
      <c r="C311" s="108" t="s">
        <v>785</v>
      </c>
      <c r="D311" s="108" t="s">
        <v>202</v>
      </c>
      <c r="E311" s="108" t="s">
        <v>907</v>
      </c>
      <c r="F311" s="109">
        <v>6.1493353609999994</v>
      </c>
      <c r="G311" s="109">
        <v>0.61045027399999996</v>
      </c>
      <c r="H311" s="67">
        <f t="shared" si="8"/>
        <v>9.0734418885689614</v>
      </c>
      <c r="I311" s="110">
        <f t="shared" si="9"/>
        <v>3.7166568113486002E-4</v>
      </c>
      <c r="J311" s="111">
        <v>43.720416630000003</v>
      </c>
      <c r="K311" s="111">
        <v>31.803000000000001</v>
      </c>
    </row>
    <row r="312" spans="1:11" x14ac:dyDescent="0.2">
      <c r="A312" s="108" t="s">
        <v>3025</v>
      </c>
      <c r="B312" s="52" t="s">
        <v>3026</v>
      </c>
      <c r="C312" s="52" t="s">
        <v>3031</v>
      </c>
      <c r="D312" s="108" t="s">
        <v>203</v>
      </c>
      <c r="E312" s="108" t="s">
        <v>907</v>
      </c>
      <c r="F312" s="109">
        <v>6.14123822</v>
      </c>
      <c r="G312" s="109">
        <v>2.1993150400000001</v>
      </c>
      <c r="H312" s="67">
        <f t="shared" si="8"/>
        <v>1.7923413009534093</v>
      </c>
      <c r="I312" s="110">
        <f t="shared" si="9"/>
        <v>3.7117629012780971E-4</v>
      </c>
      <c r="J312" s="111">
        <v>65.825041999999996</v>
      </c>
      <c r="K312" s="111">
        <v>276.05450000000002</v>
      </c>
    </row>
    <row r="313" spans="1:11" x14ac:dyDescent="0.2">
      <c r="A313" s="108" t="s">
        <v>2060</v>
      </c>
      <c r="B313" s="52" t="s">
        <v>279</v>
      </c>
      <c r="C313" s="52" t="s">
        <v>786</v>
      </c>
      <c r="D313" s="108" t="s">
        <v>202</v>
      </c>
      <c r="E313" s="108" t="s">
        <v>907</v>
      </c>
      <c r="F313" s="109">
        <v>6.1194183499999992</v>
      </c>
      <c r="G313" s="109">
        <v>15.261564009999999</v>
      </c>
      <c r="H313" s="67">
        <f t="shared" si="8"/>
        <v>-0.59903071887060155</v>
      </c>
      <c r="I313" s="110">
        <f t="shared" si="9"/>
        <v>3.6985749771046048E-4</v>
      </c>
      <c r="J313" s="111">
        <v>381.45018622575321</v>
      </c>
      <c r="K313" s="111">
        <v>15.693</v>
      </c>
    </row>
    <row r="314" spans="1:11" x14ac:dyDescent="0.2">
      <c r="A314" s="108" t="s">
        <v>2085</v>
      </c>
      <c r="B314" s="52" t="s">
        <v>379</v>
      </c>
      <c r="C314" s="52" t="s">
        <v>791</v>
      </c>
      <c r="D314" s="108" t="s">
        <v>203</v>
      </c>
      <c r="E314" s="108" t="s">
        <v>907</v>
      </c>
      <c r="F314" s="109">
        <v>6.10767258</v>
      </c>
      <c r="G314" s="109">
        <v>4.2765972799999998</v>
      </c>
      <c r="H314" s="67">
        <f t="shared" si="8"/>
        <v>0.4281617323574598</v>
      </c>
      <c r="I314" s="110">
        <f t="shared" si="9"/>
        <v>3.6914758365451389E-4</v>
      </c>
      <c r="J314" s="111">
        <v>47.150814880000006</v>
      </c>
      <c r="K314" s="111">
        <v>8.5528999999999993</v>
      </c>
    </row>
    <row r="315" spans="1:11" x14ac:dyDescent="0.2">
      <c r="A315" s="108" t="s">
        <v>1690</v>
      </c>
      <c r="B315" s="52" t="s">
        <v>1691</v>
      </c>
      <c r="C315" s="52" t="s">
        <v>789</v>
      </c>
      <c r="D315" s="108" t="s">
        <v>741</v>
      </c>
      <c r="E315" s="108" t="s">
        <v>204</v>
      </c>
      <c r="F315" s="109">
        <v>5.9587906300000002</v>
      </c>
      <c r="G315" s="109">
        <v>9.2166982300000004</v>
      </c>
      <c r="H315" s="67">
        <f t="shared" si="8"/>
        <v>-0.35347881841195972</v>
      </c>
      <c r="I315" s="110">
        <f t="shared" si="9"/>
        <v>3.6014916218178459E-4</v>
      </c>
      <c r="J315" s="111">
        <v>540.60354821999999</v>
      </c>
      <c r="K315" s="111">
        <v>31.279350000000001</v>
      </c>
    </row>
    <row r="316" spans="1:11" x14ac:dyDescent="0.2">
      <c r="A316" s="108" t="s">
        <v>2342</v>
      </c>
      <c r="B316" s="52" t="s">
        <v>547</v>
      </c>
      <c r="C316" s="52" t="s">
        <v>790</v>
      </c>
      <c r="D316" s="108" t="s">
        <v>202</v>
      </c>
      <c r="E316" s="108" t="s">
        <v>907</v>
      </c>
      <c r="F316" s="109">
        <v>5.8953567929999995</v>
      </c>
      <c r="G316" s="109">
        <v>3.7759860759999997</v>
      </c>
      <c r="H316" s="67">
        <f t="shared" si="8"/>
        <v>0.56127609433483516</v>
      </c>
      <c r="I316" s="110">
        <f t="shared" si="9"/>
        <v>3.563152226010737E-4</v>
      </c>
      <c r="J316" s="111">
        <v>153.86898199999999</v>
      </c>
      <c r="K316" s="111">
        <v>33.486049999999999</v>
      </c>
    </row>
    <row r="317" spans="1:11" x14ac:dyDescent="0.2">
      <c r="A317" s="108" t="s">
        <v>1663</v>
      </c>
      <c r="B317" s="52" t="s">
        <v>365</v>
      </c>
      <c r="C317" s="52" t="s">
        <v>789</v>
      </c>
      <c r="D317" s="108" t="s">
        <v>203</v>
      </c>
      <c r="E317" s="108" t="s">
        <v>204</v>
      </c>
      <c r="F317" s="109">
        <v>5.8912953699999999</v>
      </c>
      <c r="G317" s="109">
        <v>11.4565652</v>
      </c>
      <c r="H317" s="67">
        <f t="shared" si="8"/>
        <v>-0.48577123534373112</v>
      </c>
      <c r="I317" s="110">
        <f t="shared" si="9"/>
        <v>3.5606975029275808E-4</v>
      </c>
      <c r="J317" s="111">
        <v>85.049960709999993</v>
      </c>
      <c r="K317" s="111">
        <v>19.252700000000001</v>
      </c>
    </row>
    <row r="318" spans="1:11" x14ac:dyDescent="0.2">
      <c r="A318" s="108" t="s">
        <v>2518</v>
      </c>
      <c r="B318" s="52" t="s">
        <v>894</v>
      </c>
      <c r="C318" s="108" t="s">
        <v>613</v>
      </c>
      <c r="D318" s="108" t="s">
        <v>202</v>
      </c>
      <c r="E318" s="108" t="s">
        <v>907</v>
      </c>
      <c r="F318" s="109">
        <v>5.778942775</v>
      </c>
      <c r="G318" s="109">
        <v>14.622254094000001</v>
      </c>
      <c r="H318" s="67">
        <f t="shared" si="8"/>
        <v>-0.60478441026604146</v>
      </c>
      <c r="I318" s="110">
        <f t="shared" si="9"/>
        <v>3.4927916215655443E-4</v>
      </c>
      <c r="J318" s="111">
        <v>171.023278130893</v>
      </c>
      <c r="K318" s="111">
        <v>36.859200000000001</v>
      </c>
    </row>
    <row r="319" spans="1:11" x14ac:dyDescent="0.2">
      <c r="A319" s="108" t="s">
        <v>2231</v>
      </c>
      <c r="B319" s="52" t="s">
        <v>98</v>
      </c>
      <c r="C319" s="108" t="s">
        <v>613</v>
      </c>
      <c r="D319" s="108" t="s">
        <v>203</v>
      </c>
      <c r="E319" s="108" t="s">
        <v>204</v>
      </c>
      <c r="F319" s="109">
        <v>5.7775337350000004</v>
      </c>
      <c r="G319" s="109">
        <v>5.4297579950000001</v>
      </c>
      <c r="H319" s="67">
        <f t="shared" si="8"/>
        <v>6.4049952193127258E-2</v>
      </c>
      <c r="I319" s="110">
        <f t="shared" si="9"/>
        <v>3.4919399981288599E-4</v>
      </c>
      <c r="J319" s="111">
        <v>176.002986951</v>
      </c>
      <c r="K319" s="111">
        <v>19.50985</v>
      </c>
    </row>
    <row r="320" spans="1:11" x14ac:dyDescent="0.2">
      <c r="A320" s="108" t="s">
        <v>1874</v>
      </c>
      <c r="B320" s="52" t="s">
        <v>580</v>
      </c>
      <c r="C320" s="108" t="s">
        <v>785</v>
      </c>
      <c r="D320" s="108" t="s">
        <v>203</v>
      </c>
      <c r="E320" s="108" t="s">
        <v>204</v>
      </c>
      <c r="F320" s="109">
        <v>5.7648703600000006</v>
      </c>
      <c r="G320" s="109">
        <v>5.7617762300000006</v>
      </c>
      <c r="H320" s="67">
        <f t="shared" si="8"/>
        <v>5.3700974777348698E-4</v>
      </c>
      <c r="I320" s="110">
        <f t="shared" si="9"/>
        <v>3.484286257328365E-4</v>
      </c>
      <c r="J320" s="111">
        <v>94.529403560000006</v>
      </c>
      <c r="K320" s="111">
        <v>8.8365500000000008</v>
      </c>
    </row>
    <row r="321" spans="1:11" x14ac:dyDescent="0.2">
      <c r="A321" s="108" t="s">
        <v>2745</v>
      </c>
      <c r="B321" s="52" t="s">
        <v>2746</v>
      </c>
      <c r="C321" s="108" t="s">
        <v>785</v>
      </c>
      <c r="D321" s="108" t="s">
        <v>202</v>
      </c>
      <c r="E321" s="108" t="s">
        <v>907</v>
      </c>
      <c r="F321" s="109">
        <v>5.7552626949999999</v>
      </c>
      <c r="G321" s="109">
        <v>2.5983038599999997</v>
      </c>
      <c r="H321" s="67">
        <f t="shared" si="8"/>
        <v>1.2150075607400286</v>
      </c>
      <c r="I321" s="110">
        <f t="shared" si="9"/>
        <v>3.4784793869160148E-4</v>
      </c>
      <c r="J321" s="111">
        <v>27.429517019999999</v>
      </c>
      <c r="K321" s="111">
        <v>129.68979999999999</v>
      </c>
    </row>
    <row r="322" spans="1:11" x14ac:dyDescent="0.2">
      <c r="A322" s="108" t="s">
        <v>2548</v>
      </c>
      <c r="B322" s="52" t="s">
        <v>95</v>
      </c>
      <c r="C322" s="108" t="s">
        <v>613</v>
      </c>
      <c r="D322" s="108" t="s">
        <v>202</v>
      </c>
      <c r="E322" s="108" t="s">
        <v>907</v>
      </c>
      <c r="F322" s="109">
        <v>5.7426706709999999</v>
      </c>
      <c r="G322" s="109">
        <v>13.446952528000001</v>
      </c>
      <c r="H322" s="67">
        <f t="shared" si="8"/>
        <v>-0.57293887525502241</v>
      </c>
      <c r="I322" s="110">
        <f t="shared" si="9"/>
        <v>3.4708687706427378E-4</v>
      </c>
      <c r="J322" s="111">
        <v>188.12119200459998</v>
      </c>
      <c r="K322" s="111">
        <v>49.071599999999997</v>
      </c>
    </row>
    <row r="323" spans="1:11" x14ac:dyDescent="0.2">
      <c r="A323" s="108" t="s">
        <v>1654</v>
      </c>
      <c r="B323" s="52" t="s">
        <v>568</v>
      </c>
      <c r="C323" s="52" t="s">
        <v>789</v>
      </c>
      <c r="D323" s="108" t="s">
        <v>203</v>
      </c>
      <c r="E323" s="108" t="s">
        <v>204</v>
      </c>
      <c r="F323" s="109">
        <v>5.7350653600000001</v>
      </c>
      <c r="G323" s="109">
        <v>4.6199025710000008</v>
      </c>
      <c r="H323" s="67">
        <f t="shared" si="8"/>
        <v>0.24138231745407057</v>
      </c>
      <c r="I323" s="110">
        <f t="shared" si="9"/>
        <v>3.4662721225057959E-4</v>
      </c>
      <c r="J323" s="111">
        <v>544.64391136000006</v>
      </c>
      <c r="K323" s="111">
        <v>21.060549999999999</v>
      </c>
    </row>
    <row r="324" spans="1:11" x14ac:dyDescent="0.2">
      <c r="A324" s="108" t="s">
        <v>2011</v>
      </c>
      <c r="B324" s="52" t="s">
        <v>2012</v>
      </c>
      <c r="C324" s="108" t="s">
        <v>613</v>
      </c>
      <c r="D324" s="108" t="s">
        <v>741</v>
      </c>
      <c r="E324" s="108" t="s">
        <v>907</v>
      </c>
      <c r="F324" s="109">
        <v>5.7118836500000008</v>
      </c>
      <c r="G324" s="109">
        <v>7.4504797599999995</v>
      </c>
      <c r="H324" s="67">
        <f t="shared" si="8"/>
        <v>-0.23335357802515511</v>
      </c>
      <c r="I324" s="110">
        <f t="shared" si="9"/>
        <v>3.4522611025642526E-4</v>
      </c>
      <c r="J324" s="111">
        <v>141.5727</v>
      </c>
      <c r="K324" s="111">
        <v>28.5977</v>
      </c>
    </row>
    <row r="325" spans="1:11" x14ac:dyDescent="0.2">
      <c r="A325" s="108" t="s">
        <v>2605</v>
      </c>
      <c r="B325" s="52" t="s">
        <v>363</v>
      </c>
      <c r="C325" s="52" t="s">
        <v>789</v>
      </c>
      <c r="D325" s="108" t="s">
        <v>741</v>
      </c>
      <c r="E325" s="108" t="s">
        <v>204</v>
      </c>
      <c r="F325" s="109">
        <v>5.7099692400000004</v>
      </c>
      <c r="G325" s="109">
        <v>3.7571558760000001</v>
      </c>
      <c r="H325" s="67">
        <f t="shared" si="8"/>
        <v>0.51975840993827327</v>
      </c>
      <c r="I325" s="110">
        <f t="shared" si="9"/>
        <v>3.4511040336212672E-4</v>
      </c>
      <c r="J325" s="111">
        <v>253.57787238101011</v>
      </c>
      <c r="K325" s="111">
        <v>42.057550000000013</v>
      </c>
    </row>
    <row r="326" spans="1:11" x14ac:dyDescent="0.2">
      <c r="A326" s="108" t="s">
        <v>1481</v>
      </c>
      <c r="B326" s="52" t="s">
        <v>157</v>
      </c>
      <c r="C326" s="108" t="s">
        <v>613</v>
      </c>
      <c r="D326" s="108" t="s">
        <v>202</v>
      </c>
      <c r="E326" s="108" t="s">
        <v>204</v>
      </c>
      <c r="F326" s="109">
        <v>5.7090922060000002</v>
      </c>
      <c r="G326" s="109">
        <v>2.1598136100000001</v>
      </c>
      <c r="H326" s="67">
        <f t="shared" si="8"/>
        <v>1.6433263405539891</v>
      </c>
      <c r="I326" s="110">
        <f t="shared" si="9"/>
        <v>3.4505739544828687E-4</v>
      </c>
      <c r="J326" s="111">
        <v>80.619391176999997</v>
      </c>
      <c r="K326" s="111">
        <v>7.7689000000000004</v>
      </c>
    </row>
    <row r="327" spans="1:11" x14ac:dyDescent="0.2">
      <c r="A327" s="108" t="s">
        <v>2447</v>
      </c>
      <c r="B327" s="52" t="s">
        <v>168</v>
      </c>
      <c r="C327" s="52" t="s">
        <v>789</v>
      </c>
      <c r="D327" s="108" t="s">
        <v>203</v>
      </c>
      <c r="E327" s="108" t="s">
        <v>907</v>
      </c>
      <c r="F327" s="109">
        <v>5.6772847840000003</v>
      </c>
      <c r="G327" s="109">
        <v>1.672987633</v>
      </c>
      <c r="H327" s="67">
        <f t="shared" ref="H327:H390" si="10">IF(ISERROR(F327/G327-1),"",IF((F327/G327-1)&gt;10000%,"",F327/G327-1))</f>
        <v>2.3935007480118058</v>
      </c>
      <c r="I327" s="110">
        <f t="shared" ref="I327:I390" si="11">F327/$F$1112</f>
        <v>3.4313495562857089E-4</v>
      </c>
      <c r="J327" s="111">
        <v>146.92056253659291</v>
      </c>
      <c r="K327" s="111">
        <v>43.1235</v>
      </c>
    </row>
    <row r="328" spans="1:11" x14ac:dyDescent="0.2">
      <c r="A328" s="108" t="s">
        <v>2368</v>
      </c>
      <c r="B328" s="52" t="s">
        <v>550</v>
      </c>
      <c r="C328" s="52" t="s">
        <v>790</v>
      </c>
      <c r="D328" s="108" t="s">
        <v>203</v>
      </c>
      <c r="E328" s="108" t="s">
        <v>907</v>
      </c>
      <c r="F328" s="109">
        <v>5.6680330480000007</v>
      </c>
      <c r="G328" s="109">
        <v>0.72091571300000001</v>
      </c>
      <c r="H328" s="67">
        <f t="shared" si="10"/>
        <v>6.8622687032485317</v>
      </c>
      <c r="I328" s="110">
        <f t="shared" si="11"/>
        <v>3.4257578092752471E-4</v>
      </c>
      <c r="J328" s="111">
        <v>878.5463671</v>
      </c>
      <c r="K328" s="111">
        <v>10.3787</v>
      </c>
    </row>
    <row r="329" spans="1:11" x14ac:dyDescent="0.2">
      <c r="A329" s="108" t="s">
        <v>2044</v>
      </c>
      <c r="B329" s="108" t="s">
        <v>44</v>
      </c>
      <c r="C329" s="108" t="s">
        <v>1694</v>
      </c>
      <c r="D329" s="108" t="s">
        <v>203</v>
      </c>
      <c r="E329" s="108" t="s">
        <v>204</v>
      </c>
      <c r="F329" s="109">
        <v>5.5550245700000005</v>
      </c>
      <c r="G329" s="109">
        <v>6.77379321</v>
      </c>
      <c r="H329" s="67">
        <f t="shared" si="10"/>
        <v>-0.17992409898205319</v>
      </c>
      <c r="I329" s="110">
        <f t="shared" si="11"/>
        <v>3.357455512385956E-4</v>
      </c>
      <c r="J329" s="111">
        <v>70.615806000000006</v>
      </c>
      <c r="K329" s="111">
        <v>5.2374999999999998</v>
      </c>
    </row>
    <row r="330" spans="1:11" x14ac:dyDescent="0.2">
      <c r="A330" s="108" t="s">
        <v>1484</v>
      </c>
      <c r="B330" s="52" t="s">
        <v>799</v>
      </c>
      <c r="C330" s="108" t="s">
        <v>613</v>
      </c>
      <c r="D330" s="108" t="s">
        <v>202</v>
      </c>
      <c r="E330" s="108" t="s">
        <v>907</v>
      </c>
      <c r="F330" s="109">
        <v>5.51073988</v>
      </c>
      <c r="G330" s="109">
        <v>1.3307061680000001</v>
      </c>
      <c r="H330" s="67">
        <f t="shared" si="10"/>
        <v>3.1412146516780854</v>
      </c>
      <c r="I330" s="110">
        <f t="shared" si="11"/>
        <v>3.330689856414284E-4</v>
      </c>
      <c r="J330" s="111">
        <v>52.432395112122002</v>
      </c>
      <c r="K330" s="111">
        <v>32.360300000000002</v>
      </c>
    </row>
    <row r="331" spans="1:11" x14ac:dyDescent="0.2">
      <c r="A331" s="108" t="s">
        <v>2056</v>
      </c>
      <c r="B331" s="52" t="s">
        <v>744</v>
      </c>
      <c r="C331" s="108" t="s">
        <v>785</v>
      </c>
      <c r="D331" s="108" t="s">
        <v>202</v>
      </c>
      <c r="E331" s="108" t="s">
        <v>907</v>
      </c>
      <c r="F331" s="109">
        <v>5.4891933049999997</v>
      </c>
      <c r="G331" s="109">
        <v>3.9598853739999997</v>
      </c>
      <c r="H331" s="67">
        <f t="shared" si="10"/>
        <v>0.38620005039570127</v>
      </c>
      <c r="I331" s="110">
        <f t="shared" si="11"/>
        <v>3.317667111672979E-4</v>
      </c>
      <c r="J331" s="111">
        <v>42.996754889999998</v>
      </c>
      <c r="K331" s="111">
        <v>92.389650000000003</v>
      </c>
    </row>
    <row r="332" spans="1:11" x14ac:dyDescent="0.2">
      <c r="A332" s="108" t="s">
        <v>1585</v>
      </c>
      <c r="B332" s="108" t="s">
        <v>2637</v>
      </c>
      <c r="C332" s="52" t="s">
        <v>789</v>
      </c>
      <c r="D332" s="108" t="s">
        <v>741</v>
      </c>
      <c r="E332" s="108" t="s">
        <v>907</v>
      </c>
      <c r="F332" s="109">
        <v>5.45983894</v>
      </c>
      <c r="G332" s="109">
        <v>14.703914510000001</v>
      </c>
      <c r="H332" s="67">
        <f t="shared" si="10"/>
        <v>-0.62868126468724961</v>
      </c>
      <c r="I332" s="110">
        <f t="shared" si="11"/>
        <v>3.2999253405358909E-4</v>
      </c>
      <c r="J332" s="111">
        <v>1111.2124444400001</v>
      </c>
      <c r="K332" s="111">
        <v>16.174150000000001</v>
      </c>
    </row>
    <row r="333" spans="1:11" x14ac:dyDescent="0.2">
      <c r="A333" s="108" t="s">
        <v>1509</v>
      </c>
      <c r="B333" s="52" t="s">
        <v>324</v>
      </c>
      <c r="C333" s="108" t="s">
        <v>613</v>
      </c>
      <c r="D333" s="108" t="s">
        <v>202</v>
      </c>
      <c r="E333" s="108" t="s">
        <v>907</v>
      </c>
      <c r="F333" s="109">
        <v>5.4271225470000006</v>
      </c>
      <c r="G333" s="109">
        <v>1.4208829650000001</v>
      </c>
      <c r="H333" s="67">
        <f t="shared" si="10"/>
        <v>2.8195422710272271</v>
      </c>
      <c r="I333" s="110">
        <f t="shared" si="11"/>
        <v>3.2801515604852238E-4</v>
      </c>
      <c r="J333" s="111">
        <v>110.622503099629</v>
      </c>
      <c r="K333" s="111">
        <v>37.162550000000003</v>
      </c>
    </row>
    <row r="334" spans="1:11" x14ac:dyDescent="0.2">
      <c r="A334" s="108" t="s">
        <v>1530</v>
      </c>
      <c r="B334" s="52" t="s">
        <v>1360</v>
      </c>
      <c r="C334" s="108" t="s">
        <v>613</v>
      </c>
      <c r="D334" s="108" t="s">
        <v>202</v>
      </c>
      <c r="E334" s="108" t="s">
        <v>204</v>
      </c>
      <c r="F334" s="109">
        <v>5.4083502300000008</v>
      </c>
      <c r="G334" s="109">
        <v>3.42759744</v>
      </c>
      <c r="H334" s="67">
        <f t="shared" si="10"/>
        <v>0.57788372895972318</v>
      </c>
      <c r="I334" s="110">
        <f t="shared" si="11"/>
        <v>3.2688055766110413E-4</v>
      </c>
      <c r="J334" s="111">
        <v>6.3746146521</v>
      </c>
      <c r="K334" s="111">
        <v>6.5343999999999998</v>
      </c>
    </row>
    <row r="335" spans="1:11" x14ac:dyDescent="0.2">
      <c r="A335" s="108" t="s">
        <v>2390</v>
      </c>
      <c r="B335" s="52" t="s">
        <v>525</v>
      </c>
      <c r="C335" s="52" t="s">
        <v>790</v>
      </c>
      <c r="D335" s="108" t="s">
        <v>202</v>
      </c>
      <c r="E335" s="108" t="s">
        <v>907</v>
      </c>
      <c r="F335" s="109">
        <v>5.3950583389999993</v>
      </c>
      <c r="G335" s="109">
        <v>1.6187757919999999</v>
      </c>
      <c r="H335" s="67">
        <f t="shared" si="10"/>
        <v>2.3328014698900312</v>
      </c>
      <c r="I335" s="110">
        <f t="shared" si="11"/>
        <v>3.2607719608915005E-4</v>
      </c>
      <c r="J335" s="111">
        <v>160.53867309999998</v>
      </c>
      <c r="K335" s="111">
        <v>39.171900000000001</v>
      </c>
    </row>
    <row r="336" spans="1:11" x14ac:dyDescent="0.2">
      <c r="A336" s="108" t="s">
        <v>2338</v>
      </c>
      <c r="B336" s="52" t="s">
        <v>149</v>
      </c>
      <c r="C336" s="52" t="s">
        <v>790</v>
      </c>
      <c r="D336" s="108" t="s">
        <v>202</v>
      </c>
      <c r="E336" s="108" t="s">
        <v>204</v>
      </c>
      <c r="F336" s="109">
        <v>5.3892390999999993</v>
      </c>
      <c r="G336" s="109">
        <v>5.2899107829999998</v>
      </c>
      <c r="H336" s="67">
        <f t="shared" si="10"/>
        <v>1.8776936147809398E-2</v>
      </c>
      <c r="I336" s="110">
        <f t="shared" si="11"/>
        <v>3.2572548142412487E-4</v>
      </c>
      <c r="J336" s="111">
        <v>178.18803109999999</v>
      </c>
      <c r="K336" s="111">
        <v>28.181100000000001</v>
      </c>
    </row>
    <row r="337" spans="1:11" x14ac:dyDescent="0.2">
      <c r="A337" s="108" t="s">
        <v>2199</v>
      </c>
      <c r="B337" s="52" t="s">
        <v>61</v>
      </c>
      <c r="C337" s="52" t="s">
        <v>784</v>
      </c>
      <c r="D337" s="108" t="s">
        <v>202</v>
      </c>
      <c r="E337" s="108" t="s">
        <v>2694</v>
      </c>
      <c r="F337" s="109">
        <v>5.3752592799999999</v>
      </c>
      <c r="G337" s="109">
        <v>1.7617894629999999</v>
      </c>
      <c r="H337" s="67">
        <f t="shared" si="10"/>
        <v>2.0510224932591732</v>
      </c>
      <c r="I337" s="110">
        <f t="shared" si="11"/>
        <v>3.2488054143997716E-4</v>
      </c>
      <c r="J337" s="111">
        <v>32.581047599999998</v>
      </c>
      <c r="K337" s="111">
        <v>20.785799999999998</v>
      </c>
    </row>
    <row r="338" spans="1:11" x14ac:dyDescent="0.2">
      <c r="A338" s="108" t="s">
        <v>2103</v>
      </c>
      <c r="B338" s="52" t="s">
        <v>107</v>
      </c>
      <c r="C338" s="108" t="s">
        <v>613</v>
      </c>
      <c r="D338" s="108" t="s">
        <v>202</v>
      </c>
      <c r="E338" s="108" t="s">
        <v>907</v>
      </c>
      <c r="F338" s="109">
        <v>5.3125230599999993</v>
      </c>
      <c r="G338" s="109">
        <v>4.5923355499999996</v>
      </c>
      <c r="H338" s="67">
        <f t="shared" si="10"/>
        <v>0.15682379960236137</v>
      </c>
      <c r="I338" s="110">
        <f t="shared" si="11"/>
        <v>3.2108876581394673E-4</v>
      </c>
      <c r="J338" s="111">
        <v>40.567829422399996</v>
      </c>
      <c r="K338" s="111">
        <v>16.072299999999998</v>
      </c>
    </row>
    <row r="339" spans="1:11" x14ac:dyDescent="0.2">
      <c r="A339" s="108" t="s">
        <v>548</v>
      </c>
      <c r="B339" s="52" t="s">
        <v>350</v>
      </c>
      <c r="C339" s="52" t="s">
        <v>787</v>
      </c>
      <c r="D339" s="108" t="s">
        <v>202</v>
      </c>
      <c r="E339" s="108" t="s">
        <v>907</v>
      </c>
      <c r="F339" s="109">
        <v>5.29535088</v>
      </c>
      <c r="G339" s="109">
        <v>0.12113160000000001</v>
      </c>
      <c r="H339" s="67">
        <f t="shared" si="10"/>
        <v>42.715685089605024</v>
      </c>
      <c r="I339" s="110">
        <f t="shared" si="11"/>
        <v>3.2005087966827518E-4</v>
      </c>
      <c r="J339" s="111">
        <v>30.047813419500002</v>
      </c>
      <c r="K339" s="111">
        <v>30.37885</v>
      </c>
    </row>
    <row r="340" spans="1:11" x14ac:dyDescent="0.2">
      <c r="A340" s="108" t="s">
        <v>1564</v>
      </c>
      <c r="B340" s="52" t="s">
        <v>1565</v>
      </c>
      <c r="C340" s="52" t="s">
        <v>140</v>
      </c>
      <c r="D340" s="108" t="s">
        <v>741</v>
      </c>
      <c r="E340" s="108" t="s">
        <v>204</v>
      </c>
      <c r="F340" s="109">
        <v>5.2522780400000002</v>
      </c>
      <c r="G340" s="109">
        <v>4.3517251200000002</v>
      </c>
      <c r="H340" s="67">
        <f t="shared" si="10"/>
        <v>0.20694159101666787</v>
      </c>
      <c r="I340" s="110">
        <f t="shared" si="11"/>
        <v>3.174475582559251E-4</v>
      </c>
      <c r="J340" s="111">
        <v>120.40757323023105</v>
      </c>
      <c r="K340" s="111">
        <v>33.409999999999997</v>
      </c>
    </row>
    <row r="341" spans="1:11" x14ac:dyDescent="0.2">
      <c r="A341" s="108" t="s">
        <v>457</v>
      </c>
      <c r="B341" s="52" t="s">
        <v>52</v>
      </c>
      <c r="C341" s="52" t="s">
        <v>460</v>
      </c>
      <c r="D341" s="108" t="s">
        <v>202</v>
      </c>
      <c r="E341" s="108" t="s">
        <v>907</v>
      </c>
      <c r="F341" s="109">
        <v>5.2411073980000005</v>
      </c>
      <c r="G341" s="109">
        <v>3.5929674939999998</v>
      </c>
      <c r="H341" s="67">
        <f t="shared" si="10"/>
        <v>0.45871272332752167</v>
      </c>
      <c r="I341" s="110">
        <f t="shared" si="11"/>
        <v>3.167724049224487E-4</v>
      </c>
      <c r="J341" s="111">
        <v>82.360973370000011</v>
      </c>
      <c r="K341" s="111">
        <v>137.66835</v>
      </c>
    </row>
    <row r="342" spans="1:11" x14ac:dyDescent="0.2">
      <c r="A342" s="108" t="s">
        <v>1512</v>
      </c>
      <c r="B342" s="52" t="s">
        <v>325</v>
      </c>
      <c r="C342" s="108" t="s">
        <v>613</v>
      </c>
      <c r="D342" s="108" t="s">
        <v>202</v>
      </c>
      <c r="E342" s="108" t="s">
        <v>907</v>
      </c>
      <c r="F342" s="109">
        <v>5.2223604110000004</v>
      </c>
      <c r="G342" s="109">
        <v>2.2248790359999999</v>
      </c>
      <c r="H342" s="67">
        <f t="shared" si="10"/>
        <v>1.3472558851509628</v>
      </c>
      <c r="I342" s="110">
        <f t="shared" si="11"/>
        <v>3.1563933747962047E-4</v>
      </c>
      <c r="J342" s="111">
        <v>46.420121457808001</v>
      </c>
      <c r="K342" s="111">
        <v>96.708950000000002</v>
      </c>
    </row>
    <row r="343" spans="1:11" x14ac:dyDescent="0.2">
      <c r="A343" s="108" t="s">
        <v>1911</v>
      </c>
      <c r="B343" s="52" t="s">
        <v>500</v>
      </c>
      <c r="C343" s="108" t="s">
        <v>785</v>
      </c>
      <c r="D343" s="108" t="s">
        <v>202</v>
      </c>
      <c r="E343" s="108" t="s">
        <v>907</v>
      </c>
      <c r="F343" s="109">
        <v>5.1980489800000003</v>
      </c>
      <c r="G343" s="109">
        <v>3.8530844100000001</v>
      </c>
      <c r="H343" s="67">
        <f t="shared" si="10"/>
        <v>0.34906179748083943</v>
      </c>
      <c r="I343" s="110">
        <f t="shared" si="11"/>
        <v>3.1416995517543131E-4</v>
      </c>
      <c r="J343" s="111">
        <v>15.5042525</v>
      </c>
      <c r="K343" s="111">
        <v>44.571199999999997</v>
      </c>
    </row>
    <row r="344" spans="1:11" x14ac:dyDescent="0.2">
      <c r="A344" s="108" t="s">
        <v>1665</v>
      </c>
      <c r="B344" s="52" t="s">
        <v>1178</v>
      </c>
      <c r="C344" s="52" t="s">
        <v>789</v>
      </c>
      <c r="D344" s="108" t="s">
        <v>741</v>
      </c>
      <c r="E344" s="108" t="s">
        <v>204</v>
      </c>
      <c r="F344" s="109">
        <v>5.1857737100000003</v>
      </c>
      <c r="G344" s="109">
        <v>0.50938665000000005</v>
      </c>
      <c r="H344" s="67">
        <f t="shared" si="10"/>
        <v>9.1804272059348229</v>
      </c>
      <c r="I344" s="110">
        <f t="shared" si="11"/>
        <v>3.1342803815223575E-4</v>
      </c>
      <c r="J344" s="111">
        <v>618.21180493849045</v>
      </c>
      <c r="K344" s="111">
        <v>16.251850000000001</v>
      </c>
    </row>
    <row r="345" spans="1:11" x14ac:dyDescent="0.2">
      <c r="A345" s="108" t="s">
        <v>1520</v>
      </c>
      <c r="B345" s="52" t="s">
        <v>136</v>
      </c>
      <c r="C345" s="108" t="s">
        <v>613</v>
      </c>
      <c r="D345" s="108" t="s">
        <v>202</v>
      </c>
      <c r="E345" s="108" t="s">
        <v>907</v>
      </c>
      <c r="F345" s="109">
        <v>5.1561260569999998</v>
      </c>
      <c r="G345" s="109">
        <v>2.372878466</v>
      </c>
      <c r="H345" s="67">
        <f t="shared" si="10"/>
        <v>1.172941484732577</v>
      </c>
      <c r="I345" s="110">
        <f t="shared" si="11"/>
        <v>3.116361347188697E-4</v>
      </c>
      <c r="J345" s="111">
        <v>71.581779337625989</v>
      </c>
      <c r="K345" s="111">
        <v>96.687650000000005</v>
      </c>
    </row>
    <row r="346" spans="1:11" x14ac:dyDescent="0.2">
      <c r="A346" s="108" t="s">
        <v>1516</v>
      </c>
      <c r="B346" s="52" t="s">
        <v>115</v>
      </c>
      <c r="C346" s="108" t="s">
        <v>613</v>
      </c>
      <c r="D346" s="108" t="s">
        <v>202</v>
      </c>
      <c r="E346" s="108" t="s">
        <v>907</v>
      </c>
      <c r="F346" s="109">
        <v>5.1459979489999998</v>
      </c>
      <c r="G346" s="109">
        <v>3.3262584660000001</v>
      </c>
      <c r="H346" s="67">
        <f t="shared" si="10"/>
        <v>0.54708300680804633</v>
      </c>
      <c r="I346" s="110">
        <f t="shared" si="11"/>
        <v>3.1102399211524766E-4</v>
      </c>
      <c r="J346" s="111">
        <v>325.41856882961702</v>
      </c>
      <c r="K346" s="111">
        <v>97.470849999999999</v>
      </c>
    </row>
    <row r="347" spans="1:11" x14ac:dyDescent="0.2">
      <c r="A347" s="108" t="s">
        <v>1605</v>
      </c>
      <c r="B347" s="52" t="s">
        <v>1407</v>
      </c>
      <c r="C347" s="52" t="s">
        <v>789</v>
      </c>
      <c r="D347" s="108" t="s">
        <v>741</v>
      </c>
      <c r="E347" s="108" t="s">
        <v>204</v>
      </c>
      <c r="F347" s="109">
        <v>5.1249273300000002</v>
      </c>
      <c r="G347" s="109">
        <v>3.1740872900000001</v>
      </c>
      <c r="H347" s="67">
        <f t="shared" si="10"/>
        <v>0.61461448969791888</v>
      </c>
      <c r="I347" s="110">
        <f t="shared" si="11"/>
        <v>3.0975048441029553E-4</v>
      </c>
      <c r="J347" s="111">
        <v>127.79517836596678</v>
      </c>
      <c r="K347" s="111">
        <v>56.017200000000003</v>
      </c>
    </row>
    <row r="348" spans="1:11" x14ac:dyDescent="0.2">
      <c r="A348" s="108" t="s">
        <v>1715</v>
      </c>
      <c r="B348" s="52" t="s">
        <v>22</v>
      </c>
      <c r="C348" s="52" t="s">
        <v>1694</v>
      </c>
      <c r="D348" s="108" t="s">
        <v>203</v>
      </c>
      <c r="E348" s="108" t="s">
        <v>204</v>
      </c>
      <c r="F348" s="109">
        <v>5.1177496700000003</v>
      </c>
      <c r="G348" s="109">
        <v>5.6559399599999995</v>
      </c>
      <c r="H348" s="67">
        <f t="shared" si="10"/>
        <v>-9.5154880321607793E-2</v>
      </c>
      <c r="I348" s="110">
        <f t="shared" si="11"/>
        <v>3.0931666681274295E-4</v>
      </c>
      <c r="J348" s="111">
        <v>50.063203999999999</v>
      </c>
      <c r="K348" s="111">
        <v>10.65465</v>
      </c>
    </row>
    <row r="349" spans="1:11" x14ac:dyDescent="0.2">
      <c r="A349" s="108" t="s">
        <v>1600</v>
      </c>
      <c r="B349" s="52" t="s">
        <v>839</v>
      </c>
      <c r="C349" s="52" t="s">
        <v>789</v>
      </c>
      <c r="D349" s="108" t="s">
        <v>741</v>
      </c>
      <c r="E349" s="108" t="s">
        <v>204</v>
      </c>
      <c r="F349" s="109">
        <v>5.1051873240000001</v>
      </c>
      <c r="G349" s="109">
        <v>3.935489998</v>
      </c>
      <c r="H349" s="67">
        <f t="shared" si="10"/>
        <v>0.29721771027100452</v>
      </c>
      <c r="I349" s="110">
        <f t="shared" si="11"/>
        <v>3.0855739892302053E-4</v>
      </c>
      <c r="J349" s="111">
        <v>120.4996232486935</v>
      </c>
      <c r="K349" s="111">
        <v>52.566299999999998</v>
      </c>
    </row>
    <row r="350" spans="1:11" x14ac:dyDescent="0.2">
      <c r="A350" s="108" t="s">
        <v>1900</v>
      </c>
      <c r="B350" s="52" t="s">
        <v>979</v>
      </c>
      <c r="C350" s="108" t="s">
        <v>785</v>
      </c>
      <c r="D350" s="108" t="s">
        <v>202</v>
      </c>
      <c r="E350" s="108" t="s">
        <v>907</v>
      </c>
      <c r="F350" s="109">
        <v>5.0693539579999998</v>
      </c>
      <c r="G350" s="109">
        <v>6.2264379559999998</v>
      </c>
      <c r="H350" s="67">
        <f t="shared" si="10"/>
        <v>-0.18583402037837637</v>
      </c>
      <c r="I350" s="110">
        <f t="shared" si="11"/>
        <v>3.0639163114489447E-4</v>
      </c>
      <c r="J350" s="111">
        <v>68.20733903</v>
      </c>
      <c r="K350" s="111">
        <v>27.551400000000001</v>
      </c>
    </row>
    <row r="351" spans="1:11" x14ac:dyDescent="0.2">
      <c r="A351" s="108" t="s">
        <v>1440</v>
      </c>
      <c r="B351" s="52" t="s">
        <v>1057</v>
      </c>
      <c r="C351" s="52" t="s">
        <v>140</v>
      </c>
      <c r="D351" s="108" t="s">
        <v>741</v>
      </c>
      <c r="E351" s="108" t="s">
        <v>204</v>
      </c>
      <c r="F351" s="109">
        <v>5.0432087399999999</v>
      </c>
      <c r="G351" s="109">
        <v>6.5691694099999998</v>
      </c>
      <c r="H351" s="67">
        <f t="shared" si="10"/>
        <v>-0.2322912646577644</v>
      </c>
      <c r="I351" s="110">
        <f t="shared" si="11"/>
        <v>3.0481141479858528E-4</v>
      </c>
      <c r="J351" s="111">
        <v>215.46293569999997</v>
      </c>
      <c r="K351" s="111">
        <v>8.0792000000000002</v>
      </c>
    </row>
    <row r="352" spans="1:11" x14ac:dyDescent="0.2">
      <c r="A352" s="108" t="s">
        <v>2093</v>
      </c>
      <c r="B352" s="52" t="s">
        <v>217</v>
      </c>
      <c r="C352" s="52" t="s">
        <v>786</v>
      </c>
      <c r="D352" s="108" t="s">
        <v>202</v>
      </c>
      <c r="E352" s="108" t="s">
        <v>907</v>
      </c>
      <c r="F352" s="109">
        <v>5.0428135000000003</v>
      </c>
      <c r="G352" s="109">
        <v>1.9340191100000002</v>
      </c>
      <c r="H352" s="67">
        <f t="shared" si="10"/>
        <v>1.6074269245457455</v>
      </c>
      <c r="I352" s="110">
        <f t="shared" si="11"/>
        <v>3.0478752650250321E-4</v>
      </c>
      <c r="J352" s="111">
        <v>149.7140404452</v>
      </c>
      <c r="K352" s="111">
        <v>15.233449999999999</v>
      </c>
    </row>
    <row r="353" spans="1:11" x14ac:dyDescent="0.2">
      <c r="A353" s="108" t="s">
        <v>1993</v>
      </c>
      <c r="B353" s="52" t="s">
        <v>396</v>
      </c>
      <c r="C353" s="52" t="s">
        <v>789</v>
      </c>
      <c r="D353" s="108" t="s">
        <v>203</v>
      </c>
      <c r="E353" s="108" t="s">
        <v>204</v>
      </c>
      <c r="F353" s="109">
        <v>5.0425809099999999</v>
      </c>
      <c r="G353" s="109">
        <v>6.9981418399999997</v>
      </c>
      <c r="H353" s="67">
        <f t="shared" si="10"/>
        <v>-0.27944002489666597</v>
      </c>
      <c r="I353" s="110">
        <f t="shared" si="11"/>
        <v>3.0477346876850426E-4</v>
      </c>
      <c r="J353" s="111">
        <v>51.662338399999989</v>
      </c>
      <c r="K353" s="111">
        <v>20.0229</v>
      </c>
    </row>
    <row r="354" spans="1:11" x14ac:dyDescent="0.2">
      <c r="A354" s="108" t="s">
        <v>2593</v>
      </c>
      <c r="B354" s="52" t="s">
        <v>2594</v>
      </c>
      <c r="C354" s="52" t="s">
        <v>140</v>
      </c>
      <c r="D354" s="108" t="s">
        <v>741</v>
      </c>
      <c r="E354" s="108" t="s">
        <v>204</v>
      </c>
      <c r="F354" s="109">
        <v>5.0123472599999994</v>
      </c>
      <c r="G354" s="109">
        <v>4.2735934900000005</v>
      </c>
      <c r="H354" s="67">
        <f t="shared" si="10"/>
        <v>0.17286477334090078</v>
      </c>
      <c r="I354" s="110">
        <f t="shared" si="11"/>
        <v>3.0294614769056974E-4</v>
      </c>
      <c r="J354" s="111">
        <v>296.33775108165332</v>
      </c>
      <c r="K354" s="111">
        <v>58.814349999999997</v>
      </c>
    </row>
    <row r="355" spans="1:11" x14ac:dyDescent="0.2">
      <c r="A355" s="108" t="s">
        <v>2181</v>
      </c>
      <c r="B355" s="52" t="s">
        <v>304</v>
      </c>
      <c r="C355" s="52" t="s">
        <v>784</v>
      </c>
      <c r="D355" s="108" t="s">
        <v>202</v>
      </c>
      <c r="E355" s="108" t="s">
        <v>2694</v>
      </c>
      <c r="F355" s="109">
        <v>4.9446787649999999</v>
      </c>
      <c r="G355" s="109">
        <v>2.3793257949999997</v>
      </c>
      <c r="H355" s="67">
        <f t="shared" si="10"/>
        <v>1.078184826723152</v>
      </c>
      <c r="I355" s="110">
        <f t="shared" si="11"/>
        <v>2.9885626548231502E-4</v>
      </c>
      <c r="J355" s="111">
        <v>577.1022800799999</v>
      </c>
      <c r="K355" s="111">
        <v>16.10905</v>
      </c>
    </row>
    <row r="356" spans="1:11" x14ac:dyDescent="0.2">
      <c r="A356" s="108" t="s">
        <v>1938</v>
      </c>
      <c r="B356" s="52" t="s">
        <v>434</v>
      </c>
      <c r="C356" s="108" t="s">
        <v>785</v>
      </c>
      <c r="D356" s="108" t="s">
        <v>202</v>
      </c>
      <c r="E356" s="108" t="s">
        <v>907</v>
      </c>
      <c r="F356" s="109">
        <v>4.9283426600000002</v>
      </c>
      <c r="G356" s="109">
        <v>0.88821848000000003</v>
      </c>
      <c r="H356" s="67">
        <f t="shared" si="10"/>
        <v>4.5485702796906455</v>
      </c>
      <c r="I356" s="110">
        <f t="shared" si="11"/>
        <v>2.9786891168950965E-4</v>
      </c>
      <c r="J356" s="111">
        <v>20.48813642</v>
      </c>
      <c r="K356" s="111">
        <v>10.2156</v>
      </c>
    </row>
    <row r="357" spans="1:11" x14ac:dyDescent="0.2">
      <c r="A357" s="108" t="s">
        <v>2045</v>
      </c>
      <c r="B357" s="52" t="s">
        <v>225</v>
      </c>
      <c r="C357" s="52" t="s">
        <v>786</v>
      </c>
      <c r="D357" s="108" t="s">
        <v>202</v>
      </c>
      <c r="E357" s="108" t="s">
        <v>907</v>
      </c>
      <c r="F357" s="109">
        <v>4.9217162600000002</v>
      </c>
      <c r="G357" s="109">
        <v>1.39721305</v>
      </c>
      <c r="H357" s="67">
        <f t="shared" si="10"/>
        <v>2.5225238269854411</v>
      </c>
      <c r="I357" s="110">
        <f t="shared" si="11"/>
        <v>2.9746841223308199E-4</v>
      </c>
      <c r="J357" s="111">
        <v>12.172549168000002</v>
      </c>
      <c r="K357" s="111">
        <v>16.129899999999999</v>
      </c>
    </row>
    <row r="358" spans="1:11" x14ac:dyDescent="0.2">
      <c r="A358" s="108" t="s">
        <v>1959</v>
      </c>
      <c r="B358" s="52" t="s">
        <v>113</v>
      </c>
      <c r="C358" s="108" t="s">
        <v>613</v>
      </c>
      <c r="D358" s="108" t="s">
        <v>203</v>
      </c>
      <c r="E358" s="108" t="s">
        <v>204</v>
      </c>
      <c r="F358" s="109">
        <v>4.9097069900000001</v>
      </c>
      <c r="G358" s="109">
        <v>2.0557565499999999</v>
      </c>
      <c r="H358" s="67">
        <f t="shared" si="10"/>
        <v>1.3882725753689074</v>
      </c>
      <c r="I358" s="110">
        <f t="shared" si="11"/>
        <v>2.967425722434808E-4</v>
      </c>
      <c r="J358" s="111">
        <v>189.30224750070801</v>
      </c>
      <c r="K358" s="111">
        <v>27.435949999999998</v>
      </c>
    </row>
    <row r="359" spans="1:11" x14ac:dyDescent="0.2">
      <c r="A359" s="108" t="s">
        <v>1927</v>
      </c>
      <c r="B359" s="52" t="s">
        <v>406</v>
      </c>
      <c r="C359" s="108" t="s">
        <v>785</v>
      </c>
      <c r="D359" s="108" t="s">
        <v>202</v>
      </c>
      <c r="E359" s="108" t="s">
        <v>907</v>
      </c>
      <c r="F359" s="109">
        <v>4.9029183300000003</v>
      </c>
      <c r="G359" s="109">
        <v>0.85760787000000005</v>
      </c>
      <c r="H359" s="67">
        <f t="shared" si="10"/>
        <v>4.7169698431055673</v>
      </c>
      <c r="I359" s="110">
        <f t="shared" si="11"/>
        <v>2.9633226579656055E-4</v>
      </c>
      <c r="J359" s="111">
        <v>12.165773119999999</v>
      </c>
      <c r="K359" s="111">
        <v>31.423649999999999</v>
      </c>
    </row>
    <row r="360" spans="1:11" x14ac:dyDescent="0.2">
      <c r="A360" s="108" t="s">
        <v>2621</v>
      </c>
      <c r="B360" s="52" t="s">
        <v>860</v>
      </c>
      <c r="C360" s="52" t="s">
        <v>784</v>
      </c>
      <c r="D360" s="108" t="s">
        <v>202</v>
      </c>
      <c r="E360" s="108" t="s">
        <v>2694</v>
      </c>
      <c r="F360" s="109">
        <v>4.89309861</v>
      </c>
      <c r="G360" s="109">
        <v>2.8779467599999999</v>
      </c>
      <c r="H360" s="67">
        <f t="shared" si="10"/>
        <v>0.70020470079856523</v>
      </c>
      <c r="I360" s="110">
        <f t="shared" si="11"/>
        <v>2.9573876215623215E-4</v>
      </c>
      <c r="J360" s="111">
        <v>49.2500541</v>
      </c>
      <c r="K360" s="111">
        <v>37.10915</v>
      </c>
    </row>
    <row r="361" spans="1:11" x14ac:dyDescent="0.2">
      <c r="A361" s="108" t="s">
        <v>1918</v>
      </c>
      <c r="B361" s="52" t="s">
        <v>442</v>
      </c>
      <c r="C361" s="108" t="s">
        <v>785</v>
      </c>
      <c r="D361" s="108" t="s">
        <v>202</v>
      </c>
      <c r="E361" s="108" t="s">
        <v>907</v>
      </c>
      <c r="F361" s="109">
        <v>4.8919862350000001</v>
      </c>
      <c r="G361" s="109">
        <v>4.1231536249999996</v>
      </c>
      <c r="H361" s="67">
        <f t="shared" si="10"/>
        <v>0.18646712684638334</v>
      </c>
      <c r="I361" s="110">
        <f t="shared" si="11"/>
        <v>2.9567153023801957E-4</v>
      </c>
      <c r="J361" s="111">
        <v>45.526433400000002</v>
      </c>
      <c r="K361" s="111">
        <v>27.463550000000001</v>
      </c>
    </row>
    <row r="362" spans="1:11" x14ac:dyDescent="0.2">
      <c r="A362" s="108" t="s">
        <v>2220</v>
      </c>
      <c r="B362" s="52" t="s">
        <v>848</v>
      </c>
      <c r="C362" s="52" t="s">
        <v>784</v>
      </c>
      <c r="D362" s="108" t="s">
        <v>202</v>
      </c>
      <c r="E362" s="108" t="s">
        <v>2694</v>
      </c>
      <c r="F362" s="109">
        <v>4.8197487499999996</v>
      </c>
      <c r="G362" s="109">
        <v>4.6831449000000003</v>
      </c>
      <c r="H362" s="67">
        <f t="shared" si="10"/>
        <v>2.9169255471894306E-2</v>
      </c>
      <c r="I362" s="110">
        <f t="shared" si="11"/>
        <v>2.9130549838419199E-4</v>
      </c>
      <c r="J362" s="111">
        <v>353.02289708999996</v>
      </c>
      <c r="K362" s="111">
        <v>15.7727</v>
      </c>
    </row>
    <row r="363" spans="1:11" x14ac:dyDescent="0.2">
      <c r="A363" s="108" t="s">
        <v>2219</v>
      </c>
      <c r="B363" s="52" t="s">
        <v>66</v>
      </c>
      <c r="C363" s="52" t="s">
        <v>784</v>
      </c>
      <c r="D363" s="108" t="s">
        <v>202</v>
      </c>
      <c r="E363" s="108" t="s">
        <v>2694</v>
      </c>
      <c r="F363" s="109">
        <v>4.7287232180000007</v>
      </c>
      <c r="G363" s="109">
        <v>1.5583930689999999</v>
      </c>
      <c r="H363" s="67">
        <f t="shared" si="10"/>
        <v>2.0343584760899636</v>
      </c>
      <c r="I363" s="110">
        <f t="shared" si="11"/>
        <v>2.8580391742212503E-4</v>
      </c>
      <c r="J363" s="111">
        <v>88.234356000000005</v>
      </c>
      <c r="K363" s="111">
        <v>9.3160500000000006</v>
      </c>
    </row>
    <row r="364" spans="1:11" x14ac:dyDescent="0.2">
      <c r="A364" s="108" t="s">
        <v>2345</v>
      </c>
      <c r="B364" s="52" t="s">
        <v>546</v>
      </c>
      <c r="C364" s="52" t="s">
        <v>790</v>
      </c>
      <c r="D364" s="108" t="s">
        <v>203</v>
      </c>
      <c r="E364" s="108" t="s">
        <v>907</v>
      </c>
      <c r="F364" s="109">
        <v>4.7258825999999994</v>
      </c>
      <c r="G364" s="109">
        <v>5.8322975999999995</v>
      </c>
      <c r="H364" s="67">
        <f t="shared" si="10"/>
        <v>-0.18970482576197767</v>
      </c>
      <c r="I364" s="110">
        <f t="shared" si="11"/>
        <v>2.8563223053861074E-4</v>
      </c>
      <c r="J364" s="111">
        <v>352.17942119999998</v>
      </c>
      <c r="K364" s="111">
        <v>7.4036</v>
      </c>
    </row>
    <row r="365" spans="1:11" x14ac:dyDescent="0.2">
      <c r="A365" s="108" t="s">
        <v>1571</v>
      </c>
      <c r="B365" s="52" t="s">
        <v>470</v>
      </c>
      <c r="C365" s="52" t="s">
        <v>789</v>
      </c>
      <c r="D365" s="108" t="s">
        <v>203</v>
      </c>
      <c r="E365" s="108" t="s">
        <v>204</v>
      </c>
      <c r="F365" s="109">
        <v>4.7235101269999999</v>
      </c>
      <c r="G365" s="109">
        <v>18.234217212000001</v>
      </c>
      <c r="H365" s="67">
        <f t="shared" si="10"/>
        <v>-0.74095350120698122</v>
      </c>
      <c r="I365" s="110">
        <f t="shared" si="11"/>
        <v>2.8548883832762301E-4</v>
      </c>
      <c r="J365" s="111">
        <v>153.3183315324919</v>
      </c>
      <c r="K365" s="111">
        <v>42.436450000000001</v>
      </c>
    </row>
    <row r="366" spans="1:11" x14ac:dyDescent="0.2">
      <c r="A366" s="108" t="s">
        <v>1669</v>
      </c>
      <c r="B366" s="52" t="s">
        <v>1294</v>
      </c>
      <c r="C366" s="52" t="s">
        <v>866</v>
      </c>
      <c r="D366" s="108" t="s">
        <v>202</v>
      </c>
      <c r="E366" s="108" t="s">
        <v>907</v>
      </c>
      <c r="F366" s="109">
        <v>4.7186873299999998</v>
      </c>
      <c r="G366" s="109">
        <v>5.67831112</v>
      </c>
      <c r="H366" s="67">
        <f t="shared" si="10"/>
        <v>-0.16899809991390546</v>
      </c>
      <c r="I366" s="110">
        <f t="shared" si="11"/>
        <v>2.8519734859308219E-4</v>
      </c>
      <c r="J366" s="111">
        <v>123.798132</v>
      </c>
      <c r="K366" s="111">
        <v>44.335500000000003</v>
      </c>
    </row>
    <row r="367" spans="1:11" x14ac:dyDescent="0.2">
      <c r="A367" s="108" t="s">
        <v>1527</v>
      </c>
      <c r="B367" s="52" t="s">
        <v>1417</v>
      </c>
      <c r="C367" s="108" t="s">
        <v>613</v>
      </c>
      <c r="D367" s="108" t="s">
        <v>202</v>
      </c>
      <c r="E367" s="108" t="s">
        <v>907</v>
      </c>
      <c r="F367" s="109">
        <v>4.702099885</v>
      </c>
      <c r="G367" s="109">
        <v>0.97042415399999993</v>
      </c>
      <c r="H367" s="67">
        <f t="shared" si="10"/>
        <v>3.8454068930769836</v>
      </c>
      <c r="I367" s="110">
        <f t="shared" si="11"/>
        <v>2.8419480381672942E-4</v>
      </c>
      <c r="J367" s="111">
        <v>249.11443062959998</v>
      </c>
      <c r="K367" s="111">
        <v>9.0991499999999998</v>
      </c>
    </row>
    <row r="368" spans="1:11" x14ac:dyDescent="0.2">
      <c r="A368" s="108" t="s">
        <v>2722</v>
      </c>
      <c r="B368" s="52" t="s">
        <v>2723</v>
      </c>
      <c r="C368" s="52" t="s">
        <v>789</v>
      </c>
      <c r="D368" s="108" t="s">
        <v>741</v>
      </c>
      <c r="E368" s="108" t="s">
        <v>204</v>
      </c>
      <c r="F368" s="109">
        <v>4.6892137900000002</v>
      </c>
      <c r="G368" s="109">
        <v>9.2026846469999999</v>
      </c>
      <c r="H368" s="67">
        <f t="shared" si="10"/>
        <v>-0.49045153997223567</v>
      </c>
      <c r="I368" s="110">
        <f t="shared" si="11"/>
        <v>2.8341596854524333E-4</v>
      </c>
      <c r="J368" s="111">
        <v>268.45326932999996</v>
      </c>
      <c r="K368" s="111">
        <v>25.788250000000001</v>
      </c>
    </row>
    <row r="369" spans="1:11" x14ac:dyDescent="0.2">
      <c r="A369" s="108" t="s">
        <v>1673</v>
      </c>
      <c r="B369" s="52" t="s">
        <v>12</v>
      </c>
      <c r="C369" s="52" t="s">
        <v>789</v>
      </c>
      <c r="D369" s="108" t="s">
        <v>741</v>
      </c>
      <c r="E369" s="108" t="s">
        <v>907</v>
      </c>
      <c r="F369" s="109">
        <v>4.6116997479999995</v>
      </c>
      <c r="G369" s="109">
        <v>3.8477382429999998</v>
      </c>
      <c r="H369" s="67">
        <f t="shared" si="10"/>
        <v>0.19854820072281099</v>
      </c>
      <c r="I369" s="110">
        <f t="shared" si="11"/>
        <v>2.7873102171340207E-4</v>
      </c>
      <c r="J369" s="111">
        <v>227.54495666</v>
      </c>
      <c r="K369" s="111">
        <v>9.8811999999999998</v>
      </c>
    </row>
    <row r="370" spans="1:11" x14ac:dyDescent="0.2">
      <c r="A370" s="108" t="s">
        <v>2472</v>
      </c>
      <c r="B370" s="52" t="s">
        <v>2473</v>
      </c>
      <c r="C370" s="52" t="s">
        <v>786</v>
      </c>
      <c r="D370" s="108" t="s">
        <v>202</v>
      </c>
      <c r="E370" s="108" t="s">
        <v>907</v>
      </c>
      <c r="F370" s="109">
        <v>4.5717876100000003</v>
      </c>
      <c r="G370" s="109">
        <v>6.9086438799999996</v>
      </c>
      <c r="H370" s="67">
        <f t="shared" si="10"/>
        <v>-0.338251082352793</v>
      </c>
      <c r="I370" s="110">
        <f t="shared" si="11"/>
        <v>2.7631873305381823E-4</v>
      </c>
      <c r="J370" s="111">
        <v>168.68563768279253</v>
      </c>
      <c r="K370" s="111">
        <v>23.991250000000001</v>
      </c>
    </row>
    <row r="371" spans="1:11" x14ac:dyDescent="0.2">
      <c r="A371" s="108" t="s">
        <v>1445</v>
      </c>
      <c r="B371" s="52" t="s">
        <v>757</v>
      </c>
      <c r="C371" s="52" t="s">
        <v>140</v>
      </c>
      <c r="D371" s="108" t="s">
        <v>741</v>
      </c>
      <c r="E371" s="108" t="s">
        <v>204</v>
      </c>
      <c r="F371" s="109">
        <v>4.5708816900000002</v>
      </c>
      <c r="G371" s="109">
        <v>1.3624724399999999</v>
      </c>
      <c r="H371" s="67">
        <f t="shared" si="10"/>
        <v>2.3548434124656499</v>
      </c>
      <c r="I371" s="110">
        <f t="shared" si="11"/>
        <v>2.7626397927083397E-4</v>
      </c>
      <c r="J371" s="111">
        <v>98.415069489999993</v>
      </c>
      <c r="K371" s="111">
        <v>17.08175</v>
      </c>
    </row>
    <row r="372" spans="1:11" x14ac:dyDescent="0.2">
      <c r="A372" s="108" t="s">
        <v>2700</v>
      </c>
      <c r="B372" s="52" t="s">
        <v>2701</v>
      </c>
      <c r="C372" s="108" t="s">
        <v>613</v>
      </c>
      <c r="D372" s="108" t="s">
        <v>202</v>
      </c>
      <c r="E372" s="108" t="s">
        <v>907</v>
      </c>
      <c r="F372" s="109">
        <v>4.5352534699999998</v>
      </c>
      <c r="G372" s="109">
        <v>5.9834675400000004</v>
      </c>
      <c r="H372" s="67">
        <f t="shared" si="10"/>
        <v>-0.2420359198606099</v>
      </c>
      <c r="I372" s="110">
        <f t="shared" si="11"/>
        <v>2.7411061051200775E-4</v>
      </c>
      <c r="J372" s="111">
        <v>37.832396932999998</v>
      </c>
      <c r="K372" s="111">
        <v>70.706000000000003</v>
      </c>
    </row>
    <row r="373" spans="1:11" x14ac:dyDescent="0.2">
      <c r="A373" s="108" t="s">
        <v>1498</v>
      </c>
      <c r="B373" s="52" t="s">
        <v>122</v>
      </c>
      <c r="C373" s="108" t="s">
        <v>613</v>
      </c>
      <c r="D373" s="108" t="s">
        <v>202</v>
      </c>
      <c r="E373" s="108" t="s">
        <v>907</v>
      </c>
      <c r="F373" s="109">
        <v>4.5264581540000002</v>
      </c>
      <c r="G373" s="109">
        <v>3.1320108539999998</v>
      </c>
      <c r="H373" s="67">
        <f t="shared" si="10"/>
        <v>0.44522428720804186</v>
      </c>
      <c r="I373" s="110">
        <f t="shared" si="11"/>
        <v>2.7357902182477038E-4</v>
      </c>
      <c r="J373" s="111">
        <v>317.22810716729998</v>
      </c>
      <c r="K373" s="111">
        <v>31.50375</v>
      </c>
    </row>
    <row r="374" spans="1:11" x14ac:dyDescent="0.2">
      <c r="A374" s="108" t="s">
        <v>2623</v>
      </c>
      <c r="B374" s="52" t="s">
        <v>2460</v>
      </c>
      <c r="C374" s="52" t="s">
        <v>789</v>
      </c>
      <c r="D374" s="108" t="s">
        <v>741</v>
      </c>
      <c r="E374" s="108" t="s">
        <v>204</v>
      </c>
      <c r="F374" s="109">
        <v>4.5062399500000003</v>
      </c>
      <c r="G374" s="109">
        <v>0.71318174000000001</v>
      </c>
      <c r="H374" s="67">
        <f t="shared" si="10"/>
        <v>5.3185015785737875</v>
      </c>
      <c r="I374" s="110">
        <f t="shared" si="11"/>
        <v>2.7235703406189098E-4</v>
      </c>
      <c r="J374" s="111">
        <v>240.94420886285729</v>
      </c>
      <c r="K374" s="111">
        <v>38.195900000000002</v>
      </c>
    </row>
    <row r="375" spans="1:11" x14ac:dyDescent="0.2">
      <c r="A375" s="108" t="s">
        <v>1607</v>
      </c>
      <c r="B375" s="52" t="s">
        <v>167</v>
      </c>
      <c r="C375" s="52" t="s">
        <v>789</v>
      </c>
      <c r="D375" s="108" t="s">
        <v>203</v>
      </c>
      <c r="E375" s="108" t="s">
        <v>907</v>
      </c>
      <c r="F375" s="109">
        <v>4.4896461470000002</v>
      </c>
      <c r="G375" s="109">
        <v>1.845746364</v>
      </c>
      <c r="H375" s="67">
        <f t="shared" si="10"/>
        <v>1.4324285473710949</v>
      </c>
      <c r="I375" s="110">
        <f t="shared" si="11"/>
        <v>2.7135410500817128E-4</v>
      </c>
      <c r="J375" s="111">
        <v>324.69320827945705</v>
      </c>
      <c r="K375" s="111">
        <v>37.625399999999999</v>
      </c>
    </row>
    <row r="376" spans="1:11" x14ac:dyDescent="0.2">
      <c r="A376" s="108" t="s">
        <v>2521</v>
      </c>
      <c r="B376" s="52" t="s">
        <v>892</v>
      </c>
      <c r="C376" s="108" t="s">
        <v>613</v>
      </c>
      <c r="D376" s="108" t="s">
        <v>202</v>
      </c>
      <c r="E376" s="108" t="s">
        <v>907</v>
      </c>
      <c r="F376" s="109">
        <v>4.4794083669999996</v>
      </c>
      <c r="G376" s="109">
        <v>6.7602709270000005</v>
      </c>
      <c r="H376" s="67">
        <f t="shared" si="10"/>
        <v>-0.33739218215211053</v>
      </c>
      <c r="I376" s="110">
        <f t="shared" si="11"/>
        <v>2.7073533383151032E-4</v>
      </c>
      <c r="J376" s="111">
        <v>99.452307667800994</v>
      </c>
      <c r="K376" s="111">
        <v>46.409799999999997</v>
      </c>
    </row>
    <row r="377" spans="1:11" x14ac:dyDescent="0.2">
      <c r="A377" s="108" t="s">
        <v>2197</v>
      </c>
      <c r="B377" s="52" t="s">
        <v>303</v>
      </c>
      <c r="C377" s="52" t="s">
        <v>784</v>
      </c>
      <c r="D377" s="108" t="s">
        <v>202</v>
      </c>
      <c r="E377" s="108" t="s">
        <v>907</v>
      </c>
      <c r="F377" s="109">
        <v>4.4733997680000002</v>
      </c>
      <c r="G377" s="109">
        <v>12.264095044999999</v>
      </c>
      <c r="H377" s="67">
        <f t="shared" si="10"/>
        <v>-0.63524420256154324</v>
      </c>
      <c r="I377" s="110">
        <f t="shared" si="11"/>
        <v>2.703721742526452E-4</v>
      </c>
      <c r="J377" s="111">
        <v>1329.9976799999999</v>
      </c>
      <c r="K377" s="111">
        <v>7.5224000000000002</v>
      </c>
    </row>
    <row r="378" spans="1:11" x14ac:dyDescent="0.2">
      <c r="A378" s="108" t="s">
        <v>1865</v>
      </c>
      <c r="B378" s="108" t="s">
        <v>443</v>
      </c>
      <c r="C378" s="108" t="s">
        <v>785</v>
      </c>
      <c r="D378" s="108" t="s">
        <v>202</v>
      </c>
      <c r="E378" s="108" t="s">
        <v>907</v>
      </c>
      <c r="F378" s="109">
        <v>4.4321923080000003</v>
      </c>
      <c r="G378" s="109">
        <v>8.1011307529999996</v>
      </c>
      <c r="H378" s="67">
        <f t="shared" si="10"/>
        <v>-0.45289214022885915</v>
      </c>
      <c r="I378" s="110">
        <f t="shared" si="11"/>
        <v>2.6788159636257437E-4</v>
      </c>
      <c r="J378" s="111">
        <v>73.770446419999999</v>
      </c>
      <c r="K378" s="111">
        <v>1.1974499999999999</v>
      </c>
    </row>
    <row r="379" spans="1:11" x14ac:dyDescent="0.2">
      <c r="A379" s="108" t="s">
        <v>2608</v>
      </c>
      <c r="B379" s="52" t="s">
        <v>63</v>
      </c>
      <c r="C379" s="52" t="s">
        <v>784</v>
      </c>
      <c r="D379" s="108" t="s">
        <v>202</v>
      </c>
      <c r="E379" s="108" t="s">
        <v>2694</v>
      </c>
      <c r="F379" s="109">
        <v>4.430140561</v>
      </c>
      <c r="G379" s="109">
        <v>6.2952879800000003</v>
      </c>
      <c r="H379" s="67">
        <f t="shared" si="10"/>
        <v>-0.29627674300612383</v>
      </c>
      <c r="I379" s="110">
        <f t="shared" si="11"/>
        <v>2.6775758882330308E-4</v>
      </c>
      <c r="J379" s="111">
        <v>60.423563419999994</v>
      </c>
      <c r="K379" s="111">
        <v>27.454149999999998</v>
      </c>
    </row>
    <row r="380" spans="1:11" x14ac:dyDescent="0.2">
      <c r="A380" s="108" t="s">
        <v>1517</v>
      </c>
      <c r="B380" s="52" t="s">
        <v>609</v>
      </c>
      <c r="C380" s="108" t="s">
        <v>613</v>
      </c>
      <c r="D380" s="108" t="s">
        <v>202</v>
      </c>
      <c r="E380" s="108" t="s">
        <v>907</v>
      </c>
      <c r="F380" s="109">
        <v>4.3878015700000006</v>
      </c>
      <c r="G380" s="109">
        <v>0.84240912000000001</v>
      </c>
      <c r="H380" s="67">
        <f t="shared" si="10"/>
        <v>4.2086349326322585</v>
      </c>
      <c r="I380" s="110">
        <f t="shared" si="11"/>
        <v>2.6519862122684098E-4</v>
      </c>
      <c r="J380" s="111">
        <v>162.86473964520002</v>
      </c>
      <c r="K380" s="111">
        <v>21.178699999999999</v>
      </c>
    </row>
    <row r="381" spans="1:11" x14ac:dyDescent="0.2">
      <c r="A381" s="108" t="s">
        <v>2054</v>
      </c>
      <c r="B381" s="52" t="s">
        <v>1183</v>
      </c>
      <c r="C381" s="108" t="s">
        <v>613</v>
      </c>
      <c r="D381" s="108" t="s">
        <v>203</v>
      </c>
      <c r="E381" s="108" t="s">
        <v>907</v>
      </c>
      <c r="F381" s="109">
        <v>4.35087914</v>
      </c>
      <c r="G381" s="109">
        <v>3.4208327599999997</v>
      </c>
      <c r="H381" s="67">
        <f t="shared" si="10"/>
        <v>0.27187718466540889</v>
      </c>
      <c r="I381" s="110">
        <f t="shared" si="11"/>
        <v>2.6296703044678102E-4</v>
      </c>
      <c r="J381" s="111">
        <v>326.65678400000002</v>
      </c>
      <c r="K381" s="111">
        <v>29.757750000000001</v>
      </c>
    </row>
    <row r="382" spans="1:11" x14ac:dyDescent="0.2">
      <c r="A382" s="108" t="s">
        <v>1646</v>
      </c>
      <c r="B382" s="52" t="s">
        <v>571</v>
      </c>
      <c r="C382" s="52" t="s">
        <v>789</v>
      </c>
      <c r="D382" s="108" t="s">
        <v>203</v>
      </c>
      <c r="E382" s="108" t="s">
        <v>204</v>
      </c>
      <c r="F382" s="109">
        <v>4.3397551849999996</v>
      </c>
      <c r="G382" s="109">
        <v>0.61289125</v>
      </c>
      <c r="H382" s="67">
        <f t="shared" si="10"/>
        <v>6.0807915515191313</v>
      </c>
      <c r="I382" s="110">
        <f t="shared" si="11"/>
        <v>2.6229469887446025E-4</v>
      </c>
      <c r="J382" s="111">
        <v>86.462355489999993</v>
      </c>
      <c r="K382" s="111">
        <v>18.720800000000001</v>
      </c>
    </row>
    <row r="383" spans="1:11" x14ac:dyDescent="0.2">
      <c r="A383" s="108" t="s">
        <v>2061</v>
      </c>
      <c r="B383" s="108" t="s">
        <v>77</v>
      </c>
      <c r="C383" s="108" t="s">
        <v>791</v>
      </c>
      <c r="D383" s="108" t="s">
        <v>203</v>
      </c>
      <c r="E383" s="108" t="s">
        <v>204</v>
      </c>
      <c r="F383" s="109">
        <v>4.2952400290000003</v>
      </c>
      <c r="G383" s="109">
        <v>2.3315739419999999</v>
      </c>
      <c r="H383" s="67">
        <f t="shared" si="10"/>
        <v>0.84220622457102445</v>
      </c>
      <c r="I383" s="110">
        <f t="shared" si="11"/>
        <v>2.5960420391780308E-4</v>
      </c>
      <c r="J383" s="111">
        <v>1231.6454177650398</v>
      </c>
      <c r="K383" s="111">
        <v>15.950799999999999</v>
      </c>
    </row>
    <row r="384" spans="1:11" x14ac:dyDescent="0.2">
      <c r="A384" s="108" t="s">
        <v>1453</v>
      </c>
      <c r="B384" s="52" t="s">
        <v>1424</v>
      </c>
      <c r="C384" s="52" t="s">
        <v>140</v>
      </c>
      <c r="D384" s="108" t="s">
        <v>741</v>
      </c>
      <c r="E384" s="108" t="s">
        <v>204</v>
      </c>
      <c r="F384" s="109">
        <v>4.2554973199999999</v>
      </c>
      <c r="G384" s="109">
        <v>5.5371403700000004</v>
      </c>
      <c r="H384" s="67">
        <f t="shared" si="10"/>
        <v>-0.23146298709418489</v>
      </c>
      <c r="I384" s="110">
        <f t="shared" si="11"/>
        <v>2.5720215554289909E-4</v>
      </c>
      <c r="J384" s="111">
        <v>142.51964015465339</v>
      </c>
      <c r="K384" s="111">
        <v>57.305250000000001</v>
      </c>
    </row>
    <row r="385" spans="1:11" x14ac:dyDescent="0.2">
      <c r="A385" s="108" t="s">
        <v>2080</v>
      </c>
      <c r="B385" s="52" t="s">
        <v>280</v>
      </c>
      <c r="C385" s="52" t="s">
        <v>786</v>
      </c>
      <c r="D385" s="108" t="s">
        <v>202</v>
      </c>
      <c r="E385" s="108" t="s">
        <v>907</v>
      </c>
      <c r="F385" s="109">
        <v>4.2157684199999998</v>
      </c>
      <c r="G385" s="109">
        <v>7.8837091500000005</v>
      </c>
      <c r="H385" s="67">
        <f t="shared" si="10"/>
        <v>-0.46525571405687893</v>
      </c>
      <c r="I385" s="110">
        <f t="shared" si="11"/>
        <v>2.5480094178362256E-4</v>
      </c>
      <c r="J385" s="111">
        <v>46.20402706799819</v>
      </c>
      <c r="K385" s="111">
        <v>26.316800000000001</v>
      </c>
    </row>
    <row r="386" spans="1:11" x14ac:dyDescent="0.2">
      <c r="A386" s="108" t="s">
        <v>2135</v>
      </c>
      <c r="B386" s="52" t="s">
        <v>132</v>
      </c>
      <c r="C386" s="108" t="s">
        <v>613</v>
      </c>
      <c r="D386" s="108" t="s">
        <v>202</v>
      </c>
      <c r="E386" s="108" t="s">
        <v>907</v>
      </c>
      <c r="F386" s="109">
        <v>4.1985512699999994</v>
      </c>
      <c r="G386" s="109">
        <v>2.2586366099999999</v>
      </c>
      <c r="H386" s="67">
        <f t="shared" si="10"/>
        <v>0.85888745954578294</v>
      </c>
      <c r="I386" s="110">
        <f t="shared" si="11"/>
        <v>2.5376033765223387E-4</v>
      </c>
      <c r="J386" s="111">
        <v>36.332428795199995</v>
      </c>
      <c r="K386" s="111">
        <v>29.33605</v>
      </c>
    </row>
    <row r="387" spans="1:11" x14ac:dyDescent="0.2">
      <c r="A387" s="108" t="s">
        <v>1811</v>
      </c>
      <c r="B387" s="52" t="s">
        <v>912</v>
      </c>
      <c r="C387" s="52" t="s">
        <v>863</v>
      </c>
      <c r="D387" s="108" t="s">
        <v>203</v>
      </c>
      <c r="E387" s="108" t="s">
        <v>204</v>
      </c>
      <c r="F387" s="109">
        <v>4.1756404399999996</v>
      </c>
      <c r="G387" s="109">
        <v>6.3773243600000002</v>
      </c>
      <c r="H387" s="67">
        <f t="shared" si="10"/>
        <v>-0.34523630847592646</v>
      </c>
      <c r="I387" s="110">
        <f t="shared" si="11"/>
        <v>2.5237560763875642E-4</v>
      </c>
      <c r="J387" s="111">
        <v>121.36254713</v>
      </c>
      <c r="K387" s="111">
        <v>96.24785</v>
      </c>
    </row>
    <row r="388" spans="1:11" x14ac:dyDescent="0.2">
      <c r="A388" s="108" t="s">
        <v>1532</v>
      </c>
      <c r="B388" s="52" t="s">
        <v>1437</v>
      </c>
      <c r="C388" s="108" t="s">
        <v>613</v>
      </c>
      <c r="D388" s="108" t="s">
        <v>202</v>
      </c>
      <c r="E388" s="108" t="s">
        <v>907</v>
      </c>
      <c r="F388" s="109">
        <v>4.1702194100000005</v>
      </c>
      <c r="G388" s="109">
        <v>0.13950303999999999</v>
      </c>
      <c r="H388" s="67">
        <f t="shared" si="10"/>
        <v>28.893394509539007</v>
      </c>
      <c r="I388" s="110">
        <f t="shared" si="11"/>
        <v>2.5204796071610192E-4</v>
      </c>
      <c r="J388" s="111">
        <v>27.9356362272</v>
      </c>
      <c r="K388" s="111">
        <v>22.042200000000001</v>
      </c>
    </row>
    <row r="389" spans="1:11" x14ac:dyDescent="0.2">
      <c r="A389" s="108" t="s">
        <v>2344</v>
      </c>
      <c r="B389" s="52" t="s">
        <v>526</v>
      </c>
      <c r="C389" s="52" t="s">
        <v>790</v>
      </c>
      <c r="D389" s="108" t="s">
        <v>202</v>
      </c>
      <c r="E389" s="108" t="s">
        <v>907</v>
      </c>
      <c r="F389" s="109">
        <v>4.1294458079999998</v>
      </c>
      <c r="G389" s="109">
        <v>2.8178667599999998</v>
      </c>
      <c r="H389" s="67">
        <f t="shared" si="10"/>
        <v>0.46545105205755011</v>
      </c>
      <c r="I389" s="110">
        <f t="shared" si="11"/>
        <v>2.4958360519310315E-4</v>
      </c>
      <c r="J389" s="111">
        <v>229.375642</v>
      </c>
      <c r="K389" s="111">
        <v>14.83915</v>
      </c>
    </row>
    <row r="390" spans="1:11" x14ac:dyDescent="0.2">
      <c r="A390" s="108" t="s">
        <v>1609</v>
      </c>
      <c r="B390" s="52" t="s">
        <v>565</v>
      </c>
      <c r="C390" s="52" t="s">
        <v>789</v>
      </c>
      <c r="D390" s="108" t="s">
        <v>203</v>
      </c>
      <c r="E390" s="108" t="s">
        <v>204</v>
      </c>
      <c r="F390" s="109">
        <v>3.9773401499999999</v>
      </c>
      <c r="G390" s="109">
        <v>7.7914164170000006</v>
      </c>
      <c r="H390" s="67">
        <f t="shared" si="10"/>
        <v>-0.48952283678204034</v>
      </c>
      <c r="I390" s="110">
        <f t="shared" si="11"/>
        <v>2.4039034288648488E-4</v>
      </c>
      <c r="J390" s="111">
        <v>503.46832033999999</v>
      </c>
      <c r="K390" s="111">
        <v>16.702300000000001</v>
      </c>
    </row>
    <row r="391" spans="1:11" x14ac:dyDescent="0.2">
      <c r="A391" s="108" t="s">
        <v>1628</v>
      </c>
      <c r="B391" s="52" t="s">
        <v>301</v>
      </c>
      <c r="C391" s="52" t="s">
        <v>789</v>
      </c>
      <c r="D391" s="108" t="s">
        <v>203</v>
      </c>
      <c r="E391" s="108" t="s">
        <v>907</v>
      </c>
      <c r="F391" s="109">
        <v>3.9766804309999997</v>
      </c>
      <c r="G391" s="109">
        <v>5.4888914670000002</v>
      </c>
      <c r="H391" s="67">
        <f t="shared" ref="H391:H454" si="12">IF(ISERROR(F391/G391-1),"",IF((F391/G391-1)&gt;10000%,"",F391/G391-1))</f>
        <v>-0.27550390549560499</v>
      </c>
      <c r="I391" s="110">
        <f t="shared" ref="I391:I454" si="13">F391/$F$1112</f>
        <v>2.4035046948601177E-4</v>
      </c>
      <c r="J391" s="111">
        <v>136.1805202072064</v>
      </c>
      <c r="K391" s="111">
        <v>42.057899999999997</v>
      </c>
    </row>
    <row r="392" spans="1:11" x14ac:dyDescent="0.2">
      <c r="A392" s="52" t="s">
        <v>2609</v>
      </c>
      <c r="B392" s="52" t="s">
        <v>2239</v>
      </c>
      <c r="C392" s="52" t="s">
        <v>784</v>
      </c>
      <c r="D392" s="108" t="s">
        <v>202</v>
      </c>
      <c r="E392" s="108" t="s">
        <v>2694</v>
      </c>
      <c r="F392" s="109">
        <v>3.9511588099999999</v>
      </c>
      <c r="G392" s="109">
        <v>0.44455065999999999</v>
      </c>
      <c r="H392" s="67">
        <f t="shared" si="12"/>
        <v>7.8879832278282969</v>
      </c>
      <c r="I392" s="110">
        <f t="shared" si="13"/>
        <v>2.3880794332736555E-4</v>
      </c>
      <c r="J392" s="111">
        <v>29.209274509999997</v>
      </c>
      <c r="K392" s="111">
        <v>17.879799999999999</v>
      </c>
    </row>
    <row r="393" spans="1:11" x14ac:dyDescent="0.2">
      <c r="A393" s="108" t="s">
        <v>2366</v>
      </c>
      <c r="B393" s="52" t="s">
        <v>537</v>
      </c>
      <c r="C393" s="52" t="s">
        <v>790</v>
      </c>
      <c r="D393" s="108" t="s">
        <v>202</v>
      </c>
      <c r="E393" s="108" t="s">
        <v>204</v>
      </c>
      <c r="F393" s="109">
        <v>3.9499973900000001</v>
      </c>
      <c r="G393" s="109">
        <v>0.17949943499999998</v>
      </c>
      <c r="H393" s="67">
        <f t="shared" si="12"/>
        <v>21.005625755869374</v>
      </c>
      <c r="I393" s="110">
        <f t="shared" si="13"/>
        <v>2.3873774713053408E-4</v>
      </c>
      <c r="J393" s="111">
        <v>172.2773215</v>
      </c>
      <c r="K393" s="111">
        <v>24.719750000000001</v>
      </c>
    </row>
    <row r="394" spans="1:11" x14ac:dyDescent="0.2">
      <c r="A394" s="108" t="s">
        <v>2194</v>
      </c>
      <c r="B394" s="52" t="s">
        <v>181</v>
      </c>
      <c r="C394" s="52" t="s">
        <v>784</v>
      </c>
      <c r="D394" s="108" t="s">
        <v>202</v>
      </c>
      <c r="E394" s="108" t="s">
        <v>907</v>
      </c>
      <c r="F394" s="109">
        <v>3.9159981899999998</v>
      </c>
      <c r="G394" s="109">
        <v>0</v>
      </c>
      <c r="H394" s="67" t="str">
        <f t="shared" si="12"/>
        <v/>
      </c>
      <c r="I394" s="110">
        <f t="shared" si="13"/>
        <v>2.3668283630127893E-4</v>
      </c>
      <c r="J394" s="111">
        <v>262.72305899999998</v>
      </c>
      <c r="K394" s="111">
        <v>6.916500000000001</v>
      </c>
    </row>
    <row r="395" spans="1:11" x14ac:dyDescent="0.2">
      <c r="A395" s="108" t="s">
        <v>1602</v>
      </c>
      <c r="B395" s="52" t="s">
        <v>1396</v>
      </c>
      <c r="C395" s="52" t="s">
        <v>789</v>
      </c>
      <c r="D395" s="108" t="s">
        <v>741</v>
      </c>
      <c r="E395" s="108" t="s">
        <v>204</v>
      </c>
      <c r="F395" s="109">
        <v>3.8927636400000001</v>
      </c>
      <c r="G395" s="109">
        <v>2.8973430699999998</v>
      </c>
      <c r="H395" s="67">
        <f t="shared" si="12"/>
        <v>0.34356323912997988</v>
      </c>
      <c r="I395" s="110">
        <f t="shared" si="13"/>
        <v>2.3527854065879709E-4</v>
      </c>
      <c r="J395" s="111">
        <v>147.52908189544638</v>
      </c>
      <c r="K395" s="111">
        <v>62.559600000000003</v>
      </c>
    </row>
    <row r="396" spans="1:11" x14ac:dyDescent="0.2">
      <c r="A396" s="108" t="s">
        <v>2515</v>
      </c>
      <c r="B396" s="52" t="s">
        <v>895</v>
      </c>
      <c r="C396" s="108" t="s">
        <v>613</v>
      </c>
      <c r="D396" s="108" t="s">
        <v>202</v>
      </c>
      <c r="E396" s="108" t="s">
        <v>907</v>
      </c>
      <c r="F396" s="109">
        <v>3.8850575119999999</v>
      </c>
      <c r="G396" s="109">
        <v>13.278303892</v>
      </c>
      <c r="H396" s="67">
        <f t="shared" si="12"/>
        <v>-0.70741311965749665</v>
      </c>
      <c r="I396" s="110">
        <f t="shared" si="13"/>
        <v>2.3481278246805063E-4</v>
      </c>
      <c r="J396" s="111">
        <v>156.58833704386899</v>
      </c>
      <c r="K396" s="111">
        <v>41.42145</v>
      </c>
    </row>
    <row r="397" spans="1:11" x14ac:dyDescent="0.2">
      <c r="A397" s="108" t="s">
        <v>1612</v>
      </c>
      <c r="B397" s="52" t="s">
        <v>169</v>
      </c>
      <c r="C397" s="52" t="s">
        <v>789</v>
      </c>
      <c r="D397" s="108" t="s">
        <v>203</v>
      </c>
      <c r="E397" s="108" t="s">
        <v>907</v>
      </c>
      <c r="F397" s="109">
        <v>3.812151735</v>
      </c>
      <c r="G397" s="109">
        <v>4.0078548100000004</v>
      </c>
      <c r="H397" s="67">
        <f t="shared" si="12"/>
        <v>-4.8829881389840124E-2</v>
      </c>
      <c r="I397" s="110">
        <f t="shared" si="13"/>
        <v>2.3040635906183642E-4</v>
      </c>
      <c r="J397" s="111">
        <v>393.26446013136643</v>
      </c>
      <c r="K397" s="111">
        <v>45.270400000000002</v>
      </c>
    </row>
    <row r="398" spans="1:11" x14ac:dyDescent="0.2">
      <c r="A398" s="108" t="s">
        <v>1697</v>
      </c>
      <c r="B398" s="52" t="s">
        <v>241</v>
      </c>
      <c r="C398" s="52" t="s">
        <v>1694</v>
      </c>
      <c r="D398" s="108" t="s">
        <v>203</v>
      </c>
      <c r="E398" s="108" t="s">
        <v>204</v>
      </c>
      <c r="F398" s="109">
        <v>3.7707328499999999</v>
      </c>
      <c r="G398" s="109">
        <v>8.4226558100000002</v>
      </c>
      <c r="H398" s="67">
        <f t="shared" si="12"/>
        <v>-0.55231070400346804</v>
      </c>
      <c r="I398" s="110">
        <f t="shared" si="13"/>
        <v>2.2790300264985695E-4</v>
      </c>
      <c r="J398" s="111">
        <v>11.985004</v>
      </c>
      <c r="K398" s="111">
        <v>30.485749999999999</v>
      </c>
    </row>
    <row r="399" spans="1:11" x14ac:dyDescent="0.2">
      <c r="A399" s="108" t="s">
        <v>2234</v>
      </c>
      <c r="B399" s="52" t="s">
        <v>801</v>
      </c>
      <c r="C399" s="108" t="s">
        <v>613</v>
      </c>
      <c r="D399" s="108" t="s">
        <v>203</v>
      </c>
      <c r="E399" s="108" t="s">
        <v>907</v>
      </c>
      <c r="F399" s="109">
        <v>3.7699147370000001</v>
      </c>
      <c r="G399" s="109">
        <v>2.9250446170000002</v>
      </c>
      <c r="H399" s="67">
        <f t="shared" si="12"/>
        <v>0.2888400795973225</v>
      </c>
      <c r="I399" s="110">
        <f t="shared" si="13"/>
        <v>2.2785355591983819E-4</v>
      </c>
      <c r="J399" s="111">
        <v>63.420772357964005</v>
      </c>
      <c r="K399" s="111">
        <v>51.534350000000003</v>
      </c>
    </row>
    <row r="400" spans="1:11" x14ac:dyDescent="0.2">
      <c r="A400" s="108" t="s">
        <v>2602</v>
      </c>
      <c r="B400" s="52" t="s">
        <v>116</v>
      </c>
      <c r="C400" s="108" t="s">
        <v>613</v>
      </c>
      <c r="D400" s="108" t="s">
        <v>741</v>
      </c>
      <c r="E400" s="108" t="s">
        <v>907</v>
      </c>
      <c r="F400" s="109">
        <v>3.7676340370000001</v>
      </c>
      <c r="G400" s="109">
        <v>5.5256916670000003</v>
      </c>
      <c r="H400" s="67">
        <f t="shared" si="12"/>
        <v>-0.31816064593312388</v>
      </c>
      <c r="I400" s="110">
        <f t="shared" si="13"/>
        <v>2.277157104667604E-4</v>
      </c>
      <c r="J400" s="111">
        <v>306.23562774053698</v>
      </c>
      <c r="K400" s="111">
        <v>31.423249999999999</v>
      </c>
    </row>
    <row r="401" spans="1:11" x14ac:dyDescent="0.2">
      <c r="A401" s="108" t="s">
        <v>2604</v>
      </c>
      <c r="B401" s="52" t="s">
        <v>67</v>
      </c>
      <c r="C401" s="52" t="s">
        <v>784</v>
      </c>
      <c r="D401" s="108" t="s">
        <v>202</v>
      </c>
      <c r="E401" s="108" t="s">
        <v>2694</v>
      </c>
      <c r="F401" s="109">
        <v>3.741387537</v>
      </c>
      <c r="G401" s="109">
        <v>1.1388998000000001</v>
      </c>
      <c r="H401" s="67">
        <f t="shared" si="12"/>
        <v>2.2850892914372269</v>
      </c>
      <c r="I401" s="110">
        <f t="shared" si="13"/>
        <v>2.2612937263881018E-4</v>
      </c>
      <c r="J401" s="111">
        <v>288.29398415999998</v>
      </c>
      <c r="K401" s="111">
        <v>33.789400000000001</v>
      </c>
    </row>
    <row r="402" spans="1:11" x14ac:dyDescent="0.2">
      <c r="A402" s="108" t="s">
        <v>1797</v>
      </c>
      <c r="B402" s="52" t="s">
        <v>1231</v>
      </c>
      <c r="C402" s="52" t="s">
        <v>863</v>
      </c>
      <c r="D402" s="108" t="s">
        <v>203</v>
      </c>
      <c r="E402" s="108" t="s">
        <v>204</v>
      </c>
      <c r="F402" s="109">
        <v>3.73929774</v>
      </c>
      <c r="G402" s="109">
        <v>1.83545643</v>
      </c>
      <c r="H402" s="67">
        <f t="shared" si="12"/>
        <v>1.0372576972584415</v>
      </c>
      <c r="I402" s="110">
        <f t="shared" si="13"/>
        <v>2.260030653584552E-4</v>
      </c>
      <c r="J402" s="111">
        <v>108.07530949</v>
      </c>
      <c r="K402" s="111">
        <v>88.181700000000006</v>
      </c>
    </row>
    <row r="403" spans="1:11" x14ac:dyDescent="0.2">
      <c r="A403" s="108" t="s">
        <v>1604</v>
      </c>
      <c r="B403" s="52" t="s">
        <v>758</v>
      </c>
      <c r="C403" s="52" t="s">
        <v>789</v>
      </c>
      <c r="D403" s="108" t="s">
        <v>203</v>
      </c>
      <c r="E403" s="108" t="s">
        <v>907</v>
      </c>
      <c r="F403" s="109">
        <v>3.7311503699999999</v>
      </c>
      <c r="G403" s="109">
        <v>7.11062774</v>
      </c>
      <c r="H403" s="67">
        <f t="shared" si="12"/>
        <v>-0.47527131127806732</v>
      </c>
      <c r="I403" s="110">
        <f t="shared" si="13"/>
        <v>2.2551063851185445E-4</v>
      </c>
      <c r="J403" s="111">
        <v>51.222683666865095</v>
      </c>
      <c r="K403" s="111">
        <v>46.091200000000001</v>
      </c>
    </row>
    <row r="404" spans="1:11" x14ac:dyDescent="0.2">
      <c r="A404" s="108" t="s">
        <v>1611</v>
      </c>
      <c r="B404" s="52" t="s">
        <v>33</v>
      </c>
      <c r="C404" s="52" t="s">
        <v>789</v>
      </c>
      <c r="D404" s="108" t="s">
        <v>203</v>
      </c>
      <c r="E404" s="108" t="s">
        <v>907</v>
      </c>
      <c r="F404" s="109">
        <v>3.7108719369999998</v>
      </c>
      <c r="G404" s="109">
        <v>7.5702909790000001</v>
      </c>
      <c r="H404" s="67">
        <f t="shared" si="12"/>
        <v>-0.50981118859315122</v>
      </c>
      <c r="I404" s="110">
        <f t="shared" si="13"/>
        <v>2.2428501050966544E-4</v>
      </c>
      <c r="J404" s="111">
        <v>399.27899536210691</v>
      </c>
      <c r="K404" s="111">
        <v>28.966249999999999</v>
      </c>
    </row>
    <row r="405" spans="1:11" x14ac:dyDescent="0.2">
      <c r="A405" s="108" t="s">
        <v>1987</v>
      </c>
      <c r="B405" s="52" t="s">
        <v>390</v>
      </c>
      <c r="C405" s="52" t="s">
        <v>789</v>
      </c>
      <c r="D405" s="108" t="s">
        <v>203</v>
      </c>
      <c r="E405" s="108" t="s">
        <v>204</v>
      </c>
      <c r="F405" s="109">
        <v>3.69661887</v>
      </c>
      <c r="G405" s="109">
        <v>4.5964330850000001</v>
      </c>
      <c r="H405" s="67">
        <f t="shared" si="12"/>
        <v>-0.19576358414450845</v>
      </c>
      <c r="I405" s="110">
        <f t="shared" si="13"/>
        <v>2.2342355548341783E-4</v>
      </c>
      <c r="J405" s="111">
        <v>95.886767669999998</v>
      </c>
      <c r="K405" s="111">
        <v>21.264749999999999</v>
      </c>
    </row>
    <row r="406" spans="1:11" x14ac:dyDescent="0.2">
      <c r="A406" s="108" t="s">
        <v>1803</v>
      </c>
      <c r="B406" s="52" t="s">
        <v>914</v>
      </c>
      <c r="C406" s="52" t="s">
        <v>863</v>
      </c>
      <c r="D406" s="108" t="s">
        <v>203</v>
      </c>
      <c r="E406" s="108" t="s">
        <v>204</v>
      </c>
      <c r="F406" s="109">
        <v>3.6867103500000002</v>
      </c>
      <c r="G406" s="109">
        <v>1.5998183799999999</v>
      </c>
      <c r="H406" s="67">
        <f t="shared" si="12"/>
        <v>1.3044555532609898</v>
      </c>
      <c r="I406" s="110">
        <f t="shared" si="13"/>
        <v>2.2282468477322786E-4</v>
      </c>
      <c r="J406" s="111">
        <v>52.35172455</v>
      </c>
      <c r="K406" s="111">
        <v>96.106549999999999</v>
      </c>
    </row>
    <row r="407" spans="1:11" x14ac:dyDescent="0.2">
      <c r="A407" s="108" t="s">
        <v>2328</v>
      </c>
      <c r="B407" s="52" t="s">
        <v>543</v>
      </c>
      <c r="C407" s="52" t="s">
        <v>790</v>
      </c>
      <c r="D407" s="108" t="s">
        <v>203</v>
      </c>
      <c r="E407" s="108" t="s">
        <v>907</v>
      </c>
      <c r="F407" s="109">
        <v>3.6847369100000003</v>
      </c>
      <c r="G407" s="109">
        <v>2.5110245299999998</v>
      </c>
      <c r="H407" s="67">
        <f t="shared" si="12"/>
        <v>0.46742370135269073</v>
      </c>
      <c r="I407" s="110">
        <f t="shared" si="13"/>
        <v>2.2270541010715087E-4</v>
      </c>
      <c r="J407" s="111">
        <v>71.291220899999999</v>
      </c>
      <c r="K407" s="111">
        <v>13.0137</v>
      </c>
    </row>
    <row r="408" spans="1:11" x14ac:dyDescent="0.2">
      <c r="A408" s="108" t="s">
        <v>2544</v>
      </c>
      <c r="B408" s="52" t="s">
        <v>1177</v>
      </c>
      <c r="C408" s="108" t="s">
        <v>613</v>
      </c>
      <c r="D408" s="108" t="s">
        <v>202</v>
      </c>
      <c r="E408" s="108" t="s">
        <v>204</v>
      </c>
      <c r="F408" s="109">
        <v>3.5822912100000002</v>
      </c>
      <c r="G408" s="109">
        <v>2.0873655800000002</v>
      </c>
      <c r="H408" s="67">
        <f t="shared" si="12"/>
        <v>0.7161781550503481</v>
      </c>
      <c r="I408" s="110">
        <f t="shared" si="13"/>
        <v>2.1651359446617634E-4</v>
      </c>
      <c r="J408" s="111">
        <v>142.82223201679997</v>
      </c>
      <c r="K408" s="111">
        <v>52.436249999999987</v>
      </c>
    </row>
    <row r="409" spans="1:11" x14ac:dyDescent="0.2">
      <c r="A409" s="108" t="s">
        <v>1634</v>
      </c>
      <c r="B409" s="108" t="s">
        <v>2586</v>
      </c>
      <c r="C409" s="52" t="s">
        <v>789</v>
      </c>
      <c r="D409" s="108" t="s">
        <v>203</v>
      </c>
      <c r="E409" s="108" t="s">
        <v>907</v>
      </c>
      <c r="F409" s="109">
        <v>3.5534771300000001</v>
      </c>
      <c r="G409" s="109">
        <v>3.5615695299999999</v>
      </c>
      <c r="H409" s="67">
        <f t="shared" si="12"/>
        <v>-2.2721443262122554E-3</v>
      </c>
      <c r="I409" s="110">
        <f t="shared" si="13"/>
        <v>2.1477207216485678E-4</v>
      </c>
      <c r="J409" s="111">
        <v>1616.022445685591</v>
      </c>
      <c r="K409" s="111">
        <v>14.749499999999999</v>
      </c>
    </row>
    <row r="410" spans="1:11" x14ac:dyDescent="0.2">
      <c r="A410" s="52" t="s">
        <v>2240</v>
      </c>
      <c r="B410" s="52" t="s">
        <v>2241</v>
      </c>
      <c r="C410" s="52" t="s">
        <v>784</v>
      </c>
      <c r="D410" s="108" t="s">
        <v>202</v>
      </c>
      <c r="E410" s="108" t="s">
        <v>2694</v>
      </c>
      <c r="F410" s="109">
        <v>3.54084596</v>
      </c>
      <c r="G410" s="109">
        <v>2.62243286</v>
      </c>
      <c r="H410" s="67">
        <f t="shared" si="12"/>
        <v>0.35021415190778238</v>
      </c>
      <c r="I410" s="110">
        <f t="shared" si="13"/>
        <v>2.1400864455423175E-4</v>
      </c>
      <c r="J410" s="111">
        <v>152.64115103999998</v>
      </c>
      <c r="K410" s="111">
        <v>23.94115</v>
      </c>
    </row>
    <row r="411" spans="1:11" x14ac:dyDescent="0.2">
      <c r="A411" s="108" t="s">
        <v>2439</v>
      </c>
      <c r="B411" s="52" t="s">
        <v>34</v>
      </c>
      <c r="C411" s="52" t="s">
        <v>788</v>
      </c>
      <c r="D411" s="108" t="s">
        <v>202</v>
      </c>
      <c r="E411" s="108" t="s">
        <v>907</v>
      </c>
      <c r="F411" s="109">
        <v>3.5157574600000001</v>
      </c>
      <c r="G411" s="109">
        <v>1.2467082300000001</v>
      </c>
      <c r="H411" s="67">
        <f t="shared" si="12"/>
        <v>1.8200322861428448</v>
      </c>
      <c r="I411" s="110">
        <f t="shared" si="13"/>
        <v>2.124922962183954E-4</v>
      </c>
      <c r="J411" s="111">
        <v>44.957581879999999</v>
      </c>
      <c r="K411" s="111">
        <v>99.903899999999993</v>
      </c>
    </row>
    <row r="412" spans="1:11" x14ac:dyDescent="0.2">
      <c r="A412" s="108" t="s">
        <v>1668</v>
      </c>
      <c r="B412" s="52" t="s">
        <v>302</v>
      </c>
      <c r="C412" s="52" t="s">
        <v>789</v>
      </c>
      <c r="D412" s="108" t="s">
        <v>741</v>
      </c>
      <c r="E412" s="108" t="s">
        <v>907</v>
      </c>
      <c r="F412" s="109">
        <v>3.5090033100000002</v>
      </c>
      <c r="G412" s="109">
        <v>1.99745493</v>
      </c>
      <c r="H412" s="67">
        <f t="shared" si="12"/>
        <v>0.75673716452766238</v>
      </c>
      <c r="I412" s="110">
        <f t="shared" si="13"/>
        <v>2.1208407555504413E-4</v>
      </c>
      <c r="J412" s="111">
        <v>136.70369291801691</v>
      </c>
      <c r="K412" s="111">
        <v>45.111049999999999</v>
      </c>
    </row>
    <row r="413" spans="1:11" x14ac:dyDescent="0.2">
      <c r="A413" s="108" t="s">
        <v>1528</v>
      </c>
      <c r="B413" s="52" t="s">
        <v>1419</v>
      </c>
      <c r="C413" s="108" t="s">
        <v>613</v>
      </c>
      <c r="D413" s="108" t="s">
        <v>202</v>
      </c>
      <c r="E413" s="108" t="s">
        <v>204</v>
      </c>
      <c r="F413" s="109">
        <v>3.5073606000000002</v>
      </c>
      <c r="G413" s="109">
        <v>3.54410983</v>
      </c>
      <c r="H413" s="67">
        <f t="shared" si="12"/>
        <v>-1.0369100214933202E-2</v>
      </c>
      <c r="I413" s="110">
        <f t="shared" si="13"/>
        <v>2.1198479020220271E-4</v>
      </c>
      <c r="J413" s="111">
        <v>72.937393450900004</v>
      </c>
      <c r="K413" s="111">
        <v>13.69955</v>
      </c>
    </row>
    <row r="414" spans="1:11" x14ac:dyDescent="0.2">
      <c r="A414" s="108" t="s">
        <v>2230</v>
      </c>
      <c r="B414" s="52" t="s">
        <v>853</v>
      </c>
      <c r="C414" s="52" t="s">
        <v>784</v>
      </c>
      <c r="D414" s="108" t="s">
        <v>202</v>
      </c>
      <c r="E414" s="108" t="s">
        <v>2694</v>
      </c>
      <c r="F414" s="109">
        <v>3.5068800099999997</v>
      </c>
      <c r="G414" s="109">
        <v>4.3287345000000004</v>
      </c>
      <c r="H414" s="67">
        <f t="shared" si="12"/>
        <v>-0.18986022127252211</v>
      </c>
      <c r="I414" s="110">
        <f t="shared" si="13"/>
        <v>2.119557433541759E-4</v>
      </c>
      <c r="J414" s="111">
        <v>144.45442797000001</v>
      </c>
      <c r="K414" s="111">
        <v>13.91705</v>
      </c>
    </row>
    <row r="415" spans="1:11" x14ac:dyDescent="0.2">
      <c r="A415" s="108" t="s">
        <v>3091</v>
      </c>
      <c r="B415" s="52" t="s">
        <v>3072</v>
      </c>
      <c r="C415" s="52" t="s">
        <v>140</v>
      </c>
      <c r="D415" s="108" t="s">
        <v>203</v>
      </c>
      <c r="E415" s="108" t="s">
        <v>907</v>
      </c>
      <c r="F415" s="109">
        <v>3.4850818650000002</v>
      </c>
      <c r="G415" s="109">
        <v>3.80161946</v>
      </c>
      <c r="H415" s="67">
        <f t="shared" si="12"/>
        <v>-8.3263882229811514E-2</v>
      </c>
      <c r="I415" s="110">
        <f t="shared" si="13"/>
        <v>2.1063826399530356E-4</v>
      </c>
      <c r="J415" s="111">
        <v>230.53588410199762</v>
      </c>
      <c r="K415" s="111">
        <v>62.140650000000008</v>
      </c>
    </row>
    <row r="416" spans="1:11" x14ac:dyDescent="0.2">
      <c r="A416" s="108" t="s">
        <v>2065</v>
      </c>
      <c r="B416" s="52" t="s">
        <v>1952</v>
      </c>
      <c r="C416" s="108" t="s">
        <v>613</v>
      </c>
      <c r="D416" s="108" t="s">
        <v>203</v>
      </c>
      <c r="E416" s="108" t="s">
        <v>204</v>
      </c>
      <c r="F416" s="109">
        <v>3.4687096549999996</v>
      </c>
      <c r="G416" s="109">
        <v>12.558820259999999</v>
      </c>
      <c r="H416" s="67">
        <f t="shared" si="12"/>
        <v>-0.72380290638859734</v>
      </c>
      <c r="I416" s="110">
        <f t="shared" si="13"/>
        <v>2.0964872801716762E-4</v>
      </c>
      <c r="J416" s="111">
        <v>328.61010776446699</v>
      </c>
      <c r="K416" s="111">
        <v>121.02195</v>
      </c>
    </row>
    <row r="417" spans="1:11" x14ac:dyDescent="0.2">
      <c r="A417" s="108" t="s">
        <v>2070</v>
      </c>
      <c r="B417" s="52" t="s">
        <v>1420</v>
      </c>
      <c r="C417" s="52" t="s">
        <v>863</v>
      </c>
      <c r="D417" s="108" t="s">
        <v>202</v>
      </c>
      <c r="E417" s="108" t="s">
        <v>907</v>
      </c>
      <c r="F417" s="109">
        <v>3.4551247736311521</v>
      </c>
      <c r="G417" s="109">
        <v>3.7856302549700698</v>
      </c>
      <c r="H417" s="67">
        <f t="shared" si="12"/>
        <v>-8.7305272591004957E-2</v>
      </c>
      <c r="I417" s="110">
        <f t="shared" si="13"/>
        <v>2.0882765811437606E-4</v>
      </c>
      <c r="J417" s="111">
        <v>64.949325829999992</v>
      </c>
      <c r="K417" s="111">
        <v>78.053300000000007</v>
      </c>
    </row>
    <row r="418" spans="1:11" x14ac:dyDescent="0.2">
      <c r="A418" s="108" t="s">
        <v>1971</v>
      </c>
      <c r="B418" s="52" t="s">
        <v>835</v>
      </c>
      <c r="C418" s="52" t="s">
        <v>789</v>
      </c>
      <c r="D418" s="108" t="s">
        <v>203</v>
      </c>
      <c r="E418" s="108" t="s">
        <v>204</v>
      </c>
      <c r="F418" s="109">
        <v>3.4435185869999998</v>
      </c>
      <c r="G418" s="109">
        <v>4.094286168</v>
      </c>
      <c r="H418" s="67">
        <f t="shared" si="12"/>
        <v>-0.15894530921806349</v>
      </c>
      <c r="I418" s="110">
        <f t="shared" si="13"/>
        <v>2.0812618047388125E-4</v>
      </c>
      <c r="J418" s="111">
        <v>51.529249829999991</v>
      </c>
      <c r="K418" s="111">
        <v>15.830500000000001</v>
      </c>
    </row>
    <row r="419" spans="1:11" x14ac:dyDescent="0.2">
      <c r="A419" s="108" t="s">
        <v>1866</v>
      </c>
      <c r="B419" s="52" t="s">
        <v>444</v>
      </c>
      <c r="C419" s="108" t="s">
        <v>785</v>
      </c>
      <c r="D419" s="108" t="s">
        <v>202</v>
      </c>
      <c r="E419" s="108" t="s">
        <v>907</v>
      </c>
      <c r="F419" s="109">
        <v>3.4182412379999998</v>
      </c>
      <c r="G419" s="109">
        <v>4.8881127610000004</v>
      </c>
      <c r="H419" s="67">
        <f t="shared" si="12"/>
        <v>-0.30070327647255368</v>
      </c>
      <c r="I419" s="110">
        <f t="shared" si="13"/>
        <v>2.0659841810903264E-4</v>
      </c>
      <c r="J419" s="111">
        <v>46.119542369999998</v>
      </c>
      <c r="K419" s="111">
        <v>17.0702</v>
      </c>
    </row>
    <row r="420" spans="1:11" x14ac:dyDescent="0.2">
      <c r="A420" s="108" t="s">
        <v>1658</v>
      </c>
      <c r="B420" s="52" t="s">
        <v>1427</v>
      </c>
      <c r="C420" s="52" t="s">
        <v>789</v>
      </c>
      <c r="D420" s="108" t="s">
        <v>741</v>
      </c>
      <c r="E420" s="108" t="s">
        <v>204</v>
      </c>
      <c r="F420" s="109">
        <v>3.4150643599999997</v>
      </c>
      <c r="G420" s="109">
        <v>2.7602877799999996</v>
      </c>
      <c r="H420" s="67">
        <f t="shared" si="12"/>
        <v>0.23721315753533512</v>
      </c>
      <c r="I420" s="110">
        <f t="shared" si="13"/>
        <v>2.0640640767921598E-4</v>
      </c>
      <c r="J420" s="111">
        <v>412.66586344298958</v>
      </c>
      <c r="K420" s="111">
        <v>34.002949999999998</v>
      </c>
    </row>
    <row r="421" spans="1:11" x14ac:dyDescent="0.2">
      <c r="A421" s="108" t="s">
        <v>2619</v>
      </c>
      <c r="B421" s="52" t="s">
        <v>852</v>
      </c>
      <c r="C421" s="52" t="s">
        <v>784</v>
      </c>
      <c r="D421" s="108" t="s">
        <v>202</v>
      </c>
      <c r="E421" s="108" t="s">
        <v>2694</v>
      </c>
      <c r="F421" s="109">
        <v>3.4128555299999999</v>
      </c>
      <c r="G421" s="109">
        <v>0.63336023799999996</v>
      </c>
      <c r="H421" s="67">
        <f t="shared" si="12"/>
        <v>4.3884903491526099</v>
      </c>
      <c r="I421" s="110">
        <f t="shared" si="13"/>
        <v>2.0627290604720747E-4</v>
      </c>
      <c r="J421" s="111">
        <v>129.76327029000001</v>
      </c>
      <c r="K421" s="111">
        <v>12.113300000000001</v>
      </c>
    </row>
    <row r="422" spans="1:11" x14ac:dyDescent="0.2">
      <c r="A422" s="108" t="s">
        <v>2034</v>
      </c>
      <c r="B422" s="52" t="s">
        <v>232</v>
      </c>
      <c r="C422" s="52" t="s">
        <v>786</v>
      </c>
      <c r="D422" s="108" t="s">
        <v>202</v>
      </c>
      <c r="E422" s="108" t="s">
        <v>907</v>
      </c>
      <c r="F422" s="109">
        <v>3.41153928</v>
      </c>
      <c r="G422" s="109">
        <v>0.81509084999999992</v>
      </c>
      <c r="H422" s="67">
        <f t="shared" si="12"/>
        <v>3.1854712023819189</v>
      </c>
      <c r="I422" s="110">
        <f t="shared" si="13"/>
        <v>2.061933519289045E-4</v>
      </c>
      <c r="J422" s="111">
        <v>28.777897777200003</v>
      </c>
      <c r="K422" s="111">
        <v>18.95515</v>
      </c>
    </row>
    <row r="423" spans="1:11" x14ac:dyDescent="0.2">
      <c r="A423" s="108" t="s">
        <v>1622</v>
      </c>
      <c r="B423" s="52" t="s">
        <v>564</v>
      </c>
      <c r="C423" s="52" t="s">
        <v>789</v>
      </c>
      <c r="D423" s="108" t="s">
        <v>203</v>
      </c>
      <c r="E423" s="108" t="s">
        <v>204</v>
      </c>
      <c r="F423" s="109">
        <v>3.4092592000000002</v>
      </c>
      <c r="G423" s="109">
        <v>0.65427961000000001</v>
      </c>
      <c r="H423" s="67">
        <f t="shared" si="12"/>
        <v>4.210706780240332</v>
      </c>
      <c r="I423" s="110">
        <f t="shared" si="13"/>
        <v>2.0605554394861178E-4</v>
      </c>
      <c r="J423" s="111">
        <v>207.38506325</v>
      </c>
      <c r="K423" s="111">
        <v>15.573650000000001</v>
      </c>
    </row>
    <row r="424" spans="1:11" x14ac:dyDescent="0.2">
      <c r="A424" s="108" t="s">
        <v>1645</v>
      </c>
      <c r="B424" s="52" t="s">
        <v>829</v>
      </c>
      <c r="C424" s="52" t="s">
        <v>789</v>
      </c>
      <c r="D424" s="108" t="s">
        <v>203</v>
      </c>
      <c r="E424" s="108" t="s">
        <v>204</v>
      </c>
      <c r="F424" s="109">
        <v>3.40226629</v>
      </c>
      <c r="G424" s="109">
        <v>1.899203543</v>
      </c>
      <c r="H424" s="67">
        <f t="shared" si="12"/>
        <v>0.79141740891328993</v>
      </c>
      <c r="I424" s="110">
        <f t="shared" si="13"/>
        <v>2.0563289263661013E-4</v>
      </c>
      <c r="J424" s="111">
        <v>371.02901273512327</v>
      </c>
      <c r="K424" s="111">
        <v>41.036150000000013</v>
      </c>
    </row>
    <row r="425" spans="1:11" x14ac:dyDescent="0.2">
      <c r="A425" s="108" t="s">
        <v>2542</v>
      </c>
      <c r="B425" s="52" t="s">
        <v>2010</v>
      </c>
      <c r="C425" s="108" t="s">
        <v>613</v>
      </c>
      <c r="D425" s="108" t="s">
        <v>202</v>
      </c>
      <c r="E425" s="108" t="s">
        <v>907</v>
      </c>
      <c r="F425" s="109">
        <v>3.3997502000000002</v>
      </c>
      <c r="G425" s="109">
        <v>0</v>
      </c>
      <c r="H425" s="67" t="str">
        <f t="shared" si="12"/>
        <v/>
      </c>
      <c r="I425" s="110">
        <f t="shared" si="13"/>
        <v>2.0548082021760086E-4</v>
      </c>
      <c r="J425" s="111">
        <v>0.34014628960000004</v>
      </c>
      <c r="K425" s="111">
        <v>65.188549999999992</v>
      </c>
    </row>
    <row r="426" spans="1:11" x14ac:dyDescent="0.2">
      <c r="A426" s="108" t="s">
        <v>2614</v>
      </c>
      <c r="B426" s="52" t="s">
        <v>846</v>
      </c>
      <c r="C426" s="52" t="s">
        <v>784</v>
      </c>
      <c r="D426" s="108" t="s">
        <v>202</v>
      </c>
      <c r="E426" s="108" t="s">
        <v>2694</v>
      </c>
      <c r="F426" s="109">
        <v>3.3912465599999999</v>
      </c>
      <c r="G426" s="109">
        <v>6.1661389299999998</v>
      </c>
      <c r="H426" s="67">
        <f t="shared" si="12"/>
        <v>-0.45002105880218957</v>
      </c>
      <c r="I426" s="110">
        <f t="shared" si="13"/>
        <v>2.0496686042077955E-4</v>
      </c>
      <c r="J426" s="111">
        <v>24.438121860000003</v>
      </c>
      <c r="K426" s="111">
        <v>33.358800000000002</v>
      </c>
    </row>
    <row r="427" spans="1:11" x14ac:dyDescent="0.2">
      <c r="A427" s="108" t="s">
        <v>1807</v>
      </c>
      <c r="B427" s="52" t="s">
        <v>2</v>
      </c>
      <c r="C427" s="52" t="s">
        <v>863</v>
      </c>
      <c r="D427" s="108" t="s">
        <v>203</v>
      </c>
      <c r="E427" s="108" t="s">
        <v>204</v>
      </c>
      <c r="F427" s="109">
        <v>3.3742142300000002</v>
      </c>
      <c r="G427" s="109">
        <v>0.31258390999999996</v>
      </c>
      <c r="H427" s="67">
        <f t="shared" si="12"/>
        <v>9.7945870598393903</v>
      </c>
      <c r="I427" s="110">
        <f t="shared" si="13"/>
        <v>2.0393742680574017E-4</v>
      </c>
      <c r="J427" s="111">
        <v>151.88841108000003</v>
      </c>
      <c r="K427" s="111">
        <v>44.731350000000013</v>
      </c>
    </row>
    <row r="428" spans="1:11" x14ac:dyDescent="0.2">
      <c r="A428" s="108" t="s">
        <v>1636</v>
      </c>
      <c r="B428" s="52" t="s">
        <v>479</v>
      </c>
      <c r="C428" s="52" t="s">
        <v>789</v>
      </c>
      <c r="D428" s="108" t="s">
        <v>203</v>
      </c>
      <c r="E428" s="108" t="s">
        <v>204</v>
      </c>
      <c r="F428" s="109">
        <v>3.3387949360000002</v>
      </c>
      <c r="G428" s="109">
        <v>3.321147538</v>
      </c>
      <c r="H428" s="67">
        <f t="shared" si="12"/>
        <v>5.313644696022024E-3</v>
      </c>
      <c r="I428" s="110">
        <f t="shared" si="13"/>
        <v>2.0179668552932278E-4</v>
      </c>
      <c r="J428" s="111">
        <v>392.46226003144221</v>
      </c>
      <c r="K428" s="111">
        <v>35.608050000000013</v>
      </c>
    </row>
    <row r="429" spans="1:11" x14ac:dyDescent="0.2">
      <c r="A429" s="108" t="s">
        <v>1969</v>
      </c>
      <c r="B429" s="52" t="s">
        <v>833</v>
      </c>
      <c r="C429" s="52" t="s">
        <v>789</v>
      </c>
      <c r="D429" s="108" t="s">
        <v>203</v>
      </c>
      <c r="E429" s="108" t="s">
        <v>204</v>
      </c>
      <c r="F429" s="109">
        <v>3.2904091150000001</v>
      </c>
      <c r="G429" s="109">
        <v>0.54586420200000008</v>
      </c>
      <c r="H429" s="67">
        <f t="shared" si="12"/>
        <v>5.0278895427548109</v>
      </c>
      <c r="I429" s="110">
        <f t="shared" si="13"/>
        <v>1.9887224767327615E-4</v>
      </c>
      <c r="J429" s="111">
        <v>38.929275539999992</v>
      </c>
      <c r="K429" s="111">
        <v>8.7766500000000001</v>
      </c>
    </row>
    <row r="430" spans="1:11" x14ac:dyDescent="0.2">
      <c r="A430" s="108" t="s">
        <v>2214</v>
      </c>
      <c r="B430" s="52" t="s">
        <v>192</v>
      </c>
      <c r="C430" s="52" t="s">
        <v>784</v>
      </c>
      <c r="D430" s="108" t="s">
        <v>202</v>
      </c>
      <c r="E430" s="108" t="s">
        <v>2694</v>
      </c>
      <c r="F430" s="109">
        <v>3.28950779</v>
      </c>
      <c r="G430" s="109">
        <v>2.5758999999999999E-3</v>
      </c>
      <c r="H430" s="67" t="str">
        <f t="shared" si="12"/>
        <v/>
      </c>
      <c r="I430" s="110">
        <f t="shared" si="13"/>
        <v>1.9881777161198124E-4</v>
      </c>
      <c r="J430" s="111">
        <v>11.015926799999999</v>
      </c>
      <c r="K430" s="111">
        <v>19.582249999999998</v>
      </c>
    </row>
    <row r="431" spans="1:11" x14ac:dyDescent="0.2">
      <c r="A431" s="108" t="s">
        <v>2100</v>
      </c>
      <c r="B431" s="52" t="s">
        <v>230</v>
      </c>
      <c r="C431" s="52" t="s">
        <v>786</v>
      </c>
      <c r="D431" s="108" t="s">
        <v>202</v>
      </c>
      <c r="E431" s="108" t="s">
        <v>907</v>
      </c>
      <c r="F431" s="109">
        <v>3.2754142000000002</v>
      </c>
      <c r="G431" s="109">
        <v>0.88627754000000003</v>
      </c>
      <c r="H431" s="67">
        <f t="shared" si="12"/>
        <v>2.6956980766995406</v>
      </c>
      <c r="I431" s="110">
        <f t="shared" si="13"/>
        <v>1.9796595537177318E-4</v>
      </c>
      <c r="J431" s="111">
        <v>15.286942352000001</v>
      </c>
      <c r="K431" s="111">
        <v>16.449950000000001</v>
      </c>
    </row>
    <row r="432" spans="1:11" x14ac:dyDescent="0.2">
      <c r="A432" s="108" t="s">
        <v>3027</v>
      </c>
      <c r="B432" s="52" t="s">
        <v>3028</v>
      </c>
      <c r="C432" s="52" t="s">
        <v>3031</v>
      </c>
      <c r="D432" s="108" t="s">
        <v>203</v>
      </c>
      <c r="E432" s="108" t="s">
        <v>907</v>
      </c>
      <c r="F432" s="109">
        <v>3.27105332</v>
      </c>
      <c r="G432" s="109">
        <v>3.8271117700000001</v>
      </c>
      <c r="H432" s="67">
        <f t="shared" si="12"/>
        <v>-0.14529454152837562</v>
      </c>
      <c r="I432" s="110">
        <f t="shared" si="13"/>
        <v>1.9770238388958883E-4</v>
      </c>
      <c r="J432" s="111">
        <v>7.8532970000000004</v>
      </c>
      <c r="K432" s="111">
        <v>307.57344999999998</v>
      </c>
    </row>
    <row r="433" spans="1:11" x14ac:dyDescent="0.2">
      <c r="A433" s="108" t="s">
        <v>1706</v>
      </c>
      <c r="B433" s="52" t="s">
        <v>577</v>
      </c>
      <c r="C433" s="52" t="s">
        <v>1694</v>
      </c>
      <c r="D433" s="108" t="s">
        <v>202</v>
      </c>
      <c r="E433" s="108" t="s">
        <v>907</v>
      </c>
      <c r="F433" s="109">
        <v>3.2533882780000001</v>
      </c>
      <c r="G433" s="109">
        <v>1.0347755000000001</v>
      </c>
      <c r="H433" s="67">
        <f t="shared" si="12"/>
        <v>2.1440522876701271</v>
      </c>
      <c r="I433" s="110">
        <f t="shared" si="13"/>
        <v>1.9663470917650599E-4</v>
      </c>
      <c r="J433" s="111">
        <v>13.888401999999999</v>
      </c>
      <c r="K433" s="111">
        <v>35.2851</v>
      </c>
    </row>
    <row r="434" spans="1:11" x14ac:dyDescent="0.2">
      <c r="A434" s="108" t="s">
        <v>1896</v>
      </c>
      <c r="B434" s="108" t="s">
        <v>376</v>
      </c>
      <c r="C434" s="108" t="s">
        <v>785</v>
      </c>
      <c r="D434" s="108" t="s">
        <v>202</v>
      </c>
      <c r="E434" s="108" t="s">
        <v>907</v>
      </c>
      <c r="F434" s="109">
        <v>3.2491927700000001</v>
      </c>
      <c r="G434" s="109">
        <v>0.38190609999999997</v>
      </c>
      <c r="H434" s="67">
        <f t="shared" si="12"/>
        <v>7.5078315585951625</v>
      </c>
      <c r="I434" s="110">
        <f t="shared" si="13"/>
        <v>1.9638113277401927E-4</v>
      </c>
      <c r="J434" s="111">
        <v>24.698727429999998</v>
      </c>
      <c r="K434" s="111">
        <v>13.322800000000001</v>
      </c>
    </row>
    <row r="435" spans="1:11" x14ac:dyDescent="0.2">
      <c r="A435" s="108" t="s">
        <v>1639</v>
      </c>
      <c r="B435" s="52" t="s">
        <v>865</v>
      </c>
      <c r="C435" s="52" t="s">
        <v>866</v>
      </c>
      <c r="D435" s="108" t="s">
        <v>202</v>
      </c>
      <c r="E435" s="108" t="s">
        <v>907</v>
      </c>
      <c r="F435" s="109">
        <v>3.2459625600000002</v>
      </c>
      <c r="G435" s="109">
        <v>1.1136321999999998</v>
      </c>
      <c r="H435" s="67">
        <f t="shared" si="12"/>
        <v>1.9147527882185882</v>
      </c>
      <c r="I435" s="110">
        <f t="shared" si="13"/>
        <v>1.9618589895940692E-4</v>
      </c>
      <c r="J435" s="111">
        <v>204.73006799999999</v>
      </c>
      <c r="K435" s="111">
        <v>19.672599999999999</v>
      </c>
    </row>
    <row r="436" spans="1:11" x14ac:dyDescent="0.2">
      <c r="A436" s="108" t="s">
        <v>2436</v>
      </c>
      <c r="B436" s="52" t="s">
        <v>326</v>
      </c>
      <c r="C436" s="108" t="s">
        <v>613</v>
      </c>
      <c r="D436" s="108" t="s">
        <v>203</v>
      </c>
      <c r="E436" s="108" t="s">
        <v>907</v>
      </c>
      <c r="F436" s="109">
        <v>3.218252589</v>
      </c>
      <c r="G436" s="109">
        <v>1.4599773119999999</v>
      </c>
      <c r="H436" s="67">
        <f t="shared" si="12"/>
        <v>1.2043168496854011</v>
      </c>
      <c r="I436" s="110">
        <f t="shared" si="13"/>
        <v>1.94511108979459E-4</v>
      </c>
      <c r="J436" s="111">
        <v>82.323985412526</v>
      </c>
      <c r="K436" s="111">
        <v>26.93995</v>
      </c>
    </row>
    <row r="437" spans="1:11" x14ac:dyDescent="0.2">
      <c r="A437" s="108" t="s">
        <v>1675</v>
      </c>
      <c r="B437" s="52" t="s">
        <v>1358</v>
      </c>
      <c r="C437" s="52" t="s">
        <v>789</v>
      </c>
      <c r="D437" s="108" t="s">
        <v>203</v>
      </c>
      <c r="E437" s="108" t="s">
        <v>907</v>
      </c>
      <c r="F437" s="109">
        <v>3.2180529600000001</v>
      </c>
      <c r="G437" s="109">
        <v>1.73424351</v>
      </c>
      <c r="H437" s="67">
        <f t="shared" si="12"/>
        <v>0.85559463907118793</v>
      </c>
      <c r="I437" s="110">
        <f t="shared" si="13"/>
        <v>1.9449904340750632E-4</v>
      </c>
      <c r="J437" s="111">
        <v>66.220030585350102</v>
      </c>
      <c r="K437" s="111">
        <v>61.427900000000001</v>
      </c>
    </row>
    <row r="438" spans="1:11" x14ac:dyDescent="0.2">
      <c r="A438" s="108" t="s">
        <v>1873</v>
      </c>
      <c r="B438" s="52" t="s">
        <v>978</v>
      </c>
      <c r="C438" s="108" t="s">
        <v>785</v>
      </c>
      <c r="D438" s="108" t="s">
        <v>202</v>
      </c>
      <c r="E438" s="108" t="s">
        <v>907</v>
      </c>
      <c r="F438" s="109">
        <v>3.2126114500000003</v>
      </c>
      <c r="G438" s="109">
        <v>3.2820709300000002</v>
      </c>
      <c r="H438" s="67">
        <f t="shared" si="12"/>
        <v>-2.1163308618683652E-2</v>
      </c>
      <c r="I438" s="110">
        <f t="shared" si="13"/>
        <v>1.9417015867414494E-4</v>
      </c>
      <c r="J438" s="111">
        <v>34.655688090000005</v>
      </c>
      <c r="K438" s="111">
        <v>12.8734</v>
      </c>
    </row>
    <row r="439" spans="1:11" x14ac:dyDescent="0.2">
      <c r="A439" s="108" t="s">
        <v>2455</v>
      </c>
      <c r="B439" s="52" t="s">
        <v>143</v>
      </c>
      <c r="C439" s="108" t="s">
        <v>613</v>
      </c>
      <c r="D439" s="108" t="s">
        <v>203</v>
      </c>
      <c r="E439" s="108" t="s">
        <v>907</v>
      </c>
      <c r="F439" s="109">
        <v>3.2069719459999999</v>
      </c>
      <c r="G439" s="109">
        <v>5.6791962249999992</v>
      </c>
      <c r="H439" s="67">
        <f t="shared" si="12"/>
        <v>-0.43531235425837034</v>
      </c>
      <c r="I439" s="110">
        <f t="shared" si="13"/>
        <v>1.9382930718819151E-4</v>
      </c>
      <c r="J439" s="111">
        <v>63.978190725181996</v>
      </c>
      <c r="K439" s="111">
        <v>51.035350000000001</v>
      </c>
    </row>
    <row r="440" spans="1:11" x14ac:dyDescent="0.2">
      <c r="A440" s="108" t="s">
        <v>2624</v>
      </c>
      <c r="B440" s="52" t="s">
        <v>172</v>
      </c>
      <c r="C440" s="52" t="s">
        <v>789</v>
      </c>
      <c r="D440" s="108" t="s">
        <v>203</v>
      </c>
      <c r="E440" s="108" t="s">
        <v>907</v>
      </c>
      <c r="F440" s="109">
        <v>3.1963358070000001</v>
      </c>
      <c r="G440" s="109">
        <v>7.38956575</v>
      </c>
      <c r="H440" s="67">
        <f t="shared" si="12"/>
        <v>-0.56745282265064079</v>
      </c>
      <c r="I440" s="110">
        <f t="shared" si="13"/>
        <v>1.9318645920316356E-4</v>
      </c>
      <c r="J440" s="111">
        <v>503.91575468366761</v>
      </c>
      <c r="K440" s="111">
        <v>24.096</v>
      </c>
    </row>
    <row r="441" spans="1:11" x14ac:dyDescent="0.2">
      <c r="A441" s="108" t="s">
        <v>2094</v>
      </c>
      <c r="B441" s="52" t="s">
        <v>1058</v>
      </c>
      <c r="C441" s="52" t="s">
        <v>786</v>
      </c>
      <c r="D441" s="108" t="s">
        <v>202</v>
      </c>
      <c r="E441" s="108" t="s">
        <v>907</v>
      </c>
      <c r="F441" s="109">
        <v>3.1893314199999998</v>
      </c>
      <c r="G441" s="109">
        <v>5.3369394299999993</v>
      </c>
      <c r="H441" s="67">
        <f t="shared" si="12"/>
        <v>-0.40240441889369538</v>
      </c>
      <c r="I441" s="110">
        <f t="shared" si="13"/>
        <v>1.9276311422155828E-4</v>
      </c>
      <c r="J441" s="111">
        <v>122.753092245169</v>
      </c>
      <c r="K441" s="111">
        <v>22.585000000000001</v>
      </c>
    </row>
    <row r="442" spans="1:11" x14ac:dyDescent="0.2">
      <c r="A442" s="108" t="s">
        <v>1889</v>
      </c>
      <c r="B442" s="52" t="s">
        <v>207</v>
      </c>
      <c r="C442" s="108" t="s">
        <v>785</v>
      </c>
      <c r="D442" s="108" t="s">
        <v>202</v>
      </c>
      <c r="E442" s="108" t="s">
        <v>907</v>
      </c>
      <c r="F442" s="109">
        <v>3.1275762380000001</v>
      </c>
      <c r="G442" s="109">
        <v>3.6295384700000004</v>
      </c>
      <c r="H442" s="67">
        <f t="shared" si="12"/>
        <v>-0.138299190420208</v>
      </c>
      <c r="I442" s="110">
        <f t="shared" si="13"/>
        <v>1.8903063250862325E-4</v>
      </c>
      <c r="J442" s="111">
        <v>34.438894750000003</v>
      </c>
      <c r="K442" s="111">
        <v>8.6977499999999992</v>
      </c>
    </row>
    <row r="443" spans="1:11" x14ac:dyDescent="0.2">
      <c r="A443" s="108" t="s">
        <v>2517</v>
      </c>
      <c r="B443" s="52" t="s">
        <v>1740</v>
      </c>
      <c r="C443" s="108" t="s">
        <v>613</v>
      </c>
      <c r="D443" s="108" t="s">
        <v>202</v>
      </c>
      <c r="E443" s="108" t="s">
        <v>907</v>
      </c>
      <c r="F443" s="109">
        <v>3.1108516499999999</v>
      </c>
      <c r="G443" s="109">
        <v>3.8568121</v>
      </c>
      <c r="H443" s="67">
        <f t="shared" si="12"/>
        <v>-0.19341373929002148</v>
      </c>
      <c r="I443" s="110">
        <f t="shared" si="13"/>
        <v>1.8801979881265303E-4</v>
      </c>
      <c r="J443" s="111">
        <v>38.893106400000001</v>
      </c>
      <c r="K443" s="111">
        <v>51.694749999999999</v>
      </c>
    </row>
    <row r="444" spans="1:11" x14ac:dyDescent="0.2">
      <c r="A444" s="108" t="s">
        <v>2525</v>
      </c>
      <c r="B444" s="52" t="s">
        <v>293</v>
      </c>
      <c r="C444" s="108" t="s">
        <v>613</v>
      </c>
      <c r="D444" s="108" t="s">
        <v>203</v>
      </c>
      <c r="E444" s="108" t="s">
        <v>907</v>
      </c>
      <c r="F444" s="109">
        <v>3.098679497</v>
      </c>
      <c r="G444" s="109">
        <v>3.0826895269999999</v>
      </c>
      <c r="H444" s="67">
        <f t="shared" si="12"/>
        <v>5.1870192764955636E-3</v>
      </c>
      <c r="I444" s="110">
        <f t="shared" si="13"/>
        <v>1.8728411417845431E-4</v>
      </c>
      <c r="J444" s="111">
        <v>213.882081256329</v>
      </c>
      <c r="K444" s="111">
        <v>42.2761</v>
      </c>
    </row>
    <row r="445" spans="1:11" x14ac:dyDescent="0.2">
      <c r="A445" s="108" t="s">
        <v>1626</v>
      </c>
      <c r="B445" s="52" t="s">
        <v>307</v>
      </c>
      <c r="C445" s="52" t="s">
        <v>789</v>
      </c>
      <c r="D445" s="108" t="s">
        <v>203</v>
      </c>
      <c r="E445" s="108" t="s">
        <v>907</v>
      </c>
      <c r="F445" s="109">
        <v>3.0973163599999998</v>
      </c>
      <c r="G445" s="109">
        <v>2.083669767</v>
      </c>
      <c r="H445" s="67">
        <f t="shared" si="12"/>
        <v>0.4864718052032857</v>
      </c>
      <c r="I445" s="110">
        <f t="shared" si="13"/>
        <v>1.8720172621100039E-4</v>
      </c>
      <c r="J445" s="111">
        <v>67.536566627326096</v>
      </c>
      <c r="K445" s="111">
        <v>56.849499999999999</v>
      </c>
    </row>
    <row r="446" spans="1:11" x14ac:dyDescent="0.2">
      <c r="A446" s="108" t="s">
        <v>2208</v>
      </c>
      <c r="B446" s="52" t="s">
        <v>449</v>
      </c>
      <c r="C446" s="52" t="s">
        <v>784</v>
      </c>
      <c r="D446" s="108" t="s">
        <v>202</v>
      </c>
      <c r="E446" s="108" t="s">
        <v>2694</v>
      </c>
      <c r="F446" s="109">
        <v>3.0947847500000001</v>
      </c>
      <c r="G446" s="109">
        <v>0.78018356000000011</v>
      </c>
      <c r="H446" s="67">
        <f t="shared" si="12"/>
        <v>2.9667392504399857</v>
      </c>
      <c r="I446" s="110">
        <f t="shared" si="13"/>
        <v>1.8704871576356486E-4</v>
      </c>
      <c r="J446" s="111">
        <v>25.691825699999999</v>
      </c>
      <c r="K446" s="111">
        <v>22.243849999999998</v>
      </c>
    </row>
    <row r="447" spans="1:11" x14ac:dyDescent="0.2">
      <c r="A447" s="108" t="s">
        <v>2534</v>
      </c>
      <c r="B447" s="52" t="s">
        <v>1850</v>
      </c>
      <c r="C447" s="108" t="s">
        <v>613</v>
      </c>
      <c r="D447" s="108" t="s">
        <v>202</v>
      </c>
      <c r="E447" s="108" t="s">
        <v>204</v>
      </c>
      <c r="F447" s="109">
        <v>3.0728444500000003</v>
      </c>
      <c r="G447" s="109">
        <v>3.2216851499999999</v>
      </c>
      <c r="H447" s="67">
        <f t="shared" si="12"/>
        <v>-4.6199641824093085E-2</v>
      </c>
      <c r="I447" s="110">
        <f t="shared" si="13"/>
        <v>1.8572264455991578E-4</v>
      </c>
      <c r="J447" s="111">
        <v>63.789305883100006</v>
      </c>
      <c r="K447" s="111">
        <v>10.1736</v>
      </c>
    </row>
    <row r="448" spans="1:11" x14ac:dyDescent="0.2">
      <c r="A448" s="108" t="s">
        <v>1997</v>
      </c>
      <c r="B448" s="52" t="s">
        <v>399</v>
      </c>
      <c r="C448" s="52" t="s">
        <v>789</v>
      </c>
      <c r="D448" s="108" t="s">
        <v>203</v>
      </c>
      <c r="E448" s="108" t="s">
        <v>204</v>
      </c>
      <c r="F448" s="109">
        <v>3.065630461</v>
      </c>
      <c r="G448" s="109">
        <v>10.245355482000001</v>
      </c>
      <c r="H448" s="67">
        <f t="shared" si="12"/>
        <v>-0.70077851701817606</v>
      </c>
      <c r="I448" s="110">
        <f t="shared" si="13"/>
        <v>1.8528663123847799E-4</v>
      </c>
      <c r="J448" s="111">
        <v>210.05490086</v>
      </c>
      <c r="K448" s="111">
        <v>18.055150000000001</v>
      </c>
    </row>
    <row r="449" spans="1:11" x14ac:dyDescent="0.2">
      <c r="A449" s="108" t="s">
        <v>2532</v>
      </c>
      <c r="B449" s="52" t="s">
        <v>1854</v>
      </c>
      <c r="C449" s="108" t="s">
        <v>613</v>
      </c>
      <c r="D449" s="108" t="s">
        <v>202</v>
      </c>
      <c r="E449" s="108" t="s">
        <v>204</v>
      </c>
      <c r="F449" s="109">
        <v>3.0489002300000001</v>
      </c>
      <c r="G449" s="109">
        <v>4.4145003200000001</v>
      </c>
      <c r="H449" s="67">
        <f t="shared" si="12"/>
        <v>-0.30934420455540934</v>
      </c>
      <c r="I449" s="110">
        <f t="shared" si="13"/>
        <v>1.842754564797237E-4</v>
      </c>
      <c r="J449" s="111">
        <v>25.9393500095</v>
      </c>
      <c r="K449" s="111">
        <v>7.4544999999999986</v>
      </c>
    </row>
    <row r="450" spans="1:11" x14ac:dyDescent="0.2">
      <c r="A450" s="108" t="s">
        <v>1775</v>
      </c>
      <c r="B450" s="52" t="s">
        <v>1776</v>
      </c>
      <c r="C450" s="52" t="s">
        <v>265</v>
      </c>
      <c r="D450" s="108" t="s">
        <v>203</v>
      </c>
      <c r="E450" s="108" t="s">
        <v>204</v>
      </c>
      <c r="F450" s="109">
        <v>3.0045753399999997</v>
      </c>
      <c r="G450" s="109">
        <v>1.7947196599999999</v>
      </c>
      <c r="H450" s="67">
        <f t="shared" si="12"/>
        <v>0.674119589239915</v>
      </c>
      <c r="I450" s="110">
        <f t="shared" si="13"/>
        <v>1.8159646119552457E-4</v>
      </c>
      <c r="J450" s="111">
        <v>7.4642099972000002</v>
      </c>
      <c r="K450" s="111">
        <v>35.552950000000003</v>
      </c>
    </row>
    <row r="451" spans="1:11" x14ac:dyDescent="0.2">
      <c r="A451" s="108" t="s">
        <v>1652</v>
      </c>
      <c r="B451" s="52" t="s">
        <v>7</v>
      </c>
      <c r="C451" s="52" t="s">
        <v>789</v>
      </c>
      <c r="D451" s="108" t="s">
        <v>741</v>
      </c>
      <c r="E451" s="108" t="s">
        <v>907</v>
      </c>
      <c r="F451" s="109">
        <v>2.9951821619999999</v>
      </c>
      <c r="G451" s="109">
        <v>4.27484938</v>
      </c>
      <c r="H451" s="67">
        <f t="shared" si="12"/>
        <v>-0.2993479077852329</v>
      </c>
      <c r="I451" s="110">
        <f t="shared" si="13"/>
        <v>1.810287377434045E-4</v>
      </c>
      <c r="J451" s="111">
        <v>599.13536916999999</v>
      </c>
      <c r="K451" s="111">
        <v>23.642600000000002</v>
      </c>
    </row>
    <row r="452" spans="1:11" x14ac:dyDescent="0.2">
      <c r="A452" s="108" t="s">
        <v>2057</v>
      </c>
      <c r="B452" s="52" t="s">
        <v>223</v>
      </c>
      <c r="C452" s="52" t="s">
        <v>786</v>
      </c>
      <c r="D452" s="108" t="s">
        <v>202</v>
      </c>
      <c r="E452" s="108" t="s">
        <v>907</v>
      </c>
      <c r="F452" s="109">
        <v>2.99515142</v>
      </c>
      <c r="G452" s="109">
        <v>3.2893095699999999</v>
      </c>
      <c r="H452" s="67">
        <f t="shared" si="12"/>
        <v>-8.9428539254211903E-2</v>
      </c>
      <c r="I452" s="110">
        <f t="shared" si="13"/>
        <v>1.8102687969766482E-4</v>
      </c>
      <c r="J452" s="111">
        <v>9.6804839640000004</v>
      </c>
      <c r="K452" s="111">
        <v>15.605399999999999</v>
      </c>
    </row>
    <row r="453" spans="1:11" x14ac:dyDescent="0.2">
      <c r="A453" s="108" t="s">
        <v>1755</v>
      </c>
      <c r="B453" s="52" t="s">
        <v>1756</v>
      </c>
      <c r="C453" s="52" t="s">
        <v>265</v>
      </c>
      <c r="D453" s="108" t="s">
        <v>203</v>
      </c>
      <c r="E453" s="108" t="s">
        <v>204</v>
      </c>
      <c r="F453" s="109">
        <v>2.9838439399999999</v>
      </c>
      <c r="G453" s="109">
        <v>3.0215048700000002</v>
      </c>
      <c r="H453" s="67">
        <f t="shared" si="12"/>
        <v>-1.2464295647486523E-2</v>
      </c>
      <c r="I453" s="110">
        <f t="shared" si="13"/>
        <v>1.803434558787636E-4</v>
      </c>
      <c r="J453" s="111">
        <v>140.34944590810002</v>
      </c>
      <c r="K453" s="111">
        <v>44.773200000000003</v>
      </c>
    </row>
    <row r="454" spans="1:11" x14ac:dyDescent="0.2">
      <c r="A454" s="108" t="s">
        <v>2136</v>
      </c>
      <c r="B454" s="52" t="s">
        <v>222</v>
      </c>
      <c r="C454" s="52" t="s">
        <v>786</v>
      </c>
      <c r="D454" s="108" t="s">
        <v>202</v>
      </c>
      <c r="E454" s="108" t="s">
        <v>907</v>
      </c>
      <c r="F454" s="109">
        <v>2.9828918500000001</v>
      </c>
      <c r="G454" s="109">
        <v>0.48169588000000002</v>
      </c>
      <c r="H454" s="67">
        <f t="shared" si="12"/>
        <v>5.1924794748088772</v>
      </c>
      <c r="I454" s="110">
        <f t="shared" si="13"/>
        <v>1.802859115820912E-4</v>
      </c>
      <c r="J454" s="111">
        <v>11.4037885716</v>
      </c>
      <c r="K454" s="111">
        <v>17.400649999999999</v>
      </c>
    </row>
    <row r="455" spans="1:11" x14ac:dyDescent="0.2">
      <c r="A455" s="108" t="s">
        <v>1513</v>
      </c>
      <c r="B455" s="52" t="s">
        <v>141</v>
      </c>
      <c r="C455" s="108" t="s">
        <v>613</v>
      </c>
      <c r="D455" s="108" t="s">
        <v>202</v>
      </c>
      <c r="E455" s="108" t="s">
        <v>204</v>
      </c>
      <c r="F455" s="109">
        <v>2.9800656299999999</v>
      </c>
      <c r="G455" s="109">
        <v>1.7008306799999999</v>
      </c>
      <c r="H455" s="67">
        <f t="shared" ref="H455:H518" si="14">IF(ISERROR(F455/G455-1),"",IF((F455/G455-1)&gt;10000%,"",F455/G455-1))</f>
        <v>0.75212363290624551</v>
      </c>
      <c r="I455" s="110">
        <f t="shared" ref="I455:I518" si="15">F455/$F$1112</f>
        <v>1.8011509491335022E-4</v>
      </c>
      <c r="J455" s="111">
        <v>87.785853102202992</v>
      </c>
      <c r="K455" s="111">
        <v>41.558199999999999</v>
      </c>
    </row>
    <row r="456" spans="1:11" x14ac:dyDescent="0.2">
      <c r="A456" s="108" t="s">
        <v>1953</v>
      </c>
      <c r="B456" s="52" t="s">
        <v>1954</v>
      </c>
      <c r="C456" s="108" t="s">
        <v>613</v>
      </c>
      <c r="D456" s="108" t="s">
        <v>203</v>
      </c>
      <c r="E456" s="108" t="s">
        <v>204</v>
      </c>
      <c r="F456" s="109">
        <v>2.9539158900000002</v>
      </c>
      <c r="G456" s="109">
        <v>1.4564340099999999</v>
      </c>
      <c r="H456" s="67">
        <f t="shared" si="14"/>
        <v>1.0281838172674918</v>
      </c>
      <c r="I456" s="110">
        <f t="shared" si="15"/>
        <v>1.7853460525746993E-4</v>
      </c>
      <c r="J456" s="111">
        <v>45.563040000000001</v>
      </c>
      <c r="K456" s="111">
        <v>31.294750000000001</v>
      </c>
    </row>
    <row r="457" spans="1:11" x14ac:dyDescent="0.2">
      <c r="A457" s="108" t="s">
        <v>2330</v>
      </c>
      <c r="B457" s="52" t="s">
        <v>234</v>
      </c>
      <c r="C457" s="52" t="s">
        <v>790</v>
      </c>
      <c r="D457" s="108" t="s">
        <v>202</v>
      </c>
      <c r="E457" s="108" t="s">
        <v>907</v>
      </c>
      <c r="F457" s="109">
        <v>2.9365386400000002</v>
      </c>
      <c r="G457" s="109">
        <v>5.03217873</v>
      </c>
      <c r="H457" s="67">
        <f t="shared" si="14"/>
        <v>-0.41644786531658029</v>
      </c>
      <c r="I457" s="110">
        <f t="shared" si="15"/>
        <v>1.7748432468593669E-4</v>
      </c>
      <c r="J457" s="111">
        <v>70.138784430000001</v>
      </c>
      <c r="K457" s="111">
        <v>41.66075</v>
      </c>
    </row>
    <row r="458" spans="1:11" x14ac:dyDescent="0.2">
      <c r="A458" s="108" t="s">
        <v>2372</v>
      </c>
      <c r="B458" s="52" t="s">
        <v>531</v>
      </c>
      <c r="C458" s="52" t="s">
        <v>790</v>
      </c>
      <c r="D458" s="108" t="s">
        <v>202</v>
      </c>
      <c r="E458" s="108" t="s">
        <v>907</v>
      </c>
      <c r="F458" s="109">
        <v>2.9315370999999999</v>
      </c>
      <c r="G458" s="109">
        <v>1.1229841149999999</v>
      </c>
      <c r="H458" s="67">
        <f t="shared" si="14"/>
        <v>1.6104884840690734</v>
      </c>
      <c r="I458" s="110">
        <f t="shared" si="15"/>
        <v>1.7718203172878023E-4</v>
      </c>
      <c r="J458" s="111">
        <v>33.488484480000004</v>
      </c>
      <c r="K458" s="111">
        <v>21.1508</v>
      </c>
    </row>
    <row r="459" spans="1:11" x14ac:dyDescent="0.2">
      <c r="A459" s="108" t="s">
        <v>2381</v>
      </c>
      <c r="B459" s="52" t="s">
        <v>313</v>
      </c>
      <c r="C459" s="52" t="s">
        <v>790</v>
      </c>
      <c r="D459" s="108" t="s">
        <v>202</v>
      </c>
      <c r="E459" s="108" t="s">
        <v>907</v>
      </c>
      <c r="F459" s="109">
        <v>2.9215232489999998</v>
      </c>
      <c r="G459" s="109">
        <v>3.335472137</v>
      </c>
      <c r="H459" s="67">
        <f t="shared" si="14"/>
        <v>-0.12410503550850083</v>
      </c>
      <c r="I459" s="110">
        <f t="shared" si="15"/>
        <v>1.7657679481548677E-4</v>
      </c>
      <c r="J459" s="111">
        <v>212.26445849999999</v>
      </c>
      <c r="K459" s="111">
        <v>50.259399999999999</v>
      </c>
    </row>
    <row r="460" spans="1:11" x14ac:dyDescent="0.2">
      <c r="A460" s="108" t="s">
        <v>1888</v>
      </c>
      <c r="B460" s="52" t="s">
        <v>369</v>
      </c>
      <c r="C460" s="108" t="s">
        <v>785</v>
      </c>
      <c r="D460" s="108" t="s">
        <v>202</v>
      </c>
      <c r="E460" s="108" t="s">
        <v>907</v>
      </c>
      <c r="F460" s="109">
        <v>2.8579149959999999</v>
      </c>
      <c r="G460" s="109">
        <v>0.56934144999999992</v>
      </c>
      <c r="H460" s="67">
        <f t="shared" si="14"/>
        <v>4.0196854558894319</v>
      </c>
      <c r="I460" s="110">
        <f t="shared" si="15"/>
        <v>1.727323135359361E-4</v>
      </c>
      <c r="J460" s="111">
        <v>373.53143075000003</v>
      </c>
      <c r="K460" s="111">
        <v>12.62975</v>
      </c>
    </row>
    <row r="461" spans="1:11" x14ac:dyDescent="0.2">
      <c r="A461" s="108" t="s">
        <v>2633</v>
      </c>
      <c r="B461" s="52" t="s">
        <v>904</v>
      </c>
      <c r="C461" s="108" t="s">
        <v>613</v>
      </c>
      <c r="D461" s="108" t="s">
        <v>203</v>
      </c>
      <c r="E461" s="108" t="s">
        <v>907</v>
      </c>
      <c r="F461" s="109">
        <v>2.845895397</v>
      </c>
      <c r="G461" s="109">
        <v>1.7818990700000001</v>
      </c>
      <c r="H461" s="67">
        <f t="shared" si="14"/>
        <v>0.59711368893637728</v>
      </c>
      <c r="I461" s="110">
        <f t="shared" si="15"/>
        <v>1.7200584926182366E-4</v>
      </c>
      <c r="J461" s="111">
        <v>17.450593297432999</v>
      </c>
      <c r="K461" s="111">
        <v>98.696999999999989</v>
      </c>
    </row>
    <row r="462" spans="1:11" x14ac:dyDescent="0.2">
      <c r="A462" s="108" t="s">
        <v>2386</v>
      </c>
      <c r="B462" s="52" t="s">
        <v>551</v>
      </c>
      <c r="C462" s="52" t="s">
        <v>790</v>
      </c>
      <c r="D462" s="108" t="s">
        <v>202</v>
      </c>
      <c r="E462" s="108" t="s">
        <v>907</v>
      </c>
      <c r="F462" s="109">
        <v>2.8423758930000003</v>
      </c>
      <c r="G462" s="109">
        <v>5.9253172589999998</v>
      </c>
      <c r="H462" s="67">
        <f t="shared" si="14"/>
        <v>-0.52029979682814476</v>
      </c>
      <c r="I462" s="110">
        <f t="shared" si="15"/>
        <v>1.717931305248179E-4</v>
      </c>
      <c r="J462" s="111">
        <v>544.68737470000008</v>
      </c>
      <c r="K462" s="111">
        <v>15.4208</v>
      </c>
    </row>
    <row r="463" spans="1:11" x14ac:dyDescent="0.2">
      <c r="A463" s="108" t="s">
        <v>3104</v>
      </c>
      <c r="B463" s="52" t="s">
        <v>3085</v>
      </c>
      <c r="C463" s="52" t="s">
        <v>787</v>
      </c>
      <c r="D463" s="108" t="s">
        <v>203</v>
      </c>
      <c r="E463" s="108" t="s">
        <v>204</v>
      </c>
      <c r="F463" s="109">
        <v>2.8246872799999996</v>
      </c>
      <c r="G463" s="109">
        <v>1.62035522</v>
      </c>
      <c r="H463" s="67">
        <f t="shared" si="14"/>
        <v>0.74325187781972879</v>
      </c>
      <c r="I463" s="110">
        <f t="shared" si="15"/>
        <v>1.7072403118106262E-4</v>
      </c>
      <c r="J463" s="111">
        <v>212.07602371449997</v>
      </c>
      <c r="K463" s="111">
        <v>17.328949999999999</v>
      </c>
    </row>
    <row r="464" spans="1:11" x14ac:dyDescent="0.2">
      <c r="A464" s="108" t="s">
        <v>2319</v>
      </c>
      <c r="B464" s="52" t="s">
        <v>50</v>
      </c>
      <c r="C464" s="52" t="s">
        <v>790</v>
      </c>
      <c r="D464" s="108" t="s">
        <v>202</v>
      </c>
      <c r="E464" s="108" t="s">
        <v>907</v>
      </c>
      <c r="F464" s="109">
        <v>2.8094516510000003</v>
      </c>
      <c r="G464" s="109">
        <v>2.6217257900000002</v>
      </c>
      <c r="H464" s="67">
        <f t="shared" si="14"/>
        <v>7.1603926587608502E-2</v>
      </c>
      <c r="I464" s="110">
        <f t="shared" si="15"/>
        <v>1.6980319013119638E-4</v>
      </c>
      <c r="J464" s="111">
        <v>108.08188990000001</v>
      </c>
      <c r="K464" s="111">
        <v>42.3187</v>
      </c>
    </row>
    <row r="465" spans="1:11" x14ac:dyDescent="0.2">
      <c r="A465" s="108" t="s">
        <v>1597</v>
      </c>
      <c r="B465" s="52" t="s">
        <v>822</v>
      </c>
      <c r="C465" s="52" t="s">
        <v>789</v>
      </c>
      <c r="D465" s="108" t="s">
        <v>203</v>
      </c>
      <c r="E465" s="108" t="s">
        <v>204</v>
      </c>
      <c r="F465" s="109">
        <v>2.8076663330000002</v>
      </c>
      <c r="G465" s="109">
        <v>3.9974289700000001</v>
      </c>
      <c r="H465" s="67">
        <f t="shared" si="14"/>
        <v>-0.29763196442737538</v>
      </c>
      <c r="I465" s="110">
        <f t="shared" si="15"/>
        <v>1.6969528555426918E-4</v>
      </c>
      <c r="J465" s="111">
        <v>218.66519886467739</v>
      </c>
      <c r="K465" s="111">
        <v>49.661000000000001</v>
      </c>
    </row>
    <row r="466" spans="1:11" x14ac:dyDescent="0.2">
      <c r="A466" s="108" t="s">
        <v>1642</v>
      </c>
      <c r="B466" s="52" t="s">
        <v>345</v>
      </c>
      <c r="C466" s="52" t="s">
        <v>789</v>
      </c>
      <c r="D466" s="108" t="s">
        <v>203</v>
      </c>
      <c r="E466" s="108" t="s">
        <v>204</v>
      </c>
      <c r="F466" s="109">
        <v>2.797008645</v>
      </c>
      <c r="G466" s="109">
        <v>2.7323575600000001</v>
      </c>
      <c r="H466" s="67">
        <f t="shared" si="14"/>
        <v>2.3661282822735608E-2</v>
      </c>
      <c r="I466" s="110">
        <f t="shared" si="15"/>
        <v>1.6905113514820012E-4</v>
      </c>
      <c r="J466" s="111">
        <v>379.78915542000004</v>
      </c>
      <c r="K466" s="111">
        <v>14.290100000000001</v>
      </c>
    </row>
    <row r="467" spans="1:11" x14ac:dyDescent="0.2">
      <c r="A467" s="108" t="s">
        <v>2081</v>
      </c>
      <c r="B467" s="52" t="s">
        <v>81</v>
      </c>
      <c r="C467" s="52" t="s">
        <v>791</v>
      </c>
      <c r="D467" s="108" t="s">
        <v>203</v>
      </c>
      <c r="E467" s="108" t="s">
        <v>204</v>
      </c>
      <c r="F467" s="109">
        <v>2.7926632209999998</v>
      </c>
      <c r="G467" s="109">
        <v>1.6487512549999999</v>
      </c>
      <c r="H467" s="67">
        <f t="shared" si="14"/>
        <v>0.6938050615767386</v>
      </c>
      <c r="I467" s="110">
        <f t="shared" si="15"/>
        <v>1.6878849782628354E-4</v>
      </c>
      <c r="J467" s="111">
        <v>216.1704997008772</v>
      </c>
      <c r="K467" s="111">
        <v>35.438600000000001</v>
      </c>
    </row>
    <row r="468" spans="1:11" x14ac:dyDescent="0.2">
      <c r="A468" s="108" t="s">
        <v>1791</v>
      </c>
      <c r="B468" s="52" t="s">
        <v>85</v>
      </c>
      <c r="C468" s="52" t="s">
        <v>863</v>
      </c>
      <c r="D468" s="108" t="s">
        <v>203</v>
      </c>
      <c r="E468" s="108" t="s">
        <v>204</v>
      </c>
      <c r="F468" s="109">
        <v>2.7626180200000001</v>
      </c>
      <c r="G468" s="109">
        <v>1.7933429599999999</v>
      </c>
      <c r="H468" s="67">
        <f t="shared" si="14"/>
        <v>0.54048505033303851</v>
      </c>
      <c r="I468" s="110">
        <f t="shared" si="15"/>
        <v>1.6697256660137103E-4</v>
      </c>
      <c r="J468" s="111">
        <v>719.44538863000002</v>
      </c>
      <c r="K468" s="111">
        <v>20.40615</v>
      </c>
    </row>
    <row r="469" spans="1:11" x14ac:dyDescent="0.2">
      <c r="A469" s="108" t="s">
        <v>2554</v>
      </c>
      <c r="B469" s="52" t="s">
        <v>1473</v>
      </c>
      <c r="C469" s="108" t="s">
        <v>613</v>
      </c>
      <c r="D469" s="108" t="s">
        <v>202</v>
      </c>
      <c r="E469" s="108" t="s">
        <v>907</v>
      </c>
      <c r="F469" s="109">
        <v>2.7421805499999996</v>
      </c>
      <c r="G469" s="109">
        <v>1.3759103799999999</v>
      </c>
      <c r="H469" s="67">
        <f t="shared" si="14"/>
        <v>0.99299357709620573</v>
      </c>
      <c r="I469" s="110">
        <f t="shared" si="15"/>
        <v>1.6573732640673181E-4</v>
      </c>
      <c r="J469" s="111">
        <v>8.7649925903719996</v>
      </c>
      <c r="K469" s="111">
        <v>145.77205000000001</v>
      </c>
    </row>
    <row r="470" spans="1:11" x14ac:dyDescent="0.2">
      <c r="A470" s="108" t="s">
        <v>2102</v>
      </c>
      <c r="B470" s="52" t="s">
        <v>228</v>
      </c>
      <c r="C470" s="52" t="s">
        <v>786</v>
      </c>
      <c r="D470" s="108" t="s">
        <v>202</v>
      </c>
      <c r="E470" s="108" t="s">
        <v>907</v>
      </c>
      <c r="F470" s="109">
        <v>2.7398336599999999</v>
      </c>
      <c r="G470" s="109">
        <v>1.5530048000000001</v>
      </c>
      <c r="H470" s="67">
        <f t="shared" si="14"/>
        <v>0.76421454717976389</v>
      </c>
      <c r="I470" s="110">
        <f t="shared" si="15"/>
        <v>1.6559548043164799E-4</v>
      </c>
      <c r="J470" s="111">
        <v>11.142851490799998</v>
      </c>
      <c r="K470" s="111">
        <v>18.9254</v>
      </c>
    </row>
    <row r="471" spans="1:11" x14ac:dyDescent="0.2">
      <c r="A471" s="108" t="s">
        <v>2068</v>
      </c>
      <c r="B471" s="52" t="s">
        <v>103</v>
      </c>
      <c r="C471" s="108" t="s">
        <v>613</v>
      </c>
      <c r="D471" s="108" t="s">
        <v>202</v>
      </c>
      <c r="E471" s="108" t="s">
        <v>907</v>
      </c>
      <c r="F471" s="109">
        <v>2.7329292860000001</v>
      </c>
      <c r="G471" s="109">
        <v>4.9821356550000004</v>
      </c>
      <c r="H471" s="67">
        <f t="shared" si="14"/>
        <v>-0.45145426073309125</v>
      </c>
      <c r="I471" s="110">
        <f t="shared" si="15"/>
        <v>1.6517818023335429E-4</v>
      </c>
      <c r="J471" s="111">
        <v>177.98506845439999</v>
      </c>
      <c r="K471" s="111">
        <v>20.385649999999998</v>
      </c>
    </row>
    <row r="472" spans="1:11" x14ac:dyDescent="0.2">
      <c r="A472" s="108" t="s">
        <v>2660</v>
      </c>
      <c r="B472" s="52" t="s">
        <v>319</v>
      </c>
      <c r="C472" s="108" t="s">
        <v>613</v>
      </c>
      <c r="D472" s="108" t="s">
        <v>203</v>
      </c>
      <c r="E472" s="108" t="s">
        <v>907</v>
      </c>
      <c r="F472" s="109">
        <v>2.6378112859999998</v>
      </c>
      <c r="G472" s="109">
        <v>4.1597635099999994</v>
      </c>
      <c r="H472" s="67">
        <f t="shared" si="14"/>
        <v>-0.36587469944895978</v>
      </c>
      <c r="I472" s="110">
        <f t="shared" si="15"/>
        <v>1.594292506039192E-4</v>
      </c>
      <c r="J472" s="111">
        <v>120.651849019328</v>
      </c>
      <c r="K472" s="111">
        <v>41.854599999999998</v>
      </c>
    </row>
    <row r="473" spans="1:11" x14ac:dyDescent="0.2">
      <c r="A473" s="108" t="s">
        <v>2591</v>
      </c>
      <c r="B473" s="52" t="s">
        <v>3149</v>
      </c>
      <c r="C473" s="52" t="s">
        <v>789</v>
      </c>
      <c r="D473" s="108" t="s">
        <v>203</v>
      </c>
      <c r="E473" s="108" t="s">
        <v>907</v>
      </c>
      <c r="F473" s="109">
        <v>2.6350050499999997</v>
      </c>
      <c r="G473" s="109">
        <v>0.62348454000000009</v>
      </c>
      <c r="H473" s="67">
        <f t="shared" si="14"/>
        <v>3.2262556341814017</v>
      </c>
      <c r="I473" s="110">
        <f t="shared" si="15"/>
        <v>1.59259641767657E-4</v>
      </c>
      <c r="J473" s="111">
        <v>66.3365224340114</v>
      </c>
      <c r="K473" s="111">
        <v>40.154600000000002</v>
      </c>
    </row>
    <row r="474" spans="1:11" x14ac:dyDescent="0.2">
      <c r="A474" s="108" t="s">
        <v>2516</v>
      </c>
      <c r="B474" s="52" t="s">
        <v>899</v>
      </c>
      <c r="C474" s="108" t="s">
        <v>613</v>
      </c>
      <c r="D474" s="108" t="s">
        <v>202</v>
      </c>
      <c r="E474" s="108" t="s">
        <v>907</v>
      </c>
      <c r="F474" s="109">
        <v>2.6147248040000002</v>
      </c>
      <c r="G474" s="109">
        <v>4.7749856230000001</v>
      </c>
      <c r="H474" s="67">
        <f t="shared" si="14"/>
        <v>-0.45241200488531819</v>
      </c>
      <c r="I474" s="110">
        <f t="shared" si="15"/>
        <v>1.5803390418779169E-4</v>
      </c>
      <c r="J474" s="111">
        <v>19.935117374496002</v>
      </c>
      <c r="K474" s="111">
        <v>56.251250000000013</v>
      </c>
    </row>
    <row r="475" spans="1:11" x14ac:dyDescent="0.2">
      <c r="A475" s="108" t="s">
        <v>2168</v>
      </c>
      <c r="B475" s="52" t="s">
        <v>2169</v>
      </c>
      <c r="C475" s="52" t="s">
        <v>789</v>
      </c>
      <c r="D475" s="108" t="s">
        <v>203</v>
      </c>
      <c r="E475" s="108" t="s">
        <v>907</v>
      </c>
      <c r="F475" s="109">
        <v>2.6026856299999999</v>
      </c>
      <c r="G475" s="109">
        <v>5.6117199999999999E-2</v>
      </c>
      <c r="H475" s="67">
        <f t="shared" si="14"/>
        <v>45.379463515642264</v>
      </c>
      <c r="I475" s="110">
        <f t="shared" si="15"/>
        <v>1.5730625680115062E-4</v>
      </c>
      <c r="J475" s="111">
        <v>47.690320139999997</v>
      </c>
      <c r="K475" s="111">
        <v>23.167349999999999</v>
      </c>
    </row>
    <row r="476" spans="1:11" x14ac:dyDescent="0.2">
      <c r="A476" s="108" t="s">
        <v>2445</v>
      </c>
      <c r="B476" s="52" t="s">
        <v>165</v>
      </c>
      <c r="C476" s="52" t="s">
        <v>789</v>
      </c>
      <c r="D476" s="108" t="s">
        <v>203</v>
      </c>
      <c r="E476" s="108" t="s">
        <v>907</v>
      </c>
      <c r="F476" s="109">
        <v>2.5871940169999998</v>
      </c>
      <c r="G476" s="109">
        <v>1.136907675</v>
      </c>
      <c r="H476" s="67">
        <f t="shared" si="14"/>
        <v>1.2756412626029636</v>
      </c>
      <c r="I476" s="110">
        <f t="shared" si="15"/>
        <v>1.5636994408448879E-4</v>
      </c>
      <c r="J476" s="111">
        <v>368.71815647540444</v>
      </c>
      <c r="K476" s="111">
        <v>43.273200000000003</v>
      </c>
    </row>
    <row r="477" spans="1:11" x14ac:dyDescent="0.2">
      <c r="A477" s="108" t="s">
        <v>1492</v>
      </c>
      <c r="B477" s="52" t="s">
        <v>146</v>
      </c>
      <c r="C477" s="108" t="s">
        <v>613</v>
      </c>
      <c r="D477" s="108" t="s">
        <v>202</v>
      </c>
      <c r="E477" s="108" t="s">
        <v>907</v>
      </c>
      <c r="F477" s="109">
        <v>2.5652637189999998</v>
      </c>
      <c r="G477" s="109">
        <v>1.19640843</v>
      </c>
      <c r="H477" s="67">
        <f t="shared" si="14"/>
        <v>1.1441371146139447</v>
      </c>
      <c r="I477" s="110">
        <f t="shared" si="15"/>
        <v>1.5504447740147882E-4</v>
      </c>
      <c r="J477" s="111">
        <v>98.564353714220999</v>
      </c>
      <c r="K477" s="111">
        <v>48.190600000000003</v>
      </c>
    </row>
    <row r="478" spans="1:11" x14ac:dyDescent="0.2">
      <c r="A478" s="108" t="s">
        <v>2533</v>
      </c>
      <c r="B478" s="52" t="s">
        <v>1061</v>
      </c>
      <c r="C478" s="108" t="s">
        <v>613</v>
      </c>
      <c r="D478" s="108" t="s">
        <v>202</v>
      </c>
      <c r="E478" s="108" t="s">
        <v>204</v>
      </c>
      <c r="F478" s="109">
        <v>2.5565337000000001</v>
      </c>
      <c r="G478" s="109">
        <v>0.27710943999999998</v>
      </c>
      <c r="H478" s="67">
        <f t="shared" si="14"/>
        <v>8.2257185464342193</v>
      </c>
      <c r="I478" s="110">
        <f t="shared" si="15"/>
        <v>1.5451683526334904E-4</v>
      </c>
      <c r="J478" s="111">
        <v>34.787448124499996</v>
      </c>
      <c r="K478" s="111">
        <v>18.135449999999999</v>
      </c>
    </row>
    <row r="479" spans="1:11" x14ac:dyDescent="0.2">
      <c r="A479" s="108" t="s">
        <v>2457</v>
      </c>
      <c r="B479" s="52" t="s">
        <v>332</v>
      </c>
      <c r="C479" s="52" t="s">
        <v>787</v>
      </c>
      <c r="D479" s="108" t="s">
        <v>202</v>
      </c>
      <c r="E479" s="108" t="s">
        <v>204</v>
      </c>
      <c r="F479" s="109">
        <v>2.5554490400000001</v>
      </c>
      <c r="G479" s="109">
        <v>0.61766409999999994</v>
      </c>
      <c r="H479" s="67">
        <f t="shared" si="14"/>
        <v>3.1372795342970399</v>
      </c>
      <c r="I479" s="110">
        <f t="shared" si="15"/>
        <v>1.5445127843906906E-4</v>
      </c>
      <c r="J479" s="111">
        <v>416.65505481599996</v>
      </c>
      <c r="K479" s="111">
        <v>29.849299999999999</v>
      </c>
    </row>
    <row r="480" spans="1:11" x14ac:dyDescent="0.2">
      <c r="A480" s="108" t="s">
        <v>1822</v>
      </c>
      <c r="B480" s="52" t="s">
        <v>3141</v>
      </c>
      <c r="C480" s="52" t="s">
        <v>789</v>
      </c>
      <c r="D480" s="108" t="s">
        <v>741</v>
      </c>
      <c r="E480" s="108" t="s">
        <v>204</v>
      </c>
      <c r="F480" s="109">
        <v>2.5496362700000001</v>
      </c>
      <c r="G480" s="109">
        <v>1.37075474</v>
      </c>
      <c r="H480" s="67">
        <f t="shared" si="14"/>
        <v>0.86002367571605132</v>
      </c>
      <c r="I480" s="110">
        <f t="shared" si="15"/>
        <v>1.5409995476024812E-4</v>
      </c>
      <c r="J480" s="111">
        <v>468.32550396663572</v>
      </c>
      <c r="K480" s="111">
        <v>52.561100000000003</v>
      </c>
    </row>
    <row r="481" spans="1:11" x14ac:dyDescent="0.2">
      <c r="A481" s="108" t="s">
        <v>1594</v>
      </c>
      <c r="B481" s="52" t="s">
        <v>361</v>
      </c>
      <c r="C481" s="52" t="s">
        <v>789</v>
      </c>
      <c r="D481" s="108" t="s">
        <v>741</v>
      </c>
      <c r="E481" s="108" t="s">
        <v>907</v>
      </c>
      <c r="F481" s="109">
        <v>2.5397195750000003</v>
      </c>
      <c r="G481" s="109">
        <v>1.8605026200000001</v>
      </c>
      <c r="H481" s="67">
        <f t="shared" si="14"/>
        <v>0.36507175410481296</v>
      </c>
      <c r="I481" s="110">
        <f t="shared" si="15"/>
        <v>1.5350058995325502E-4</v>
      </c>
      <c r="J481" s="111">
        <v>279.02944696423504</v>
      </c>
      <c r="K481" s="111">
        <v>37.328449999999997</v>
      </c>
    </row>
    <row r="482" spans="1:11" x14ac:dyDescent="0.2">
      <c r="A482" s="108" t="s">
        <v>1787</v>
      </c>
      <c r="B482" s="52" t="s">
        <v>1223</v>
      </c>
      <c r="C482" s="52" t="s">
        <v>863</v>
      </c>
      <c r="D482" s="108" t="s">
        <v>203</v>
      </c>
      <c r="E482" s="108" t="s">
        <v>204</v>
      </c>
      <c r="F482" s="109">
        <v>2.4879805099999999</v>
      </c>
      <c r="G482" s="109">
        <v>1.1830372600000001</v>
      </c>
      <c r="H482" s="67">
        <f t="shared" si="14"/>
        <v>1.1030449286102786</v>
      </c>
      <c r="I482" s="110">
        <f t="shared" si="15"/>
        <v>1.5037348211059884E-4</v>
      </c>
      <c r="J482" s="111">
        <v>149.89667152000001</v>
      </c>
      <c r="K482" s="111">
        <v>33.290349999999997</v>
      </c>
    </row>
    <row r="483" spans="1:11" x14ac:dyDescent="0.2">
      <c r="A483" s="108" t="s">
        <v>2620</v>
      </c>
      <c r="B483" s="52" t="s">
        <v>69</v>
      </c>
      <c r="C483" s="52" t="s">
        <v>784</v>
      </c>
      <c r="D483" s="108" t="s">
        <v>202</v>
      </c>
      <c r="E483" s="108" t="s">
        <v>2694</v>
      </c>
      <c r="F483" s="109">
        <v>2.4754584700000004</v>
      </c>
      <c r="G483" s="109">
        <v>4.5803414349999994</v>
      </c>
      <c r="H483" s="67">
        <f t="shared" si="14"/>
        <v>-0.45954717456560079</v>
      </c>
      <c r="I483" s="110">
        <f t="shared" si="15"/>
        <v>1.4961665031454585E-4</v>
      </c>
      <c r="J483" s="111">
        <v>143.17352524</v>
      </c>
      <c r="K483" s="111">
        <v>26.74785</v>
      </c>
    </row>
    <row r="484" spans="1:11" x14ac:dyDescent="0.2">
      <c r="A484" s="108" t="s">
        <v>2527</v>
      </c>
      <c r="B484" s="52" t="s">
        <v>901</v>
      </c>
      <c r="C484" s="108" t="s">
        <v>613</v>
      </c>
      <c r="D484" s="108" t="s">
        <v>202</v>
      </c>
      <c r="E484" s="108" t="s">
        <v>907</v>
      </c>
      <c r="F484" s="109">
        <v>2.4745611949999997</v>
      </c>
      <c r="G484" s="109">
        <v>0.85205586</v>
      </c>
      <c r="H484" s="67">
        <f t="shared" si="14"/>
        <v>1.9042241373705235</v>
      </c>
      <c r="I484" s="110">
        <f t="shared" si="15"/>
        <v>1.4956241903515337E-4</v>
      </c>
      <c r="J484" s="111">
        <v>21.695204643524999</v>
      </c>
      <c r="K484" s="111">
        <v>89.820700000000016</v>
      </c>
    </row>
    <row r="485" spans="1:11" x14ac:dyDescent="0.2">
      <c r="A485" s="108" t="s">
        <v>2294</v>
      </c>
      <c r="B485" s="52" t="s">
        <v>481</v>
      </c>
      <c r="C485" s="52" t="s">
        <v>789</v>
      </c>
      <c r="D485" s="108" t="s">
        <v>203</v>
      </c>
      <c r="E485" s="108" t="s">
        <v>204</v>
      </c>
      <c r="F485" s="109">
        <v>2.4565139540000001</v>
      </c>
      <c r="G485" s="109">
        <v>6.4614360039999994</v>
      </c>
      <c r="H485" s="67">
        <f t="shared" si="14"/>
        <v>-0.61981919305874467</v>
      </c>
      <c r="I485" s="110">
        <f t="shared" si="15"/>
        <v>1.484716442237144E-4</v>
      </c>
      <c r="J485" s="111">
        <v>178.42581839481949</v>
      </c>
      <c r="K485" s="111">
        <v>17.72775</v>
      </c>
    </row>
    <row r="486" spans="1:11" x14ac:dyDescent="0.2">
      <c r="A486" s="108" t="s">
        <v>1614</v>
      </c>
      <c r="B486" s="52" t="s">
        <v>871</v>
      </c>
      <c r="C486" s="52" t="s">
        <v>866</v>
      </c>
      <c r="D486" s="108" t="s">
        <v>202</v>
      </c>
      <c r="E486" s="108" t="s">
        <v>907</v>
      </c>
      <c r="F486" s="109">
        <v>2.4469840199999999</v>
      </c>
      <c r="G486" s="109">
        <v>1.0189506800000001</v>
      </c>
      <c r="H486" s="67">
        <f t="shared" si="14"/>
        <v>1.4014744462411071</v>
      </c>
      <c r="I486" s="110">
        <f t="shared" si="15"/>
        <v>1.4789565524224755E-4</v>
      </c>
      <c r="J486" s="111">
        <v>412.43328000000002</v>
      </c>
      <c r="K486" s="111">
        <v>19.187100000000001</v>
      </c>
    </row>
    <row r="487" spans="1:11" x14ac:dyDescent="0.2">
      <c r="A487" s="108" t="s">
        <v>3264</v>
      </c>
      <c r="B487" s="52" t="s">
        <v>3254</v>
      </c>
      <c r="C487" s="108" t="s">
        <v>140</v>
      </c>
      <c r="D487" s="108" t="s">
        <v>741</v>
      </c>
      <c r="E487" s="108" t="s">
        <v>907</v>
      </c>
      <c r="F487" s="109">
        <v>2.4381149999999998</v>
      </c>
      <c r="G487" s="109"/>
      <c r="H487" s="67" t="str">
        <f t="shared" si="14"/>
        <v/>
      </c>
      <c r="I487" s="110">
        <f t="shared" si="15"/>
        <v>1.4735961188702508E-4</v>
      </c>
      <c r="J487" s="111">
        <v>6.7502416733438269</v>
      </c>
      <c r="K487" s="111">
        <v>22.118300000000001</v>
      </c>
    </row>
    <row r="488" spans="1:11" x14ac:dyDescent="0.2">
      <c r="A488" s="108" t="s">
        <v>2551</v>
      </c>
      <c r="B488" s="52" t="s">
        <v>216</v>
      </c>
      <c r="C488" s="108" t="s">
        <v>613</v>
      </c>
      <c r="D488" s="108" t="s">
        <v>202</v>
      </c>
      <c r="E488" s="108" t="s">
        <v>907</v>
      </c>
      <c r="F488" s="109">
        <v>2.4265401889999998</v>
      </c>
      <c r="G488" s="109">
        <v>0.235598956</v>
      </c>
      <c r="H488" s="67">
        <f t="shared" si="14"/>
        <v>9.299452214041219</v>
      </c>
      <c r="I488" s="110">
        <f t="shared" si="15"/>
        <v>1.4666003058892154E-4</v>
      </c>
      <c r="J488" s="111">
        <v>32.2846202952</v>
      </c>
      <c r="K488" s="111">
        <v>129.9932</v>
      </c>
    </row>
    <row r="489" spans="1:11" x14ac:dyDescent="0.2">
      <c r="A489" s="108" t="s">
        <v>2222</v>
      </c>
      <c r="B489" s="52" t="s">
        <v>859</v>
      </c>
      <c r="C489" s="52" t="s">
        <v>784</v>
      </c>
      <c r="D489" s="108" t="s">
        <v>202</v>
      </c>
      <c r="E489" s="108" t="s">
        <v>2694</v>
      </c>
      <c r="F489" s="109">
        <v>2.4144163299999999</v>
      </c>
      <c r="G489" s="109">
        <v>0.68045699999999998</v>
      </c>
      <c r="H489" s="67">
        <f t="shared" si="14"/>
        <v>2.5482276323118138</v>
      </c>
      <c r="I489" s="110">
        <f t="shared" si="15"/>
        <v>1.4592726484291983E-4</v>
      </c>
      <c r="J489" s="111">
        <v>141.68432079999999</v>
      </c>
      <c r="K489" s="111">
        <v>23.600449999999999</v>
      </c>
    </row>
    <row r="490" spans="1:11" x14ac:dyDescent="0.2">
      <c r="A490" s="108" t="s">
        <v>1970</v>
      </c>
      <c r="B490" s="52" t="s">
        <v>834</v>
      </c>
      <c r="C490" s="52" t="s">
        <v>789</v>
      </c>
      <c r="D490" s="108" t="s">
        <v>203</v>
      </c>
      <c r="E490" s="108" t="s">
        <v>204</v>
      </c>
      <c r="F490" s="109">
        <v>2.4072435200000002</v>
      </c>
      <c r="G490" s="109">
        <v>0.32738103600000001</v>
      </c>
      <c r="H490" s="67">
        <f t="shared" si="14"/>
        <v>6.3530328739017126</v>
      </c>
      <c r="I490" s="110">
        <f t="shared" si="15"/>
        <v>1.4549374037925041E-4</v>
      </c>
      <c r="J490" s="111">
        <v>58.401054819999999</v>
      </c>
      <c r="K490" s="111">
        <v>20.079650000000001</v>
      </c>
    </row>
    <row r="491" spans="1:11" x14ac:dyDescent="0.2">
      <c r="A491" s="108" t="s">
        <v>2082</v>
      </c>
      <c r="B491" s="52" t="s">
        <v>102</v>
      </c>
      <c r="C491" s="108" t="s">
        <v>613</v>
      </c>
      <c r="D491" s="108" t="s">
        <v>202</v>
      </c>
      <c r="E491" s="108" t="s">
        <v>907</v>
      </c>
      <c r="F491" s="109">
        <v>2.367205878</v>
      </c>
      <c r="G491" s="109">
        <v>6.6968184840000005</v>
      </c>
      <c r="H491" s="67">
        <f t="shared" si="14"/>
        <v>-0.64651783773806704</v>
      </c>
      <c r="I491" s="110">
        <f t="shared" si="15"/>
        <v>1.4307386626092881E-4</v>
      </c>
      <c r="J491" s="111">
        <v>80.499888742500005</v>
      </c>
      <c r="K491" s="111">
        <v>22.9376</v>
      </c>
    </row>
    <row r="492" spans="1:11" x14ac:dyDescent="0.2">
      <c r="A492" s="108" t="s">
        <v>1698</v>
      </c>
      <c r="B492" s="52" t="s">
        <v>156</v>
      </c>
      <c r="C492" s="52" t="s">
        <v>1694</v>
      </c>
      <c r="D492" s="108" t="s">
        <v>203</v>
      </c>
      <c r="E492" s="108" t="s">
        <v>204</v>
      </c>
      <c r="F492" s="109">
        <v>2.3663952689999999</v>
      </c>
      <c r="G492" s="109">
        <v>1.142914905</v>
      </c>
      <c r="H492" s="67">
        <f t="shared" si="14"/>
        <v>1.0704912138668798</v>
      </c>
      <c r="I492" s="110">
        <f t="shared" si="15"/>
        <v>1.4302487307248931E-4</v>
      </c>
      <c r="J492" s="111">
        <v>246.50144800000001</v>
      </c>
      <c r="K492" s="111">
        <v>12.1334</v>
      </c>
    </row>
    <row r="493" spans="1:11" x14ac:dyDescent="0.2">
      <c r="A493" s="108" t="s">
        <v>2483</v>
      </c>
      <c r="B493" s="52" t="s">
        <v>2484</v>
      </c>
      <c r="C493" s="108" t="s">
        <v>613</v>
      </c>
      <c r="D493" s="108" t="s">
        <v>203</v>
      </c>
      <c r="E493" s="108" t="s">
        <v>907</v>
      </c>
      <c r="F493" s="109">
        <v>2.3656232699999999</v>
      </c>
      <c r="G493" s="109">
        <v>0.88338486999999999</v>
      </c>
      <c r="H493" s="67">
        <f t="shared" si="14"/>
        <v>1.6779078410070571</v>
      </c>
      <c r="I493" s="110">
        <f t="shared" si="15"/>
        <v>1.4297821347152007E-4</v>
      </c>
      <c r="J493" s="111">
        <v>200.91669099999999</v>
      </c>
      <c r="K493" s="111">
        <v>36.73415</v>
      </c>
    </row>
    <row r="494" spans="1:11" x14ac:dyDescent="0.2">
      <c r="A494" s="108" t="s">
        <v>2201</v>
      </c>
      <c r="B494" s="52" t="s">
        <v>857</v>
      </c>
      <c r="C494" s="52" t="s">
        <v>784</v>
      </c>
      <c r="D494" s="108" t="s">
        <v>202</v>
      </c>
      <c r="E494" s="108" t="s">
        <v>2694</v>
      </c>
      <c r="F494" s="109">
        <v>2.3608859689689932</v>
      </c>
      <c r="G494" s="109">
        <v>1.63021207500937</v>
      </c>
      <c r="H494" s="67">
        <f t="shared" si="14"/>
        <v>0.44820787746614088</v>
      </c>
      <c r="I494" s="110">
        <f t="shared" si="15"/>
        <v>1.4269189111128637E-4</v>
      </c>
      <c r="J494" s="111">
        <v>11.6350640608978</v>
      </c>
      <c r="K494" s="111">
        <v>51.018549999999998</v>
      </c>
    </row>
    <row r="495" spans="1:11" x14ac:dyDescent="0.2">
      <c r="A495" s="108" t="s">
        <v>2477</v>
      </c>
      <c r="B495" s="52" t="s">
        <v>2478</v>
      </c>
      <c r="C495" s="108" t="s">
        <v>613</v>
      </c>
      <c r="D495" s="108" t="s">
        <v>203</v>
      </c>
      <c r="E495" s="108" t="s">
        <v>907</v>
      </c>
      <c r="F495" s="109">
        <v>2.35710329</v>
      </c>
      <c r="G495" s="109">
        <v>1.09025404</v>
      </c>
      <c r="H495" s="67">
        <f t="shared" si="14"/>
        <v>1.1619762032709366</v>
      </c>
      <c r="I495" s="110">
        <f t="shared" si="15"/>
        <v>1.4246326608549224E-4</v>
      </c>
      <c r="J495" s="111">
        <v>67.484935113001995</v>
      </c>
      <c r="K495" s="111">
        <v>42.768450000000001</v>
      </c>
    </row>
    <row r="496" spans="1:11" x14ac:dyDescent="0.2">
      <c r="A496" s="108" t="s">
        <v>2043</v>
      </c>
      <c r="B496" s="52" t="s">
        <v>101</v>
      </c>
      <c r="C496" s="108" t="s">
        <v>613</v>
      </c>
      <c r="D496" s="108" t="s">
        <v>202</v>
      </c>
      <c r="E496" s="108" t="s">
        <v>907</v>
      </c>
      <c r="F496" s="109">
        <v>2.3555726179999996</v>
      </c>
      <c r="G496" s="109">
        <v>1.2645536499999999</v>
      </c>
      <c r="H496" s="67">
        <f t="shared" si="14"/>
        <v>0.86277001216990667</v>
      </c>
      <c r="I496" s="110">
        <f t="shared" si="15"/>
        <v>1.423707523066728E-4</v>
      </c>
      <c r="J496" s="111">
        <v>29.144508989799998</v>
      </c>
      <c r="K496" s="111">
        <v>26.718699999999998</v>
      </c>
    </row>
    <row r="497" spans="1:11" x14ac:dyDescent="0.2">
      <c r="A497" s="108" t="s">
        <v>2358</v>
      </c>
      <c r="B497" s="52" t="s">
        <v>153</v>
      </c>
      <c r="C497" s="52" t="s">
        <v>790</v>
      </c>
      <c r="D497" s="108" t="s">
        <v>202</v>
      </c>
      <c r="E497" s="108" t="s">
        <v>907</v>
      </c>
      <c r="F497" s="109">
        <v>2.3484610789999998</v>
      </c>
      <c r="G497" s="109">
        <v>9.3458080460000001</v>
      </c>
      <c r="H497" s="67">
        <f t="shared" si="14"/>
        <v>-0.74871503165473863</v>
      </c>
      <c r="I497" s="110">
        <f t="shared" si="15"/>
        <v>1.4194093106076788E-4</v>
      </c>
      <c r="J497" s="111">
        <v>268.49621189999999</v>
      </c>
      <c r="K497" s="111">
        <v>25.419799999999999</v>
      </c>
    </row>
    <row r="498" spans="1:11" x14ac:dyDescent="0.2">
      <c r="A498" s="108" t="s">
        <v>2235</v>
      </c>
      <c r="B498" s="52" t="s">
        <v>1819</v>
      </c>
      <c r="C498" s="52" t="s">
        <v>787</v>
      </c>
      <c r="D498" s="108" t="s">
        <v>202</v>
      </c>
      <c r="E498" s="108" t="s">
        <v>907</v>
      </c>
      <c r="F498" s="109">
        <v>2.3479990499999999</v>
      </c>
      <c r="G498" s="109">
        <v>0</v>
      </c>
      <c r="H498" s="67" t="str">
        <f t="shared" si="14"/>
        <v/>
      </c>
      <c r="I498" s="110">
        <f t="shared" si="15"/>
        <v>1.4191300603913417E-4</v>
      </c>
      <c r="J498" s="111">
        <v>355.55466405599998</v>
      </c>
      <c r="K498" s="111">
        <v>23.310500000000001</v>
      </c>
    </row>
    <row r="499" spans="1:11" x14ac:dyDescent="0.2">
      <c r="A499" s="108" t="s">
        <v>2531</v>
      </c>
      <c r="B499" s="52" t="s">
        <v>2007</v>
      </c>
      <c r="C499" s="108" t="s">
        <v>613</v>
      </c>
      <c r="D499" s="108" t="s">
        <v>202</v>
      </c>
      <c r="E499" s="108" t="s">
        <v>907</v>
      </c>
      <c r="F499" s="109">
        <v>2.3266397300000001</v>
      </c>
      <c r="G499" s="109">
        <v>2.2057600699999997</v>
      </c>
      <c r="H499" s="67">
        <f t="shared" si="14"/>
        <v>5.48018171350797E-2</v>
      </c>
      <c r="I499" s="110">
        <f t="shared" si="15"/>
        <v>1.4062204925269434E-4</v>
      </c>
      <c r="J499" s="111">
        <v>88.404128325900004</v>
      </c>
      <c r="K499" s="111">
        <v>25.488499999999998</v>
      </c>
    </row>
    <row r="500" spans="1:11" x14ac:dyDescent="0.2">
      <c r="A500" s="108" t="s">
        <v>3008</v>
      </c>
      <c r="B500" s="52" t="s">
        <v>3009</v>
      </c>
      <c r="C500" s="108" t="s">
        <v>613</v>
      </c>
      <c r="D500" s="108" t="s">
        <v>203</v>
      </c>
      <c r="E500" s="108" t="s">
        <v>204</v>
      </c>
      <c r="F500" s="109">
        <v>2.30950173</v>
      </c>
      <c r="G500" s="109">
        <v>1.4282929199999999</v>
      </c>
      <c r="H500" s="67">
        <f t="shared" si="14"/>
        <v>0.61696644831089698</v>
      </c>
      <c r="I500" s="110">
        <f t="shared" si="15"/>
        <v>1.3958622894539961E-4</v>
      </c>
      <c r="J500" s="111">
        <v>101.95208888440899</v>
      </c>
      <c r="K500" s="111">
        <v>38.687750000000001</v>
      </c>
    </row>
    <row r="501" spans="1:11" x14ac:dyDescent="0.2">
      <c r="A501" s="108" t="s">
        <v>2087</v>
      </c>
      <c r="B501" s="52" t="s">
        <v>274</v>
      </c>
      <c r="C501" s="52" t="s">
        <v>786</v>
      </c>
      <c r="D501" s="108" t="s">
        <v>202</v>
      </c>
      <c r="E501" s="108" t="s">
        <v>907</v>
      </c>
      <c r="F501" s="109">
        <v>2.3076819</v>
      </c>
      <c r="G501" s="109">
        <v>4.6770296299999998</v>
      </c>
      <c r="H501" s="67">
        <f t="shared" si="14"/>
        <v>-0.50659241386931297</v>
      </c>
      <c r="I501" s="110">
        <f t="shared" si="15"/>
        <v>1.3947623846402349E-4</v>
      </c>
      <c r="J501" s="111">
        <v>18.429399695600001</v>
      </c>
      <c r="K501" s="111">
        <v>43.230400000000003</v>
      </c>
    </row>
    <row r="502" spans="1:11" x14ac:dyDescent="0.2">
      <c r="A502" s="108" t="s">
        <v>2126</v>
      </c>
      <c r="B502" s="52" t="s">
        <v>229</v>
      </c>
      <c r="C502" s="52" t="s">
        <v>786</v>
      </c>
      <c r="D502" s="108" t="s">
        <v>202</v>
      </c>
      <c r="E502" s="108" t="s">
        <v>907</v>
      </c>
      <c r="F502" s="109">
        <v>2.2692543199999999</v>
      </c>
      <c r="G502" s="109">
        <v>2.6651860299999997</v>
      </c>
      <c r="H502" s="67">
        <f t="shared" si="14"/>
        <v>-0.14855687578401411</v>
      </c>
      <c r="I502" s="110">
        <f t="shared" si="15"/>
        <v>1.3715367645420951E-4</v>
      </c>
      <c r="J502" s="111">
        <v>167.58394186500001</v>
      </c>
      <c r="K502" s="111">
        <v>15.799049999999999</v>
      </c>
    </row>
    <row r="503" spans="1:11" x14ac:dyDescent="0.2">
      <c r="A503" s="108" t="s">
        <v>1905</v>
      </c>
      <c r="B503" s="52" t="s">
        <v>492</v>
      </c>
      <c r="C503" s="108" t="s">
        <v>785</v>
      </c>
      <c r="D503" s="108" t="s">
        <v>202</v>
      </c>
      <c r="E503" s="108" t="s">
        <v>907</v>
      </c>
      <c r="F503" s="109">
        <v>2.26807157</v>
      </c>
      <c r="G503" s="109">
        <v>0.52681518999999999</v>
      </c>
      <c r="H503" s="67">
        <f t="shared" si="14"/>
        <v>3.3052508983273627</v>
      </c>
      <c r="I503" s="110">
        <f t="shared" si="15"/>
        <v>1.3708219107269167E-4</v>
      </c>
      <c r="J503" s="111">
        <v>23.83121628</v>
      </c>
      <c r="K503" s="111">
        <v>14.53955</v>
      </c>
    </row>
    <row r="504" spans="1:11" x14ac:dyDescent="0.2">
      <c r="A504" s="108" t="s">
        <v>1769</v>
      </c>
      <c r="B504" s="52" t="s">
        <v>1770</v>
      </c>
      <c r="C504" s="52" t="s">
        <v>265</v>
      </c>
      <c r="D504" s="108" t="s">
        <v>203</v>
      </c>
      <c r="E504" s="108" t="s">
        <v>204</v>
      </c>
      <c r="F504" s="109">
        <v>2.2658119999999999</v>
      </c>
      <c r="G504" s="109">
        <v>0.63427359999999999</v>
      </c>
      <c r="H504" s="67">
        <f t="shared" si="14"/>
        <v>2.5722943537299989</v>
      </c>
      <c r="I504" s="110">
        <f t="shared" si="15"/>
        <v>1.3694562271630503E-4</v>
      </c>
      <c r="J504" s="111">
        <v>10.196815944000001</v>
      </c>
      <c r="K504" s="111">
        <v>54.312899999999999</v>
      </c>
    </row>
    <row r="505" spans="1:11" x14ac:dyDescent="0.2">
      <c r="A505" s="108" t="s">
        <v>1493</v>
      </c>
      <c r="B505" s="52" t="s">
        <v>145</v>
      </c>
      <c r="C505" s="108" t="s">
        <v>613</v>
      </c>
      <c r="D505" s="108" t="s">
        <v>202</v>
      </c>
      <c r="E505" s="108" t="s">
        <v>907</v>
      </c>
      <c r="F505" s="109">
        <v>2.2446125869999998</v>
      </c>
      <c r="G505" s="109">
        <v>1.8083468060000001</v>
      </c>
      <c r="H505" s="67">
        <f t="shared" si="14"/>
        <v>0.24125116905258026</v>
      </c>
      <c r="I505" s="110">
        <f t="shared" si="15"/>
        <v>1.3566433070509443E-4</v>
      </c>
      <c r="J505" s="111">
        <v>57.829104894925997</v>
      </c>
      <c r="K505" s="111">
        <v>45.380549999999999</v>
      </c>
    </row>
    <row r="506" spans="1:11" x14ac:dyDescent="0.2">
      <c r="A506" s="108" t="s">
        <v>2535</v>
      </c>
      <c r="B506" s="52" t="s">
        <v>1851</v>
      </c>
      <c r="C506" s="108" t="s">
        <v>613</v>
      </c>
      <c r="D506" s="108" t="s">
        <v>202</v>
      </c>
      <c r="E506" s="108" t="s">
        <v>204</v>
      </c>
      <c r="F506" s="109">
        <v>2.2440428100000003</v>
      </c>
      <c r="G506" s="109">
        <v>6.8482427900000005</v>
      </c>
      <c r="H506" s="67">
        <f t="shared" si="14"/>
        <v>-0.67231845032176496</v>
      </c>
      <c r="I506" s="110">
        <f t="shared" si="15"/>
        <v>1.3562989339693544E-4</v>
      </c>
      <c r="J506" s="111">
        <v>105.081388115</v>
      </c>
      <c r="K506" s="111">
        <v>18.496949999999998</v>
      </c>
    </row>
    <row r="507" spans="1:11" x14ac:dyDescent="0.2">
      <c r="A507" s="108" t="s">
        <v>2215</v>
      </c>
      <c r="B507" s="52" t="s">
        <v>191</v>
      </c>
      <c r="C507" s="52" t="s">
        <v>784</v>
      </c>
      <c r="D507" s="108" t="s">
        <v>202</v>
      </c>
      <c r="E507" s="108" t="s">
        <v>2694</v>
      </c>
      <c r="F507" s="109">
        <v>2.1834434900000002</v>
      </c>
      <c r="G507" s="109">
        <v>0.63331757</v>
      </c>
      <c r="H507" s="67">
        <f t="shared" si="14"/>
        <v>2.4476281622819971</v>
      </c>
      <c r="I507" s="110">
        <f t="shared" si="15"/>
        <v>1.3196727195544572E-4</v>
      </c>
      <c r="J507" s="111">
        <v>51.300119590000001</v>
      </c>
      <c r="K507" s="111">
        <v>17.584099999999999</v>
      </c>
    </row>
    <row r="508" spans="1:11" x14ac:dyDescent="0.2">
      <c r="A508" s="108" t="s">
        <v>1707</v>
      </c>
      <c r="B508" s="52" t="s">
        <v>23</v>
      </c>
      <c r="C508" s="52" t="s">
        <v>1694</v>
      </c>
      <c r="D508" s="108" t="s">
        <v>203</v>
      </c>
      <c r="E508" s="108" t="s">
        <v>204</v>
      </c>
      <c r="F508" s="109">
        <v>2.1831785899999998</v>
      </c>
      <c r="G508" s="109">
        <v>1.4001003970000001</v>
      </c>
      <c r="H508" s="67">
        <f t="shared" si="14"/>
        <v>0.55930145772253481</v>
      </c>
      <c r="I508" s="110">
        <f t="shared" si="15"/>
        <v>1.3195126140582485E-4</v>
      </c>
      <c r="J508" s="111">
        <v>103.281941</v>
      </c>
      <c r="K508" s="111">
        <v>13.95675</v>
      </c>
    </row>
    <row r="509" spans="1:11" x14ac:dyDescent="0.2">
      <c r="A509" s="108" t="s">
        <v>1921</v>
      </c>
      <c r="B509" s="52" t="s">
        <v>138</v>
      </c>
      <c r="C509" s="108" t="s">
        <v>785</v>
      </c>
      <c r="D509" s="108" t="s">
        <v>202</v>
      </c>
      <c r="E509" s="108" t="s">
        <v>907</v>
      </c>
      <c r="F509" s="109">
        <v>2.1809977549999999</v>
      </c>
      <c r="G509" s="109">
        <v>5.7417630300000004</v>
      </c>
      <c r="H509" s="67">
        <f t="shared" si="14"/>
        <v>-0.62015190393533193</v>
      </c>
      <c r="I509" s="110">
        <f t="shared" si="15"/>
        <v>1.3181945179094217E-4</v>
      </c>
      <c r="J509" s="111">
        <v>75.331812560000003</v>
      </c>
      <c r="K509" s="111">
        <v>35.323400000000007</v>
      </c>
    </row>
    <row r="510" spans="1:11" x14ac:dyDescent="0.2">
      <c r="A510" s="108" t="s">
        <v>2631</v>
      </c>
      <c r="B510" s="52" t="s">
        <v>503</v>
      </c>
      <c r="C510" s="108" t="s">
        <v>613</v>
      </c>
      <c r="D510" s="108" t="s">
        <v>203</v>
      </c>
      <c r="E510" s="108" t="s">
        <v>907</v>
      </c>
      <c r="F510" s="109">
        <v>2.1781849190000004</v>
      </c>
      <c r="G510" s="109">
        <v>4.2653796650000002</v>
      </c>
      <c r="H510" s="67">
        <f t="shared" si="14"/>
        <v>-0.48933387175980725</v>
      </c>
      <c r="I510" s="110">
        <f t="shared" si="15"/>
        <v>1.3164944405083897E-4</v>
      </c>
      <c r="J510" s="111">
        <v>459.762009068304</v>
      </c>
      <c r="K510" s="111">
        <v>29.28145</v>
      </c>
    </row>
    <row r="511" spans="1:11" x14ac:dyDescent="0.2">
      <c r="A511" s="108" t="s">
        <v>1458</v>
      </c>
      <c r="B511" s="52" t="s">
        <v>747</v>
      </c>
      <c r="C511" s="52" t="s">
        <v>140</v>
      </c>
      <c r="D511" s="108" t="s">
        <v>741</v>
      </c>
      <c r="E511" s="108" t="s">
        <v>907</v>
      </c>
      <c r="F511" s="109">
        <v>2.17579966</v>
      </c>
      <c r="G511" s="109">
        <v>1.8591080000000003E-2</v>
      </c>
      <c r="H511" s="67" t="str">
        <f t="shared" si="14"/>
        <v/>
      </c>
      <c r="I511" s="110">
        <f t="shared" si="15"/>
        <v>1.3150527905431906E-4</v>
      </c>
      <c r="J511" s="111">
        <v>5.7288444444444444</v>
      </c>
      <c r="K511" s="111">
        <v>106.36805</v>
      </c>
    </row>
    <row r="512" spans="1:11" x14ac:dyDescent="0.2">
      <c r="A512" s="108" t="s">
        <v>3094</v>
      </c>
      <c r="B512" s="52" t="s">
        <v>3075</v>
      </c>
      <c r="C512" s="52" t="s">
        <v>140</v>
      </c>
      <c r="D512" s="108" t="s">
        <v>203</v>
      </c>
      <c r="E512" s="108" t="s">
        <v>907</v>
      </c>
      <c r="F512" s="109">
        <v>2.1683697000000004</v>
      </c>
      <c r="G512" s="109">
        <v>0.91820598499999995</v>
      </c>
      <c r="H512" s="67">
        <f t="shared" si="14"/>
        <v>1.3615286062418779</v>
      </c>
      <c r="I512" s="110">
        <f t="shared" si="15"/>
        <v>1.3105621245084218E-4</v>
      </c>
      <c r="J512" s="111">
        <v>5.7363038479241455</v>
      </c>
      <c r="K512" s="111">
        <v>122.8073</v>
      </c>
    </row>
    <row r="513" spans="1:11" x14ac:dyDescent="0.2">
      <c r="A513" s="108" t="s">
        <v>1444</v>
      </c>
      <c r="B513" s="52" t="s">
        <v>756</v>
      </c>
      <c r="C513" s="52" t="s">
        <v>140</v>
      </c>
      <c r="D513" s="108" t="s">
        <v>741</v>
      </c>
      <c r="E513" s="108" t="s">
        <v>204</v>
      </c>
      <c r="F513" s="109">
        <v>2.1586792900000003</v>
      </c>
      <c r="G513" s="109">
        <v>18.23147878</v>
      </c>
      <c r="H513" s="67">
        <f t="shared" si="14"/>
        <v>-0.88159603968230604</v>
      </c>
      <c r="I513" s="110">
        <f t="shared" si="15"/>
        <v>1.3047052430379983E-4</v>
      </c>
      <c r="J513" s="111">
        <v>98.090500269999993</v>
      </c>
      <c r="K513" s="111">
        <v>14.56315</v>
      </c>
    </row>
    <row r="514" spans="1:11" x14ac:dyDescent="0.2">
      <c r="A514" s="108" t="s">
        <v>2170</v>
      </c>
      <c r="B514" s="52" t="s">
        <v>477</v>
      </c>
      <c r="C514" s="52" t="s">
        <v>863</v>
      </c>
      <c r="D514" s="108" t="s">
        <v>202</v>
      </c>
      <c r="E514" s="108" t="s">
        <v>907</v>
      </c>
      <c r="F514" s="109">
        <v>2.1570050200000002</v>
      </c>
      <c r="G514" s="109">
        <v>0.97940066000000003</v>
      </c>
      <c r="H514" s="67">
        <f t="shared" si="14"/>
        <v>1.2023724386708095</v>
      </c>
      <c r="I514" s="110">
        <f t="shared" si="15"/>
        <v>1.3036933146531841E-4</v>
      </c>
      <c r="J514" s="111">
        <v>23.62754734</v>
      </c>
      <c r="K514" s="111">
        <v>98.440699999999993</v>
      </c>
    </row>
    <row r="515" spans="1:11" x14ac:dyDescent="0.2">
      <c r="A515" s="108" t="s">
        <v>2355</v>
      </c>
      <c r="B515" s="52" t="s">
        <v>49</v>
      </c>
      <c r="C515" s="52" t="s">
        <v>790</v>
      </c>
      <c r="D515" s="108" t="s">
        <v>202</v>
      </c>
      <c r="E515" s="108" t="s">
        <v>907</v>
      </c>
      <c r="F515" s="109">
        <v>2.1503240899999998</v>
      </c>
      <c r="G515" s="109">
        <v>1.1938261200000002</v>
      </c>
      <c r="H515" s="67">
        <f t="shared" si="14"/>
        <v>0.80120375486507145</v>
      </c>
      <c r="I515" s="110">
        <f t="shared" si="15"/>
        <v>1.2996553621700386E-4</v>
      </c>
      <c r="J515" s="111">
        <v>38.08731908</v>
      </c>
      <c r="K515" s="111">
        <v>61.071199999999997</v>
      </c>
    </row>
    <row r="516" spans="1:11" x14ac:dyDescent="0.2">
      <c r="A516" s="108" t="s">
        <v>2465</v>
      </c>
      <c r="B516" s="52" t="s">
        <v>2466</v>
      </c>
      <c r="C516" s="52" t="s">
        <v>786</v>
      </c>
      <c r="D516" s="108" t="s">
        <v>202</v>
      </c>
      <c r="E516" s="108" t="s">
        <v>204</v>
      </c>
      <c r="F516" s="109">
        <v>2.14630448</v>
      </c>
      <c r="G516" s="109">
        <v>0.83709</v>
      </c>
      <c r="H516" s="67">
        <f t="shared" si="14"/>
        <v>1.5640068331959527</v>
      </c>
      <c r="I516" s="110">
        <f t="shared" si="15"/>
        <v>1.297225910854013E-4</v>
      </c>
      <c r="J516" s="111">
        <v>131.43999261284827</v>
      </c>
      <c r="K516" s="111">
        <v>42.444149999999993</v>
      </c>
    </row>
    <row r="517" spans="1:11" x14ac:dyDescent="0.2">
      <c r="A517" s="108" t="s">
        <v>1752</v>
      </c>
      <c r="B517" s="108" t="s">
        <v>2587</v>
      </c>
      <c r="C517" s="52" t="s">
        <v>789</v>
      </c>
      <c r="D517" s="108" t="s">
        <v>741</v>
      </c>
      <c r="E517" s="108" t="s">
        <v>907</v>
      </c>
      <c r="F517" s="109">
        <v>2.12822515</v>
      </c>
      <c r="G517" s="109">
        <v>0.23013326000000001</v>
      </c>
      <c r="H517" s="67">
        <f t="shared" si="14"/>
        <v>8.2477947342335476</v>
      </c>
      <c r="I517" s="110">
        <f t="shared" si="15"/>
        <v>1.2862987681557504E-4</v>
      </c>
      <c r="J517" s="111">
        <v>238.01198385000001</v>
      </c>
      <c r="K517" s="111">
        <v>28.13345</v>
      </c>
    </row>
    <row r="518" spans="1:11" x14ac:dyDescent="0.2">
      <c r="A518" s="108" t="s">
        <v>2351</v>
      </c>
      <c r="B518" s="52" t="s">
        <v>605</v>
      </c>
      <c r="C518" s="52" t="s">
        <v>790</v>
      </c>
      <c r="D518" s="108" t="s">
        <v>202</v>
      </c>
      <c r="E518" s="108" t="s">
        <v>907</v>
      </c>
      <c r="F518" s="109">
        <v>2.1235796300000001</v>
      </c>
      <c r="G518" s="109">
        <v>0.13438154000000002</v>
      </c>
      <c r="H518" s="67">
        <f t="shared" si="14"/>
        <v>14.802614183465971</v>
      </c>
      <c r="I518" s="110">
        <f t="shared" si="15"/>
        <v>1.2834910169864521E-4</v>
      </c>
      <c r="J518" s="111">
        <v>26.798306370000002</v>
      </c>
      <c r="K518" s="111">
        <v>91.747800000000012</v>
      </c>
    </row>
    <row r="519" spans="1:11" x14ac:dyDescent="0.2">
      <c r="A519" s="108" t="s">
        <v>1465</v>
      </c>
      <c r="B519" s="52" t="s">
        <v>980</v>
      </c>
      <c r="C519" s="52" t="s">
        <v>140</v>
      </c>
      <c r="D519" s="108" t="s">
        <v>741</v>
      </c>
      <c r="E519" s="108" t="s">
        <v>204</v>
      </c>
      <c r="F519" s="109">
        <v>2.1001773300000002</v>
      </c>
      <c r="G519" s="109">
        <v>1.1961987599999999</v>
      </c>
      <c r="H519" s="67">
        <f t="shared" ref="H519:H582" si="16">IF(ISERROR(F519/G519-1),"",IF((F519/G519-1)&gt;10000%,"",F519/G519-1))</f>
        <v>0.75570933546194308</v>
      </c>
      <c r="I519" s="110">
        <f t="shared" ref="I519:I582" si="17">F519/$F$1112</f>
        <v>1.2693466725020297E-4</v>
      </c>
      <c r="J519" s="111">
        <v>45.389901224339503</v>
      </c>
      <c r="K519" s="111">
        <v>76.251750000000001</v>
      </c>
    </row>
    <row r="520" spans="1:11" x14ac:dyDescent="0.2">
      <c r="A520" s="108" t="s">
        <v>1931</v>
      </c>
      <c r="B520" s="52" t="s">
        <v>428</v>
      </c>
      <c r="C520" s="108" t="s">
        <v>785</v>
      </c>
      <c r="D520" s="108" t="s">
        <v>202</v>
      </c>
      <c r="E520" s="108" t="s">
        <v>907</v>
      </c>
      <c r="F520" s="109">
        <v>2.09767174</v>
      </c>
      <c r="G520" s="109">
        <v>2.25468308</v>
      </c>
      <c r="H520" s="67">
        <f t="shared" si="16"/>
        <v>-6.963787566987012E-2</v>
      </c>
      <c r="I520" s="110">
        <f t="shared" si="17"/>
        <v>1.2678322945094083E-4</v>
      </c>
      <c r="J520" s="111">
        <v>54.950352500000001</v>
      </c>
      <c r="K520" s="111">
        <v>11.038650000000001</v>
      </c>
    </row>
    <row r="521" spans="1:11" x14ac:dyDescent="0.2">
      <c r="A521" s="108" t="s">
        <v>2067</v>
      </c>
      <c r="B521" s="52" t="s">
        <v>105</v>
      </c>
      <c r="C521" s="108" t="s">
        <v>613</v>
      </c>
      <c r="D521" s="108" t="s">
        <v>202</v>
      </c>
      <c r="E521" s="108" t="s">
        <v>907</v>
      </c>
      <c r="F521" s="109">
        <v>2.077318199</v>
      </c>
      <c r="G521" s="109">
        <v>2.0650735610000002</v>
      </c>
      <c r="H521" s="67">
        <f t="shared" si="16"/>
        <v>5.9293955582242486E-3</v>
      </c>
      <c r="I521" s="110">
        <f t="shared" si="17"/>
        <v>1.2555306192304052E-4</v>
      </c>
      <c r="J521" s="111">
        <v>11.776671738900001</v>
      </c>
      <c r="K521" s="111">
        <v>24.998000000000001</v>
      </c>
    </row>
    <row r="522" spans="1:11" x14ac:dyDescent="0.2">
      <c r="A522" s="108" t="s">
        <v>2125</v>
      </c>
      <c r="B522" s="52" t="s">
        <v>2652</v>
      </c>
      <c r="C522" s="52" t="s">
        <v>140</v>
      </c>
      <c r="D522" s="108" t="s">
        <v>203</v>
      </c>
      <c r="E522" s="108" t="s">
        <v>907</v>
      </c>
      <c r="F522" s="109">
        <v>2.0496032199999998</v>
      </c>
      <c r="G522" s="109">
        <v>0.46298735999999996</v>
      </c>
      <c r="H522" s="67">
        <f t="shared" si="16"/>
        <v>3.4269096676850959</v>
      </c>
      <c r="I522" s="110">
        <f t="shared" si="17"/>
        <v>1.238779692596932E-4</v>
      </c>
      <c r="J522" s="111">
        <v>158.89712619999997</v>
      </c>
      <c r="K522" s="111">
        <v>36.724350000000001</v>
      </c>
    </row>
    <row r="523" spans="1:11" x14ac:dyDescent="0.2">
      <c r="A523" s="108" t="s">
        <v>2470</v>
      </c>
      <c r="B523" s="52" t="s">
        <v>2471</v>
      </c>
      <c r="C523" s="52" t="s">
        <v>791</v>
      </c>
      <c r="D523" s="108" t="s">
        <v>741</v>
      </c>
      <c r="E523" s="108" t="s">
        <v>204</v>
      </c>
      <c r="F523" s="109">
        <v>2.01582404</v>
      </c>
      <c r="G523" s="109">
        <v>4.0371879999999999E-2</v>
      </c>
      <c r="H523" s="67">
        <f t="shared" si="16"/>
        <v>48.93138887760491</v>
      </c>
      <c r="I523" s="110">
        <f t="shared" si="17"/>
        <v>1.2183635643393971E-4</v>
      </c>
      <c r="J523" s="111">
        <v>22.252548471858002</v>
      </c>
      <c r="K523" s="111">
        <v>49.213500000000003</v>
      </c>
    </row>
    <row r="524" spans="1:11" x14ac:dyDescent="0.2">
      <c r="A524" s="108" t="s">
        <v>3008</v>
      </c>
      <c r="B524" s="52" t="s">
        <v>3010</v>
      </c>
      <c r="C524" s="108" t="s">
        <v>613</v>
      </c>
      <c r="D524" s="108" t="s">
        <v>203</v>
      </c>
      <c r="E524" s="108" t="s">
        <v>204</v>
      </c>
      <c r="F524" s="109">
        <v>2.0094149300000002</v>
      </c>
      <c r="G524" s="109">
        <v>6.29893605</v>
      </c>
      <c r="H524" s="67">
        <f t="shared" si="16"/>
        <v>-0.6809913747258951</v>
      </c>
      <c r="I524" s="110">
        <f t="shared" si="17"/>
        <v>1.2144898997987941E-4</v>
      </c>
      <c r="J524" s="111">
        <v>18.1281204</v>
      </c>
      <c r="K524" s="111">
        <v>44.992899999999999</v>
      </c>
    </row>
    <row r="525" spans="1:11" x14ac:dyDescent="0.2">
      <c r="A525" s="108" t="s">
        <v>1932</v>
      </c>
      <c r="B525" s="52" t="s">
        <v>429</v>
      </c>
      <c r="C525" s="108" t="s">
        <v>785</v>
      </c>
      <c r="D525" s="108" t="s">
        <v>202</v>
      </c>
      <c r="E525" s="108" t="s">
        <v>907</v>
      </c>
      <c r="F525" s="109">
        <v>2.0090832399999998</v>
      </c>
      <c r="G525" s="109">
        <v>3.27063097</v>
      </c>
      <c r="H525" s="67">
        <f t="shared" si="16"/>
        <v>-0.38571998540085983</v>
      </c>
      <c r="I525" s="110">
        <f t="shared" si="17"/>
        <v>1.2142894264426691E-4</v>
      </c>
      <c r="J525" s="111">
        <v>73.490458689999997</v>
      </c>
      <c r="K525" s="111">
        <v>10.5817</v>
      </c>
    </row>
    <row r="526" spans="1:11" x14ac:dyDescent="0.2">
      <c r="A526" s="108" t="s">
        <v>2402</v>
      </c>
      <c r="B526" s="52" t="s">
        <v>1179</v>
      </c>
      <c r="C526" s="52" t="s">
        <v>790</v>
      </c>
      <c r="D526" s="108" t="s">
        <v>202</v>
      </c>
      <c r="E526" s="108" t="s">
        <v>907</v>
      </c>
      <c r="F526" s="109">
        <v>1.9973139900000001</v>
      </c>
      <c r="G526" s="109">
        <v>4.0730000000000002E-3</v>
      </c>
      <c r="H526" s="67" t="str">
        <f t="shared" si="16"/>
        <v/>
      </c>
      <c r="I526" s="110">
        <f t="shared" si="17"/>
        <v>1.2071760945768575E-4</v>
      </c>
      <c r="J526" s="111">
        <v>4.2721610700000001</v>
      </c>
      <c r="K526" s="111">
        <v>35.108899999999998</v>
      </c>
    </row>
    <row r="527" spans="1:11" x14ac:dyDescent="0.2">
      <c r="A527" s="108" t="s">
        <v>1991</v>
      </c>
      <c r="B527" s="52" t="s">
        <v>394</v>
      </c>
      <c r="C527" s="52" t="s">
        <v>789</v>
      </c>
      <c r="D527" s="108" t="s">
        <v>203</v>
      </c>
      <c r="E527" s="108" t="s">
        <v>204</v>
      </c>
      <c r="F527" s="109">
        <v>1.989311584</v>
      </c>
      <c r="G527" s="109">
        <v>7.748556217</v>
      </c>
      <c r="H527" s="67">
        <f t="shared" si="16"/>
        <v>-0.74326680631992637</v>
      </c>
      <c r="I527" s="110">
        <f t="shared" si="17"/>
        <v>1.2023394423175408E-4</v>
      </c>
      <c r="J527" s="111">
        <v>106.12321776</v>
      </c>
      <c r="K527" s="111">
        <v>36.077849999999998</v>
      </c>
    </row>
    <row r="528" spans="1:11" x14ac:dyDescent="0.2">
      <c r="A528" s="108" t="s">
        <v>2385</v>
      </c>
      <c r="B528" s="52" t="s">
        <v>208</v>
      </c>
      <c r="C528" s="52" t="s">
        <v>790</v>
      </c>
      <c r="D528" s="108" t="s">
        <v>202</v>
      </c>
      <c r="E528" s="108" t="s">
        <v>907</v>
      </c>
      <c r="F528" s="109">
        <v>1.9764147700000001</v>
      </c>
      <c r="G528" s="109">
        <v>2.3417649700000003</v>
      </c>
      <c r="H528" s="67">
        <f t="shared" si="16"/>
        <v>-0.15601488820630882</v>
      </c>
      <c r="I528" s="110">
        <f t="shared" si="17"/>
        <v>1.1945446110416611E-4</v>
      </c>
      <c r="J528" s="111">
        <v>77.399277049999995</v>
      </c>
      <c r="K528" s="111">
        <v>71.043350000000004</v>
      </c>
    </row>
    <row r="529" spans="1:11" x14ac:dyDescent="0.2">
      <c r="A529" s="108" t="s">
        <v>2110</v>
      </c>
      <c r="B529" s="52" t="s">
        <v>221</v>
      </c>
      <c r="C529" s="52" t="s">
        <v>786</v>
      </c>
      <c r="D529" s="108" t="s">
        <v>202</v>
      </c>
      <c r="E529" s="108" t="s">
        <v>907</v>
      </c>
      <c r="F529" s="109">
        <v>1.9737396599999999</v>
      </c>
      <c r="G529" s="109">
        <v>1.41813565</v>
      </c>
      <c r="H529" s="67">
        <f t="shared" si="16"/>
        <v>0.39178481268699494</v>
      </c>
      <c r="I529" s="110">
        <f t="shared" si="17"/>
        <v>1.1929277752018622E-4</v>
      </c>
      <c r="J529" s="111">
        <v>18.343480539200002</v>
      </c>
      <c r="K529" s="111">
        <v>18.106249999999999</v>
      </c>
    </row>
    <row r="530" spans="1:11" x14ac:dyDescent="0.2">
      <c r="A530" s="108" t="s">
        <v>1672</v>
      </c>
      <c r="B530" s="52" t="s">
        <v>18</v>
      </c>
      <c r="C530" s="52" t="s">
        <v>789</v>
      </c>
      <c r="D530" s="108" t="s">
        <v>741</v>
      </c>
      <c r="E530" s="108" t="s">
        <v>204</v>
      </c>
      <c r="F530" s="109">
        <v>1.9657755299999999</v>
      </c>
      <c r="G530" s="109">
        <v>2.7699224600000001</v>
      </c>
      <c r="H530" s="67">
        <f t="shared" si="16"/>
        <v>-0.29031387759497074</v>
      </c>
      <c r="I530" s="110">
        <f t="shared" si="17"/>
        <v>1.1881142569477282E-4</v>
      </c>
      <c r="J530" s="111">
        <v>143.13229604</v>
      </c>
      <c r="K530" s="111">
        <v>6.0716000000000001</v>
      </c>
    </row>
    <row r="531" spans="1:11" x14ac:dyDescent="0.2">
      <c r="A531" s="108" t="s">
        <v>1749</v>
      </c>
      <c r="B531" s="52" t="s">
        <v>1750</v>
      </c>
      <c r="C531" s="52" t="s">
        <v>789</v>
      </c>
      <c r="D531" s="108" t="s">
        <v>741</v>
      </c>
      <c r="E531" s="108" t="s">
        <v>204</v>
      </c>
      <c r="F531" s="109">
        <v>1.9618636200000001</v>
      </c>
      <c r="G531" s="109">
        <v>0.99109537000000003</v>
      </c>
      <c r="H531" s="67">
        <f t="shared" si="16"/>
        <v>0.979490248249268</v>
      </c>
      <c r="I531" s="110">
        <f t="shared" si="17"/>
        <v>1.1857498994857671E-4</v>
      </c>
      <c r="J531" s="111">
        <v>63.823728543344409</v>
      </c>
      <c r="K531" s="111">
        <v>41.252400000000002</v>
      </c>
    </row>
    <row r="532" spans="1:11" x14ac:dyDescent="0.2">
      <c r="A532" s="108" t="s">
        <v>3021</v>
      </c>
      <c r="B532" s="52" t="s">
        <v>3022</v>
      </c>
      <c r="C532" s="52" t="s">
        <v>2761</v>
      </c>
      <c r="D532" s="108" t="s">
        <v>203</v>
      </c>
      <c r="E532" s="108" t="s">
        <v>204</v>
      </c>
      <c r="F532" s="109">
        <v>1.9332533700000001</v>
      </c>
      <c r="G532" s="109">
        <v>0.64465456999999993</v>
      </c>
      <c r="H532" s="67">
        <f t="shared" si="16"/>
        <v>1.9988981075554935</v>
      </c>
      <c r="I532" s="110">
        <f t="shared" si="17"/>
        <v>1.1684578712754867E-4</v>
      </c>
      <c r="J532" s="111">
        <v>115.17664120364141</v>
      </c>
      <c r="K532" s="111">
        <v>116.2975</v>
      </c>
    </row>
    <row r="533" spans="1:11" x14ac:dyDescent="0.2">
      <c r="A533" s="108" t="s">
        <v>2282</v>
      </c>
      <c r="B533" s="52" t="s">
        <v>2283</v>
      </c>
      <c r="C533" s="52" t="s">
        <v>863</v>
      </c>
      <c r="D533" s="108" t="s">
        <v>203</v>
      </c>
      <c r="E533" s="108" t="s">
        <v>907</v>
      </c>
      <c r="F533" s="109">
        <v>1.9169951999999999</v>
      </c>
      <c r="G533" s="109">
        <v>1.3241114199999999</v>
      </c>
      <c r="H533" s="67">
        <f t="shared" si="16"/>
        <v>0.44775973611042486</v>
      </c>
      <c r="I533" s="110">
        <f t="shared" si="17"/>
        <v>1.158631437242665E-4</v>
      </c>
      <c r="J533" s="111">
        <v>162.70008993000002</v>
      </c>
      <c r="K533" s="111">
        <v>41.5505</v>
      </c>
    </row>
    <row r="534" spans="1:11" x14ac:dyDescent="0.2">
      <c r="A534" s="108" t="s">
        <v>1763</v>
      </c>
      <c r="B534" s="52" t="s">
        <v>1764</v>
      </c>
      <c r="C534" s="52" t="s">
        <v>265</v>
      </c>
      <c r="D534" s="108" t="s">
        <v>203</v>
      </c>
      <c r="E534" s="108" t="s">
        <v>204</v>
      </c>
      <c r="F534" s="109">
        <v>1.9078195600000001</v>
      </c>
      <c r="G534" s="109">
        <v>4.1606707500000004</v>
      </c>
      <c r="H534" s="67">
        <f t="shared" si="16"/>
        <v>-0.54146346235159326</v>
      </c>
      <c r="I534" s="110">
        <f t="shared" si="17"/>
        <v>1.1530856826362783E-4</v>
      </c>
      <c r="J534" s="111">
        <v>18.56173398</v>
      </c>
      <c r="K534" s="111">
        <v>86.271550000000005</v>
      </c>
    </row>
    <row r="535" spans="1:11" x14ac:dyDescent="0.2">
      <c r="A535" s="108" t="s">
        <v>3129</v>
      </c>
      <c r="B535" s="52" t="s">
        <v>3114</v>
      </c>
      <c r="C535" s="52" t="s">
        <v>784</v>
      </c>
      <c r="D535" s="108" t="s">
        <v>202</v>
      </c>
      <c r="E535" s="108" t="s">
        <v>204</v>
      </c>
      <c r="F535" s="109">
        <v>1.89997696</v>
      </c>
      <c r="G535" s="109">
        <v>0.46079061999999998</v>
      </c>
      <c r="H535" s="67">
        <f t="shared" si="16"/>
        <v>3.1232978223384844</v>
      </c>
      <c r="I535" s="110">
        <f t="shared" si="17"/>
        <v>1.1483456170848782E-4</v>
      </c>
      <c r="J535" s="111">
        <v>52.959294899999996</v>
      </c>
      <c r="K535" s="111">
        <v>46.227049999999998</v>
      </c>
    </row>
    <row r="536" spans="1:11" x14ac:dyDescent="0.2">
      <c r="A536" s="108" t="s">
        <v>2114</v>
      </c>
      <c r="B536" s="52" t="s">
        <v>867</v>
      </c>
      <c r="C536" s="52" t="s">
        <v>866</v>
      </c>
      <c r="D536" s="108" t="s">
        <v>202</v>
      </c>
      <c r="E536" s="108" t="s">
        <v>907</v>
      </c>
      <c r="F536" s="109">
        <v>1.89534471</v>
      </c>
      <c r="G536" s="109">
        <v>0.91573349999999998</v>
      </c>
      <c r="H536" s="67">
        <f t="shared" si="16"/>
        <v>1.0697557859355369</v>
      </c>
      <c r="I536" s="110">
        <f t="shared" si="17"/>
        <v>1.1455458863003842E-4</v>
      </c>
      <c r="J536" s="111">
        <v>68.855444000000006</v>
      </c>
      <c r="K536" s="111">
        <v>26.158100000000001</v>
      </c>
    </row>
    <row r="537" spans="1:11" x14ac:dyDescent="0.2">
      <c r="A537" s="108" t="s">
        <v>1779</v>
      </c>
      <c r="B537" s="52" t="s">
        <v>1780</v>
      </c>
      <c r="C537" s="52" t="s">
        <v>265</v>
      </c>
      <c r="D537" s="108" t="s">
        <v>741</v>
      </c>
      <c r="E537" s="108" t="s">
        <v>204</v>
      </c>
      <c r="F537" s="109">
        <v>1.89163489</v>
      </c>
      <c r="G537" s="109">
        <v>2.4276167900000001</v>
      </c>
      <c r="H537" s="67">
        <f t="shared" si="16"/>
        <v>-0.22078521709351007</v>
      </c>
      <c r="I537" s="110">
        <f t="shared" si="17"/>
        <v>1.1433036719857569E-4</v>
      </c>
      <c r="J537" s="111">
        <v>235.092354368</v>
      </c>
      <c r="K537" s="111">
        <v>24.68815</v>
      </c>
    </row>
    <row r="538" spans="1:11" x14ac:dyDescent="0.2">
      <c r="A538" s="108" t="s">
        <v>1831</v>
      </c>
      <c r="B538" s="52" t="s">
        <v>1832</v>
      </c>
      <c r="C538" s="52" t="s">
        <v>863</v>
      </c>
      <c r="D538" s="108" t="s">
        <v>203</v>
      </c>
      <c r="E538" s="108" t="s">
        <v>907</v>
      </c>
      <c r="F538" s="109">
        <v>1.8758412600000001</v>
      </c>
      <c r="G538" s="109">
        <v>1.2753299899999999</v>
      </c>
      <c r="H538" s="67">
        <f t="shared" si="16"/>
        <v>0.47086736351271741</v>
      </c>
      <c r="I538" s="110">
        <f t="shared" si="17"/>
        <v>1.1337580058170682E-4</v>
      </c>
      <c r="J538" s="111">
        <v>256.79908877000003</v>
      </c>
      <c r="K538" s="111">
        <v>37.242499999999993</v>
      </c>
    </row>
    <row r="539" spans="1:11" x14ac:dyDescent="0.2">
      <c r="A539" s="108" t="s">
        <v>2348</v>
      </c>
      <c r="B539" s="52" t="s">
        <v>519</v>
      </c>
      <c r="C539" s="52" t="s">
        <v>790</v>
      </c>
      <c r="D539" s="108" t="s">
        <v>202</v>
      </c>
      <c r="E539" s="108" t="s">
        <v>907</v>
      </c>
      <c r="F539" s="109">
        <v>1.84662306</v>
      </c>
      <c r="G539" s="109">
        <v>0.76252403000000002</v>
      </c>
      <c r="H539" s="67">
        <f t="shared" si="16"/>
        <v>1.4217244143768162</v>
      </c>
      <c r="I539" s="110">
        <f t="shared" si="17"/>
        <v>1.1160985327731901E-4</v>
      </c>
      <c r="J539" s="111">
        <v>35.501966189999997</v>
      </c>
      <c r="K539" s="111">
        <v>43.382599999999996</v>
      </c>
    </row>
    <row r="540" spans="1:11" x14ac:dyDescent="0.2">
      <c r="A540" s="108" t="s">
        <v>2074</v>
      </c>
      <c r="B540" s="52" t="s">
        <v>750</v>
      </c>
      <c r="C540" s="108" t="s">
        <v>785</v>
      </c>
      <c r="D540" s="108" t="s">
        <v>202</v>
      </c>
      <c r="E540" s="108" t="s">
        <v>907</v>
      </c>
      <c r="F540" s="109">
        <v>1.84620425</v>
      </c>
      <c r="G540" s="109">
        <v>1.82784803</v>
      </c>
      <c r="H540" s="67">
        <f t="shared" si="16"/>
        <v>1.0042530723957332E-2</v>
      </c>
      <c r="I540" s="110">
        <f t="shared" si="17"/>
        <v>1.115845404110045E-4</v>
      </c>
      <c r="J540" s="111">
        <v>48.108727399999999</v>
      </c>
      <c r="K540" s="111">
        <v>10.8672</v>
      </c>
    </row>
    <row r="541" spans="1:11" x14ac:dyDescent="0.2">
      <c r="A541" s="108" t="s">
        <v>1601</v>
      </c>
      <c r="B541" s="52" t="s">
        <v>558</v>
      </c>
      <c r="C541" s="52" t="s">
        <v>789</v>
      </c>
      <c r="D541" s="108" t="s">
        <v>203</v>
      </c>
      <c r="E541" s="108" t="s">
        <v>204</v>
      </c>
      <c r="F541" s="109">
        <v>1.836977026</v>
      </c>
      <c r="G541" s="109">
        <v>1.858075462</v>
      </c>
      <c r="H541" s="67">
        <f t="shared" si="16"/>
        <v>-1.1354994149317288E-2</v>
      </c>
      <c r="I541" s="110">
        <f t="shared" si="17"/>
        <v>1.1102684721464804E-4</v>
      </c>
      <c r="J541" s="111">
        <v>337.19827896771648</v>
      </c>
      <c r="K541" s="111">
        <v>45.048099999999998</v>
      </c>
    </row>
    <row r="542" spans="1:11" x14ac:dyDescent="0.2">
      <c r="A542" s="108" t="s">
        <v>3139</v>
      </c>
      <c r="B542" s="52" t="s">
        <v>3124</v>
      </c>
      <c r="C542" s="52" t="s">
        <v>1694</v>
      </c>
      <c r="D542" s="108" t="s">
        <v>203</v>
      </c>
      <c r="E542" s="108" t="s">
        <v>204</v>
      </c>
      <c r="F542" s="109">
        <v>1.8246346</v>
      </c>
      <c r="G542" s="109">
        <v>32.308834570000002</v>
      </c>
      <c r="H542" s="67">
        <f t="shared" si="16"/>
        <v>-0.943525211469737</v>
      </c>
      <c r="I542" s="110">
        <f t="shared" si="17"/>
        <v>1.1028087128442968E-4</v>
      </c>
      <c r="J542" s="111">
        <v>127.91800600000001</v>
      </c>
      <c r="K542" s="111">
        <v>19.081099999999999</v>
      </c>
    </row>
    <row r="543" spans="1:11" x14ac:dyDescent="0.2">
      <c r="A543" s="108" t="s">
        <v>1961</v>
      </c>
      <c r="B543" s="52" t="s">
        <v>554</v>
      </c>
      <c r="C543" s="52" t="s">
        <v>789</v>
      </c>
      <c r="D543" s="108" t="s">
        <v>203</v>
      </c>
      <c r="E543" s="108" t="s">
        <v>204</v>
      </c>
      <c r="F543" s="109">
        <v>1.817533308</v>
      </c>
      <c r="G543" s="109">
        <v>2.7737703629999997</v>
      </c>
      <c r="H543" s="67">
        <f t="shared" si="16"/>
        <v>-0.34474268950143794</v>
      </c>
      <c r="I543" s="110">
        <f t="shared" si="17"/>
        <v>1.0985166936695801E-4</v>
      </c>
      <c r="J543" s="111">
        <v>54.495891999999998</v>
      </c>
      <c r="K543" s="111">
        <v>30.93655</v>
      </c>
    </row>
    <row r="544" spans="1:11" x14ac:dyDescent="0.2">
      <c r="A544" s="108" t="s">
        <v>1641</v>
      </c>
      <c r="B544" s="52" t="s">
        <v>890</v>
      </c>
      <c r="C544" s="52" t="s">
        <v>789</v>
      </c>
      <c r="D544" s="108" t="s">
        <v>203</v>
      </c>
      <c r="E544" s="108" t="s">
        <v>907</v>
      </c>
      <c r="F544" s="109">
        <v>1.81132724</v>
      </c>
      <c r="G544" s="109">
        <v>3.3578396600000002</v>
      </c>
      <c r="H544" s="67">
        <f t="shared" si="16"/>
        <v>-0.46056767939896215</v>
      </c>
      <c r="I544" s="110">
        <f t="shared" si="17"/>
        <v>1.0947657476648818E-4</v>
      </c>
      <c r="J544" s="111">
        <v>98.685127714181206</v>
      </c>
      <c r="K544" s="111">
        <v>35.414550000000013</v>
      </c>
    </row>
    <row r="545" spans="1:11" x14ac:dyDescent="0.2">
      <c r="A545" s="108" t="s">
        <v>2603</v>
      </c>
      <c r="B545" s="52" t="s">
        <v>467</v>
      </c>
      <c r="C545" s="52" t="s">
        <v>789</v>
      </c>
      <c r="D545" s="108" t="s">
        <v>741</v>
      </c>
      <c r="E545" s="108" t="s">
        <v>204</v>
      </c>
      <c r="F545" s="109">
        <v>1.8099900849999999</v>
      </c>
      <c r="G545" s="109">
        <v>0.91085854599999994</v>
      </c>
      <c r="H545" s="67">
        <f t="shared" si="16"/>
        <v>0.98712532582419232</v>
      </c>
      <c r="I545" s="110">
        <f t="shared" si="17"/>
        <v>1.0939575715048861E-4</v>
      </c>
      <c r="J545" s="111">
        <v>145.45265679368808</v>
      </c>
      <c r="K545" s="111">
        <v>64.005950000000013</v>
      </c>
    </row>
    <row r="546" spans="1:11" x14ac:dyDescent="0.2">
      <c r="A546" s="108" t="s">
        <v>2622</v>
      </c>
      <c r="B546" s="52" t="s">
        <v>72</v>
      </c>
      <c r="C546" s="52" t="s">
        <v>784</v>
      </c>
      <c r="D546" s="108" t="s">
        <v>202</v>
      </c>
      <c r="E546" s="108" t="s">
        <v>2694</v>
      </c>
      <c r="F546" s="109">
        <v>1.8046955679999999</v>
      </c>
      <c r="G546" s="109">
        <v>1.9396211200000002</v>
      </c>
      <c r="H546" s="67">
        <f t="shared" si="16"/>
        <v>-6.9562839159021062E-2</v>
      </c>
      <c r="I546" s="110">
        <f t="shared" si="17"/>
        <v>1.0907575667050744E-4</v>
      </c>
      <c r="J546" s="111">
        <v>38.720552909999995</v>
      </c>
      <c r="K546" s="111">
        <v>25.705500000000001</v>
      </c>
    </row>
    <row r="547" spans="1:11" x14ac:dyDescent="0.2">
      <c r="A547" s="108" t="s">
        <v>1501</v>
      </c>
      <c r="B547" s="52" t="s">
        <v>1176</v>
      </c>
      <c r="C547" s="108" t="s">
        <v>613</v>
      </c>
      <c r="D547" s="108" t="s">
        <v>202</v>
      </c>
      <c r="E547" s="108" t="s">
        <v>204</v>
      </c>
      <c r="F547" s="109">
        <v>1.8000649499999999</v>
      </c>
      <c r="G547" s="109">
        <v>1.4439674599999999</v>
      </c>
      <c r="H547" s="67">
        <f t="shared" si="16"/>
        <v>0.24661046724695579</v>
      </c>
      <c r="I547" s="110">
        <f t="shared" si="17"/>
        <v>1.0879588223009874E-4</v>
      </c>
      <c r="J547" s="111">
        <v>18.104780184900001</v>
      </c>
      <c r="K547" s="111">
        <v>8.3274999999999988</v>
      </c>
    </row>
    <row r="548" spans="1:11" x14ac:dyDescent="0.2">
      <c r="A548" s="108" t="s">
        <v>1963</v>
      </c>
      <c r="B548" s="52" t="s">
        <v>559</v>
      </c>
      <c r="C548" s="52" t="s">
        <v>789</v>
      </c>
      <c r="D548" s="108" t="s">
        <v>203</v>
      </c>
      <c r="E548" s="108" t="s">
        <v>204</v>
      </c>
      <c r="F548" s="109">
        <v>1.798973087</v>
      </c>
      <c r="G548" s="109">
        <v>1.154109016</v>
      </c>
      <c r="H548" s="67">
        <f t="shared" si="16"/>
        <v>0.55875490275175177</v>
      </c>
      <c r="I548" s="110">
        <f t="shared" si="17"/>
        <v>1.0872989005667223E-4</v>
      </c>
      <c r="J548" s="111">
        <v>36.6610402188374</v>
      </c>
      <c r="K548" s="111">
        <v>73.707250000000002</v>
      </c>
    </row>
    <row r="549" spans="1:11" x14ac:dyDescent="0.2">
      <c r="A549" s="108" t="s">
        <v>3036</v>
      </c>
      <c r="B549" s="52" t="s">
        <v>3040</v>
      </c>
      <c r="C549" s="52" t="s">
        <v>784</v>
      </c>
      <c r="D549" s="108" t="s">
        <v>202</v>
      </c>
      <c r="E549" s="108" t="s">
        <v>907</v>
      </c>
      <c r="F549" s="109">
        <v>1.7966044399999999</v>
      </c>
      <c r="G549" s="109">
        <v>0.64419797999999995</v>
      </c>
      <c r="H549" s="67">
        <f t="shared" si="16"/>
        <v>1.7889010766534845</v>
      </c>
      <c r="I549" s="110">
        <f t="shared" si="17"/>
        <v>1.0858672908903232E-4</v>
      </c>
      <c r="J549" s="111">
        <v>83.219635440000005</v>
      </c>
      <c r="K549" s="111">
        <v>11.4419</v>
      </c>
    </row>
    <row r="550" spans="1:11" x14ac:dyDescent="0.2">
      <c r="A550" s="108" t="s">
        <v>2088</v>
      </c>
      <c r="B550" s="52" t="s">
        <v>104</v>
      </c>
      <c r="C550" s="108" t="s">
        <v>613</v>
      </c>
      <c r="D550" s="108" t="s">
        <v>202</v>
      </c>
      <c r="E550" s="108" t="s">
        <v>907</v>
      </c>
      <c r="F550" s="109">
        <v>1.7884824399999999</v>
      </c>
      <c r="G550" s="109">
        <v>1.18708218</v>
      </c>
      <c r="H550" s="67">
        <f t="shared" si="16"/>
        <v>0.50662057786091941</v>
      </c>
      <c r="I550" s="110">
        <f t="shared" si="17"/>
        <v>1.0809583560462063E-4</v>
      </c>
      <c r="J550" s="111">
        <v>35.622543187299996</v>
      </c>
      <c r="K550" s="111">
        <v>25.0794</v>
      </c>
    </row>
    <row r="551" spans="1:11" x14ac:dyDescent="0.2">
      <c r="A551" s="108" t="s">
        <v>1457</v>
      </c>
      <c r="B551" s="52" t="s">
        <v>743</v>
      </c>
      <c r="C551" s="52" t="s">
        <v>140</v>
      </c>
      <c r="D551" s="108" t="s">
        <v>741</v>
      </c>
      <c r="E551" s="108" t="s">
        <v>907</v>
      </c>
      <c r="F551" s="109">
        <v>1.7850818799999999</v>
      </c>
      <c r="G551" s="109">
        <v>2.6594584399999999</v>
      </c>
      <c r="H551" s="67">
        <f t="shared" si="16"/>
        <v>-0.32877993009734718</v>
      </c>
      <c r="I551" s="110">
        <f t="shared" si="17"/>
        <v>1.0789030584011052E-4</v>
      </c>
      <c r="J551" s="111">
        <v>152.25967918622848</v>
      </c>
      <c r="K551" s="111">
        <v>42.299900000000001</v>
      </c>
    </row>
    <row r="552" spans="1:11" x14ac:dyDescent="0.2">
      <c r="A552" s="108" t="s">
        <v>2456</v>
      </c>
      <c r="B552" s="52" t="s">
        <v>804</v>
      </c>
      <c r="C552" s="52" t="s">
        <v>788</v>
      </c>
      <c r="D552" s="108" t="s">
        <v>202</v>
      </c>
      <c r="E552" s="108" t="s">
        <v>907</v>
      </c>
      <c r="F552" s="109">
        <v>1.77735091</v>
      </c>
      <c r="G552" s="109">
        <v>3.6708790499999999</v>
      </c>
      <c r="H552" s="67">
        <f t="shared" si="16"/>
        <v>-0.515824170235192</v>
      </c>
      <c r="I552" s="110">
        <f t="shared" si="17"/>
        <v>1.0742304619948233E-4</v>
      </c>
      <c r="J552" s="111">
        <v>218.20955831000001</v>
      </c>
      <c r="K552" s="111">
        <v>32.316850000000002</v>
      </c>
    </row>
    <row r="553" spans="1:11" x14ac:dyDescent="0.2">
      <c r="A553" s="108" t="s">
        <v>1747</v>
      </c>
      <c r="B553" s="52" t="s">
        <v>1748</v>
      </c>
      <c r="C553" s="52" t="s">
        <v>140</v>
      </c>
      <c r="D553" s="108" t="s">
        <v>741</v>
      </c>
      <c r="E553" s="108" t="s">
        <v>204</v>
      </c>
      <c r="F553" s="109">
        <v>1.7722601299999998</v>
      </c>
      <c r="G553" s="109">
        <v>0.32345371000000001</v>
      </c>
      <c r="H553" s="67">
        <f t="shared" si="16"/>
        <v>4.4791770049569068</v>
      </c>
      <c r="I553" s="110">
        <f t="shared" si="17"/>
        <v>1.071153595788749E-4</v>
      </c>
      <c r="J553" s="111">
        <v>91.211054533738377</v>
      </c>
      <c r="K553" s="111">
        <v>93.974050000000005</v>
      </c>
    </row>
    <row r="554" spans="1:11" x14ac:dyDescent="0.2">
      <c r="A554" s="108" t="s">
        <v>1877</v>
      </c>
      <c r="B554" s="52" t="s">
        <v>1816</v>
      </c>
      <c r="C554" s="108" t="s">
        <v>785</v>
      </c>
      <c r="D554" s="108" t="s">
        <v>202</v>
      </c>
      <c r="E554" s="108" t="s">
        <v>907</v>
      </c>
      <c r="F554" s="109">
        <v>1.76790099</v>
      </c>
      <c r="G554" s="109">
        <v>0.90587797999999997</v>
      </c>
      <c r="H554" s="67">
        <f t="shared" si="16"/>
        <v>0.95158843578469599</v>
      </c>
      <c r="I554" s="110">
        <f t="shared" si="17"/>
        <v>1.0685189326224867E-4</v>
      </c>
      <c r="J554" s="111">
        <v>17.30998276</v>
      </c>
      <c r="K554" s="111">
        <v>59.278599999999997</v>
      </c>
    </row>
    <row r="555" spans="1:11" x14ac:dyDescent="0.2">
      <c r="A555" s="108" t="s">
        <v>2108</v>
      </c>
      <c r="B555" s="52" t="s">
        <v>260</v>
      </c>
      <c r="C555" s="52" t="s">
        <v>265</v>
      </c>
      <c r="D555" s="108" t="s">
        <v>741</v>
      </c>
      <c r="E555" s="108" t="s">
        <v>204</v>
      </c>
      <c r="F555" s="109">
        <v>1.7496725</v>
      </c>
      <c r="G555" s="109">
        <v>6.95124E-3</v>
      </c>
      <c r="H555" s="67" t="str">
        <f t="shared" si="16"/>
        <v/>
      </c>
      <c r="I555" s="110">
        <f t="shared" si="17"/>
        <v>1.0575016376561437E-4</v>
      </c>
      <c r="J555" s="111">
        <v>24.3594765016</v>
      </c>
      <c r="K555" s="111">
        <v>43.991699999999987</v>
      </c>
    </row>
    <row r="556" spans="1:11" x14ac:dyDescent="0.2">
      <c r="A556" s="108" t="s">
        <v>1446</v>
      </c>
      <c r="B556" s="52" t="s">
        <v>748</v>
      </c>
      <c r="C556" s="52" t="s">
        <v>140</v>
      </c>
      <c r="D556" s="108" t="s">
        <v>741</v>
      </c>
      <c r="E556" s="108" t="s">
        <v>204</v>
      </c>
      <c r="F556" s="109">
        <v>1.7479610300000001</v>
      </c>
      <c r="G556" s="109">
        <v>1.9495343999999999</v>
      </c>
      <c r="H556" s="67">
        <f t="shared" si="16"/>
        <v>-0.10339564667337997</v>
      </c>
      <c r="I556" s="110">
        <f t="shared" si="17"/>
        <v>1.056467225600288E-4</v>
      </c>
      <c r="J556" s="111">
        <v>100.06749090000001</v>
      </c>
      <c r="K556" s="111">
        <v>13.61655</v>
      </c>
    </row>
    <row r="557" spans="1:11" x14ac:dyDescent="0.2">
      <c r="A557" s="108" t="s">
        <v>1761</v>
      </c>
      <c r="B557" s="52" t="s">
        <v>1762</v>
      </c>
      <c r="C557" s="52" t="s">
        <v>265</v>
      </c>
      <c r="D557" s="108" t="s">
        <v>741</v>
      </c>
      <c r="E557" s="108" t="s">
        <v>204</v>
      </c>
      <c r="F557" s="109">
        <v>1.7373301750000001</v>
      </c>
      <c r="G557" s="109">
        <v>3.6298989599999998</v>
      </c>
      <c r="H557" s="67">
        <f t="shared" si="16"/>
        <v>-0.52138332384877173</v>
      </c>
      <c r="I557" s="110">
        <f t="shared" si="17"/>
        <v>1.0500419393983359E-4</v>
      </c>
      <c r="J557" s="111">
        <v>204.13232394740001</v>
      </c>
      <c r="K557" s="111">
        <v>36.727550000000001</v>
      </c>
    </row>
    <row r="558" spans="1:11" x14ac:dyDescent="0.2">
      <c r="A558" s="108" t="s">
        <v>1495</v>
      </c>
      <c r="B558" s="52" t="s">
        <v>123</v>
      </c>
      <c r="C558" s="108" t="s">
        <v>613</v>
      </c>
      <c r="D558" s="108" t="s">
        <v>202</v>
      </c>
      <c r="E558" s="108" t="s">
        <v>907</v>
      </c>
      <c r="F558" s="109">
        <v>1.730626631</v>
      </c>
      <c r="G558" s="109">
        <v>1.6878208100000001</v>
      </c>
      <c r="H558" s="67">
        <f t="shared" si="16"/>
        <v>2.5361590961779923E-2</v>
      </c>
      <c r="I558" s="110">
        <f t="shared" si="17"/>
        <v>1.0459903190190364E-4</v>
      </c>
      <c r="J558" s="111">
        <v>35.985356107000001</v>
      </c>
      <c r="K558" s="111">
        <v>17.59685</v>
      </c>
    </row>
    <row r="559" spans="1:11" x14ac:dyDescent="0.2">
      <c r="A559" s="108" t="s">
        <v>2691</v>
      </c>
      <c r="B559" s="52" t="s">
        <v>3177</v>
      </c>
      <c r="C559" s="108" t="s">
        <v>786</v>
      </c>
      <c r="D559" s="108" t="s">
        <v>202</v>
      </c>
      <c r="E559" s="108" t="s">
        <v>907</v>
      </c>
      <c r="F559" s="109">
        <v>1.7155468549999999</v>
      </c>
      <c r="G559" s="109">
        <v>1.4400599999999999</v>
      </c>
      <c r="H559" s="67">
        <f t="shared" si="16"/>
        <v>0.19130234504117882</v>
      </c>
      <c r="I559" s="110">
        <f t="shared" si="17"/>
        <v>1.0368761060360422E-4</v>
      </c>
      <c r="J559" s="111">
        <v>65.761801256489051</v>
      </c>
      <c r="K559" s="111">
        <v>16.573799999999999</v>
      </c>
    </row>
    <row r="560" spans="1:11" x14ac:dyDescent="0.2">
      <c r="A560" s="108" t="s">
        <v>1674</v>
      </c>
      <c r="B560" s="52" t="s">
        <v>5</v>
      </c>
      <c r="C560" s="52" t="s">
        <v>789</v>
      </c>
      <c r="D560" s="108" t="s">
        <v>741</v>
      </c>
      <c r="E560" s="108" t="s">
        <v>907</v>
      </c>
      <c r="F560" s="109">
        <v>1.706972508</v>
      </c>
      <c r="G560" s="109">
        <v>0.46361084000000002</v>
      </c>
      <c r="H560" s="67">
        <f t="shared" si="16"/>
        <v>2.6819081020624971</v>
      </c>
      <c r="I560" s="110">
        <f t="shared" si="17"/>
        <v>1.0316937727740562E-4</v>
      </c>
      <c r="J560" s="111">
        <v>92.251603979722603</v>
      </c>
      <c r="K560" s="111">
        <v>40.905649999999987</v>
      </c>
    </row>
    <row r="561" spans="1:11" x14ac:dyDescent="0.2">
      <c r="A561" s="108" t="s">
        <v>1712</v>
      </c>
      <c r="B561" s="52" t="s">
        <v>26</v>
      </c>
      <c r="C561" s="52" t="s">
        <v>1694</v>
      </c>
      <c r="D561" s="108" t="s">
        <v>203</v>
      </c>
      <c r="E561" s="108" t="s">
        <v>204</v>
      </c>
      <c r="F561" s="109">
        <v>1.704660061</v>
      </c>
      <c r="G561" s="109">
        <v>0.28664321500000001</v>
      </c>
      <c r="H561" s="67">
        <f t="shared" si="16"/>
        <v>4.9469750958521725</v>
      </c>
      <c r="I561" s="110">
        <f t="shared" si="17"/>
        <v>1.0302961303641236E-4</v>
      </c>
      <c r="J561" s="111">
        <v>34.755203000000002</v>
      </c>
      <c r="K561" s="111">
        <v>10.574350000000001</v>
      </c>
    </row>
    <row r="562" spans="1:11" x14ac:dyDescent="0.2">
      <c r="A562" s="108" t="s">
        <v>2465</v>
      </c>
      <c r="B562" s="52" t="s">
        <v>2467</v>
      </c>
      <c r="C562" s="52" t="s">
        <v>786</v>
      </c>
      <c r="D562" s="108" t="s">
        <v>202</v>
      </c>
      <c r="E562" s="108" t="s">
        <v>907</v>
      </c>
      <c r="F562" s="109">
        <v>1.6859325600000001</v>
      </c>
      <c r="G562" s="109">
        <v>0.33575571999999998</v>
      </c>
      <c r="H562" s="67">
        <f t="shared" si="16"/>
        <v>4.0213070383432346</v>
      </c>
      <c r="I562" s="110">
        <f t="shared" si="17"/>
        <v>1.018977233269549E-4</v>
      </c>
      <c r="J562" s="111">
        <v>38.123931839215587</v>
      </c>
      <c r="K562" s="111">
        <v>46.037599999999998</v>
      </c>
    </row>
    <row r="563" spans="1:11" x14ac:dyDescent="0.2">
      <c r="A563" s="108" t="s">
        <v>1767</v>
      </c>
      <c r="B563" s="52" t="s">
        <v>1768</v>
      </c>
      <c r="C563" s="52" t="s">
        <v>265</v>
      </c>
      <c r="D563" s="108" t="s">
        <v>203</v>
      </c>
      <c r="E563" s="108" t="s">
        <v>204</v>
      </c>
      <c r="F563" s="109">
        <v>1.6838404</v>
      </c>
      <c r="G563" s="109">
        <v>0.69555043999999999</v>
      </c>
      <c r="H563" s="67">
        <f t="shared" si="16"/>
        <v>1.420874609755117</v>
      </c>
      <c r="I563" s="110">
        <f t="shared" si="17"/>
        <v>1.0177127322693683E-4</v>
      </c>
      <c r="J563" s="111">
        <v>4.1362382030000004</v>
      </c>
      <c r="K563" s="111">
        <v>82.875200000000007</v>
      </c>
    </row>
    <row r="564" spans="1:11" x14ac:dyDescent="0.2">
      <c r="A564" s="108" t="s">
        <v>1441</v>
      </c>
      <c r="B564" s="52" t="s">
        <v>1387</v>
      </c>
      <c r="C564" s="52" t="s">
        <v>140</v>
      </c>
      <c r="D564" s="108" t="s">
        <v>203</v>
      </c>
      <c r="E564" s="108" t="s">
        <v>204</v>
      </c>
      <c r="F564" s="109">
        <v>1.64873117</v>
      </c>
      <c r="G564" s="109">
        <v>4.9060019999999996E-2</v>
      </c>
      <c r="H564" s="67">
        <f t="shared" si="16"/>
        <v>32.606410474353659</v>
      </c>
      <c r="I564" s="110">
        <f t="shared" si="17"/>
        <v>9.9649272211212671E-5</v>
      </c>
      <c r="J564" s="111">
        <v>346.01043110516429</v>
      </c>
      <c r="K564" s="111">
        <v>15.4038</v>
      </c>
    </row>
    <row r="565" spans="1:11" x14ac:dyDescent="0.2">
      <c r="A565" s="108" t="s">
        <v>2336</v>
      </c>
      <c r="B565" s="52" t="s">
        <v>288</v>
      </c>
      <c r="C565" s="52" t="s">
        <v>790</v>
      </c>
      <c r="D565" s="108" t="s">
        <v>202</v>
      </c>
      <c r="E565" s="108" t="s">
        <v>907</v>
      </c>
      <c r="F565" s="109">
        <v>1.648514869</v>
      </c>
      <c r="G565" s="109">
        <v>1.3150871019999999</v>
      </c>
      <c r="H565" s="67">
        <f t="shared" si="16"/>
        <v>0.25354044343748727</v>
      </c>
      <c r="I565" s="110">
        <f t="shared" si="17"/>
        <v>9.9636198983981479E-5</v>
      </c>
      <c r="J565" s="111">
        <v>883.82269470000006</v>
      </c>
      <c r="K565" s="111">
        <v>21.745000000000001</v>
      </c>
    </row>
    <row r="566" spans="1:11" x14ac:dyDescent="0.2">
      <c r="A566" s="108" t="s">
        <v>1882</v>
      </c>
      <c r="B566" s="52" t="s">
        <v>862</v>
      </c>
      <c r="C566" s="108" t="s">
        <v>785</v>
      </c>
      <c r="D566" s="108" t="s">
        <v>202</v>
      </c>
      <c r="E566" s="108" t="s">
        <v>907</v>
      </c>
      <c r="F566" s="109">
        <v>1.64028394</v>
      </c>
      <c r="G566" s="109">
        <v>2.9288088800000001</v>
      </c>
      <c r="H566" s="67">
        <f t="shared" si="16"/>
        <v>-0.43994845440375752</v>
      </c>
      <c r="I566" s="110">
        <f t="shared" si="17"/>
        <v>9.9138721833432936E-5</v>
      </c>
      <c r="J566" s="111">
        <v>8.8818693800000013</v>
      </c>
      <c r="K566" s="111">
        <v>20.430150000000001</v>
      </c>
    </row>
    <row r="567" spans="1:11" x14ac:dyDescent="0.2">
      <c r="A567" s="108" t="s">
        <v>1701</v>
      </c>
      <c r="B567" s="52" t="s">
        <v>37</v>
      </c>
      <c r="C567" s="52" t="s">
        <v>1694</v>
      </c>
      <c r="D567" s="108" t="s">
        <v>203</v>
      </c>
      <c r="E567" s="108" t="s">
        <v>204</v>
      </c>
      <c r="F567" s="109">
        <v>1.6340016150000001</v>
      </c>
      <c r="G567" s="109">
        <v>0.937795975</v>
      </c>
      <c r="H567" s="67">
        <f t="shared" si="16"/>
        <v>0.74238497344798282</v>
      </c>
      <c r="I567" s="110">
        <f t="shared" si="17"/>
        <v>9.8759018261719483E-5</v>
      </c>
      <c r="J567" s="111">
        <v>20.118241999999999</v>
      </c>
      <c r="K567" s="111">
        <v>32.354349999999997</v>
      </c>
    </row>
    <row r="568" spans="1:11" x14ac:dyDescent="0.2">
      <c r="A568" s="108" t="s">
        <v>1771</v>
      </c>
      <c r="B568" s="52" t="s">
        <v>1772</v>
      </c>
      <c r="C568" s="52" t="s">
        <v>265</v>
      </c>
      <c r="D568" s="108" t="s">
        <v>203</v>
      </c>
      <c r="E568" s="108" t="s">
        <v>204</v>
      </c>
      <c r="F568" s="109">
        <v>1.63140901</v>
      </c>
      <c r="G568" s="109">
        <v>3.7779363450000001</v>
      </c>
      <c r="H568" s="67">
        <f t="shared" si="16"/>
        <v>-0.56817456383056131</v>
      </c>
      <c r="I568" s="110">
        <f t="shared" si="17"/>
        <v>9.8602321277952771E-5</v>
      </c>
      <c r="J568" s="111">
        <v>40.790669803499995</v>
      </c>
      <c r="K568" s="111">
        <v>52.362499999999997</v>
      </c>
    </row>
    <row r="569" spans="1:11" x14ac:dyDescent="0.2">
      <c r="A569" s="108" t="s">
        <v>2398</v>
      </c>
      <c r="B569" s="52" t="s">
        <v>309</v>
      </c>
      <c r="C569" s="52" t="s">
        <v>790</v>
      </c>
      <c r="D569" s="108" t="s">
        <v>202</v>
      </c>
      <c r="E569" s="108" t="s">
        <v>907</v>
      </c>
      <c r="F569" s="109">
        <v>1.620408219</v>
      </c>
      <c r="G569" s="109">
        <v>3.0471999559999996</v>
      </c>
      <c r="H569" s="67">
        <f t="shared" si="16"/>
        <v>-0.46823042714693441</v>
      </c>
      <c r="I569" s="110">
        <f t="shared" si="17"/>
        <v>9.7937433734826098E-5</v>
      </c>
      <c r="J569" s="111">
        <v>70.720648760000003</v>
      </c>
      <c r="K569" s="111">
        <v>68.0017</v>
      </c>
    </row>
    <row r="570" spans="1:11" x14ac:dyDescent="0.2">
      <c r="A570" s="108" t="s">
        <v>1836</v>
      </c>
      <c r="B570" s="52" t="s">
        <v>1837</v>
      </c>
      <c r="C570" s="52" t="s">
        <v>140</v>
      </c>
      <c r="D570" s="108" t="s">
        <v>741</v>
      </c>
      <c r="E570" s="108" t="s">
        <v>907</v>
      </c>
      <c r="F570" s="109">
        <v>1.6191274899999999</v>
      </c>
      <c r="G570" s="109">
        <v>0.33566719</v>
      </c>
      <c r="H570" s="67">
        <f t="shared" si="16"/>
        <v>3.8236096295261977</v>
      </c>
      <c r="I570" s="110">
        <f t="shared" si="17"/>
        <v>9.7860026504907713E-5</v>
      </c>
      <c r="J570" s="111">
        <v>5.7656509435699164</v>
      </c>
      <c r="K570" s="111">
        <v>103.5295</v>
      </c>
    </row>
    <row r="571" spans="1:11" x14ac:dyDescent="0.2">
      <c r="A571" s="108" t="s">
        <v>2388</v>
      </c>
      <c r="B571" s="52" t="s">
        <v>1180</v>
      </c>
      <c r="C571" s="52" t="s">
        <v>790</v>
      </c>
      <c r="D571" s="108" t="s">
        <v>202</v>
      </c>
      <c r="E571" s="108" t="s">
        <v>907</v>
      </c>
      <c r="F571" s="109">
        <v>1.5886154699999999</v>
      </c>
      <c r="G571" s="109">
        <v>1.6467456899999999</v>
      </c>
      <c r="H571" s="67">
        <f t="shared" si="16"/>
        <v>-3.5300058990893723E-2</v>
      </c>
      <c r="I571" s="110">
        <f t="shared" si="17"/>
        <v>9.601588075087678E-5</v>
      </c>
      <c r="J571" s="111">
        <v>70.272536510000009</v>
      </c>
      <c r="K571" s="111">
        <v>47.619199999999999</v>
      </c>
    </row>
    <row r="572" spans="1:11" x14ac:dyDescent="0.2">
      <c r="A572" s="108" t="s">
        <v>3090</v>
      </c>
      <c r="B572" s="108" t="s">
        <v>3071</v>
      </c>
      <c r="C572" s="52" t="s">
        <v>140</v>
      </c>
      <c r="D572" s="108" t="s">
        <v>203</v>
      </c>
      <c r="E572" s="108" t="s">
        <v>907</v>
      </c>
      <c r="F572" s="109">
        <v>1.57997878</v>
      </c>
      <c r="G572" s="109">
        <v>0.97275446999999993</v>
      </c>
      <c r="H572" s="67">
        <f t="shared" si="16"/>
        <v>0.62423183724871523</v>
      </c>
      <c r="I572" s="110">
        <f t="shared" si="17"/>
        <v>9.5493879415259488E-5</v>
      </c>
      <c r="J572" s="111">
        <v>20.73906523059928</v>
      </c>
      <c r="K572" s="111">
        <v>42.193550000000002</v>
      </c>
    </row>
    <row r="573" spans="1:11" x14ac:dyDescent="0.2">
      <c r="A573" s="108" t="s">
        <v>1630</v>
      </c>
      <c r="B573" s="52" t="s">
        <v>1423</v>
      </c>
      <c r="C573" s="52" t="s">
        <v>866</v>
      </c>
      <c r="D573" s="108" t="s">
        <v>202</v>
      </c>
      <c r="E573" s="108" t="s">
        <v>907</v>
      </c>
      <c r="F573" s="109">
        <v>1.57791514</v>
      </c>
      <c r="G573" s="109">
        <v>1.6591268000000001</v>
      </c>
      <c r="H573" s="67">
        <f t="shared" si="16"/>
        <v>-4.8948434803174901E-2</v>
      </c>
      <c r="I573" s="110">
        <f t="shared" si="17"/>
        <v>9.5369153063354622E-5</v>
      </c>
      <c r="J573" s="111">
        <v>32.278253999999997</v>
      </c>
      <c r="K573" s="111">
        <v>31.493649999999999</v>
      </c>
    </row>
    <row r="574" spans="1:11" x14ac:dyDescent="0.2">
      <c r="A574" s="108" t="s">
        <v>1637</v>
      </c>
      <c r="B574" s="52" t="s">
        <v>480</v>
      </c>
      <c r="C574" s="52" t="s">
        <v>789</v>
      </c>
      <c r="D574" s="108" t="s">
        <v>203</v>
      </c>
      <c r="E574" s="108" t="s">
        <v>204</v>
      </c>
      <c r="F574" s="109">
        <v>1.569072805</v>
      </c>
      <c r="G574" s="109">
        <v>0.84478770200000008</v>
      </c>
      <c r="H574" s="67">
        <f t="shared" si="16"/>
        <v>0.85735753643819002</v>
      </c>
      <c r="I574" s="110">
        <f t="shared" si="17"/>
        <v>9.4834722548889529E-5</v>
      </c>
      <c r="J574" s="111">
        <v>291.7534773277477</v>
      </c>
      <c r="K574" s="111">
        <v>40.384700000000002</v>
      </c>
    </row>
    <row r="575" spans="1:11" x14ac:dyDescent="0.2">
      <c r="A575" s="108" t="s">
        <v>2109</v>
      </c>
      <c r="B575" s="52" t="s">
        <v>283</v>
      </c>
      <c r="C575" s="52" t="s">
        <v>1694</v>
      </c>
      <c r="D575" s="108" t="s">
        <v>203</v>
      </c>
      <c r="E575" s="108" t="s">
        <v>204</v>
      </c>
      <c r="F575" s="109">
        <v>1.559680459</v>
      </c>
      <c r="G575" s="109">
        <v>2.1939809610000003</v>
      </c>
      <c r="H575" s="67">
        <f t="shared" si="16"/>
        <v>-0.28910939213934239</v>
      </c>
      <c r="I575" s="110">
        <f t="shared" si="17"/>
        <v>9.4267049382829407E-5</v>
      </c>
      <c r="J575" s="111">
        <v>30.940753000000001</v>
      </c>
      <c r="K575" s="111">
        <v>36.009450000000001</v>
      </c>
    </row>
    <row r="576" spans="1:11" x14ac:dyDescent="0.2">
      <c r="A576" s="108" t="s">
        <v>1875</v>
      </c>
      <c r="B576" s="52" t="s">
        <v>582</v>
      </c>
      <c r="C576" s="108" t="s">
        <v>785</v>
      </c>
      <c r="D576" s="108" t="s">
        <v>203</v>
      </c>
      <c r="E576" s="108" t="s">
        <v>204</v>
      </c>
      <c r="F576" s="109">
        <v>1.5463688549999999</v>
      </c>
      <c r="G576" s="109">
        <v>0.718985765</v>
      </c>
      <c r="H576" s="67">
        <f t="shared" si="16"/>
        <v>1.1507642157560656</v>
      </c>
      <c r="I576" s="110">
        <f t="shared" si="17"/>
        <v>9.3462496357630122E-5</v>
      </c>
      <c r="J576" s="111">
        <v>43.542017610000002</v>
      </c>
      <c r="K576" s="111">
        <v>16.013850000000001</v>
      </c>
    </row>
    <row r="577" spans="1:11" x14ac:dyDescent="0.2">
      <c r="A577" s="108" t="s">
        <v>2347</v>
      </c>
      <c r="B577" s="52" t="s">
        <v>308</v>
      </c>
      <c r="C577" s="52" t="s">
        <v>790</v>
      </c>
      <c r="D577" s="108" t="s">
        <v>202</v>
      </c>
      <c r="E577" s="108" t="s">
        <v>907</v>
      </c>
      <c r="F577" s="109">
        <v>1.53185646</v>
      </c>
      <c r="G577" s="109">
        <v>12.966025419999999</v>
      </c>
      <c r="H577" s="67">
        <f t="shared" si="16"/>
        <v>-0.88185612704128102</v>
      </c>
      <c r="I577" s="110">
        <f t="shared" si="17"/>
        <v>9.2585367553307433E-5</v>
      </c>
      <c r="J577" s="111">
        <v>39.46296925</v>
      </c>
      <c r="K577" s="111">
        <v>63.941699999999997</v>
      </c>
    </row>
    <row r="578" spans="1:11" x14ac:dyDescent="0.2">
      <c r="A578" s="108" t="s">
        <v>1629</v>
      </c>
      <c r="B578" s="52" t="s">
        <v>826</v>
      </c>
      <c r="C578" s="52" t="s">
        <v>789</v>
      </c>
      <c r="D578" s="108" t="s">
        <v>203</v>
      </c>
      <c r="E578" s="108" t="s">
        <v>204</v>
      </c>
      <c r="F578" s="109">
        <v>1.52486096</v>
      </c>
      <c r="G578" s="109">
        <v>2.6828662200000002</v>
      </c>
      <c r="H578" s="67">
        <f t="shared" si="16"/>
        <v>-0.43162989319683631</v>
      </c>
      <c r="I578" s="110">
        <f t="shared" si="17"/>
        <v>9.2162559701768157E-5</v>
      </c>
      <c r="J578" s="111">
        <v>1108.0047427874026</v>
      </c>
      <c r="K578" s="111">
        <v>31.023599999999998</v>
      </c>
    </row>
    <row r="579" spans="1:11" x14ac:dyDescent="0.2">
      <c r="A579" s="108" t="s">
        <v>1759</v>
      </c>
      <c r="B579" s="52" t="s">
        <v>1760</v>
      </c>
      <c r="C579" s="52" t="s">
        <v>265</v>
      </c>
      <c r="D579" s="108" t="s">
        <v>203</v>
      </c>
      <c r="E579" s="108" t="s">
        <v>204</v>
      </c>
      <c r="F579" s="109">
        <v>1.522246835</v>
      </c>
      <c r="G579" s="109">
        <v>2.8048474700000003</v>
      </c>
      <c r="H579" s="67">
        <f t="shared" si="16"/>
        <v>-0.45727999426649757</v>
      </c>
      <c r="I579" s="110">
        <f t="shared" si="17"/>
        <v>9.2004562049719681E-5</v>
      </c>
      <c r="J579" s="111">
        <v>154.37140912270002</v>
      </c>
      <c r="K579" s="111">
        <v>45.733699999999999</v>
      </c>
    </row>
    <row r="580" spans="1:11" x14ac:dyDescent="0.2">
      <c r="A580" s="108" t="s">
        <v>1485</v>
      </c>
      <c r="B580" s="52" t="s">
        <v>800</v>
      </c>
      <c r="C580" s="108" t="s">
        <v>613</v>
      </c>
      <c r="D580" s="108" t="s">
        <v>202</v>
      </c>
      <c r="E580" s="108" t="s">
        <v>907</v>
      </c>
      <c r="F580" s="109">
        <v>1.5095611440000001</v>
      </c>
      <c r="G580" s="109">
        <v>3.476510046</v>
      </c>
      <c r="H580" s="67">
        <f t="shared" si="16"/>
        <v>-0.56578260266013913</v>
      </c>
      <c r="I580" s="110">
        <f t="shared" si="17"/>
        <v>9.12378391911676E-5</v>
      </c>
      <c r="J580" s="111">
        <v>28.271435950000001</v>
      </c>
      <c r="K580" s="111">
        <v>31.526900000000001</v>
      </c>
    </row>
    <row r="581" spans="1:11" x14ac:dyDescent="0.2">
      <c r="A581" s="108" t="s">
        <v>2391</v>
      </c>
      <c r="B581" s="52" t="s">
        <v>198</v>
      </c>
      <c r="C581" s="52" t="s">
        <v>790</v>
      </c>
      <c r="D581" s="108" t="s">
        <v>202</v>
      </c>
      <c r="E581" s="108" t="s">
        <v>204</v>
      </c>
      <c r="F581" s="109">
        <v>1.5025754240000002</v>
      </c>
      <c r="G581" s="109">
        <v>0.26975408000000001</v>
      </c>
      <c r="H581" s="67">
        <f t="shared" si="16"/>
        <v>4.5701675540922313</v>
      </c>
      <c r="I581" s="110">
        <f t="shared" si="17"/>
        <v>9.081562244259282E-5</v>
      </c>
      <c r="J581" s="111">
        <v>51.476330619999999</v>
      </c>
      <c r="K581" s="111">
        <v>65.375249999999994</v>
      </c>
    </row>
    <row r="582" spans="1:11" x14ac:dyDescent="0.2">
      <c r="A582" s="108" t="s">
        <v>1947</v>
      </c>
      <c r="B582" s="52" t="s">
        <v>259</v>
      </c>
      <c r="C582" s="108" t="s">
        <v>613</v>
      </c>
      <c r="D582" s="108" t="s">
        <v>202</v>
      </c>
      <c r="E582" s="108" t="s">
        <v>907</v>
      </c>
      <c r="F582" s="109">
        <v>1.4934904499999999</v>
      </c>
      <c r="G582" s="109">
        <v>5.2010442819999998</v>
      </c>
      <c r="H582" s="67">
        <f t="shared" si="16"/>
        <v>-0.71284796494259117</v>
      </c>
      <c r="I582" s="110">
        <f t="shared" si="17"/>
        <v>9.0266526832810768E-5</v>
      </c>
      <c r="J582" s="111">
        <v>113.50336418529999</v>
      </c>
      <c r="K582" s="111">
        <v>8.3534499999999987</v>
      </c>
    </row>
    <row r="583" spans="1:11" x14ac:dyDescent="0.2">
      <c r="A583" s="108" t="s">
        <v>1982</v>
      </c>
      <c r="B583" s="52" t="s">
        <v>385</v>
      </c>
      <c r="C583" s="52" t="s">
        <v>789</v>
      </c>
      <c r="D583" s="108" t="s">
        <v>203</v>
      </c>
      <c r="E583" s="108" t="s">
        <v>204</v>
      </c>
      <c r="F583" s="109">
        <v>1.4912491699999999</v>
      </c>
      <c r="G583" s="109">
        <v>1.3242402900000001</v>
      </c>
      <c r="H583" s="67">
        <f t="shared" ref="H583:H646" si="18">IF(ISERROR(F583/G583-1),"",IF((F583/G583-1)&gt;10000%,"",F583/G583-1))</f>
        <v>0.12611674879639834</v>
      </c>
      <c r="I583" s="110">
        <f t="shared" ref="I583:I646" si="19">F583/$F$1112</f>
        <v>9.0131063923583706E-5</v>
      </c>
      <c r="J583" s="111">
        <v>29.713539609999991</v>
      </c>
      <c r="K583" s="111">
        <v>24.46865</v>
      </c>
    </row>
    <row r="584" spans="1:11" x14ac:dyDescent="0.2">
      <c r="A584" s="108" t="s">
        <v>1511</v>
      </c>
      <c r="B584" s="52" t="s">
        <v>240</v>
      </c>
      <c r="C584" s="108" t="s">
        <v>613</v>
      </c>
      <c r="D584" s="108" t="s">
        <v>202</v>
      </c>
      <c r="E584" s="108" t="s">
        <v>907</v>
      </c>
      <c r="F584" s="109">
        <v>1.4688084320000001</v>
      </c>
      <c r="G584" s="109">
        <v>1.115407874</v>
      </c>
      <c r="H584" s="67">
        <f t="shared" si="18"/>
        <v>0.31683527276229362</v>
      </c>
      <c r="I584" s="110">
        <f t="shared" si="19"/>
        <v>8.8774746259265823E-5</v>
      </c>
      <c r="J584" s="111">
        <v>21.078529231465001</v>
      </c>
      <c r="K584" s="111">
        <v>54.786999999999999</v>
      </c>
    </row>
    <row r="585" spans="1:11" x14ac:dyDescent="0.2">
      <c r="A585" s="108" t="s">
        <v>1998</v>
      </c>
      <c r="B585" s="52" t="s">
        <v>809</v>
      </c>
      <c r="C585" s="52" t="s">
        <v>789</v>
      </c>
      <c r="D585" s="108" t="s">
        <v>203</v>
      </c>
      <c r="E585" s="108" t="s">
        <v>204</v>
      </c>
      <c r="F585" s="109">
        <v>1.463960793</v>
      </c>
      <c r="G585" s="109">
        <v>1.865905345</v>
      </c>
      <c r="H585" s="67">
        <f t="shared" si="18"/>
        <v>-0.21541529589219333</v>
      </c>
      <c r="I585" s="110">
        <f t="shared" si="19"/>
        <v>8.8481755074843263E-5</v>
      </c>
      <c r="J585" s="111">
        <v>54.287253049999997</v>
      </c>
      <c r="K585" s="111">
        <v>27.859650000000009</v>
      </c>
    </row>
    <row r="586" spans="1:11" x14ac:dyDescent="0.2">
      <c r="A586" s="108" t="s">
        <v>1869</v>
      </c>
      <c r="B586" s="52" t="s">
        <v>514</v>
      </c>
      <c r="C586" s="108" t="s">
        <v>785</v>
      </c>
      <c r="D586" s="108" t="s">
        <v>202</v>
      </c>
      <c r="E586" s="108" t="s">
        <v>907</v>
      </c>
      <c r="F586" s="109">
        <v>1.46367362</v>
      </c>
      <c r="G586" s="109">
        <v>1.35468966</v>
      </c>
      <c r="H586" s="67">
        <f t="shared" si="18"/>
        <v>8.0449392372272222E-2</v>
      </c>
      <c r="I586" s="110">
        <f t="shared" si="19"/>
        <v>8.8464398345638754E-5</v>
      </c>
      <c r="J586" s="111">
        <v>19.272627989999997</v>
      </c>
      <c r="K586" s="111">
        <v>19.603200000000001</v>
      </c>
    </row>
    <row r="587" spans="1:11" x14ac:dyDescent="0.2">
      <c r="A587" s="108" t="s">
        <v>1450</v>
      </c>
      <c r="B587" s="52" t="s">
        <v>869</v>
      </c>
      <c r="C587" s="52" t="s">
        <v>140</v>
      </c>
      <c r="D587" s="108" t="s">
        <v>741</v>
      </c>
      <c r="E587" s="108" t="s">
        <v>204</v>
      </c>
      <c r="F587" s="109">
        <v>1.463643268</v>
      </c>
      <c r="G587" s="109">
        <v>2.8958999999999999E-2</v>
      </c>
      <c r="H587" s="67">
        <f t="shared" si="18"/>
        <v>49.541913325736388</v>
      </c>
      <c r="I587" s="110">
        <f t="shared" si="19"/>
        <v>8.846256387148967E-5</v>
      </c>
      <c r="J587" s="111">
        <v>29.140228500414249</v>
      </c>
      <c r="K587" s="111">
        <v>37.0702</v>
      </c>
    </row>
    <row r="588" spans="1:11" x14ac:dyDescent="0.2">
      <c r="A588" s="108" t="s">
        <v>1725</v>
      </c>
      <c r="B588" s="52" t="s">
        <v>1726</v>
      </c>
      <c r="C588" s="52" t="s">
        <v>140</v>
      </c>
      <c r="D588" s="108" t="s">
        <v>741</v>
      </c>
      <c r="E588" s="108" t="s">
        <v>204</v>
      </c>
      <c r="F588" s="109">
        <v>1.4633228300000001</v>
      </c>
      <c r="G588" s="109">
        <v>1.5843180700000001</v>
      </c>
      <c r="H588" s="67">
        <f t="shared" si="18"/>
        <v>-7.6370548497247226E-2</v>
      </c>
      <c r="I588" s="110">
        <f t="shared" si="19"/>
        <v>8.8443196606486239E-5</v>
      </c>
      <c r="J588" s="111">
        <v>46.068889524072539</v>
      </c>
      <c r="K588" s="111">
        <v>25.687349999999999</v>
      </c>
    </row>
    <row r="589" spans="1:11" x14ac:dyDescent="0.2">
      <c r="A589" s="108" t="s">
        <v>1785</v>
      </c>
      <c r="B589" s="52" t="s">
        <v>1786</v>
      </c>
      <c r="C589" s="108" t="s">
        <v>613</v>
      </c>
      <c r="D589" s="108" t="s">
        <v>203</v>
      </c>
      <c r="E589" s="108" t="s">
        <v>204</v>
      </c>
      <c r="F589" s="109">
        <v>1.4630578400000001</v>
      </c>
      <c r="G589" s="109">
        <v>0.50717625</v>
      </c>
      <c r="H589" s="67">
        <f t="shared" si="18"/>
        <v>1.8847128389785603</v>
      </c>
      <c r="I589" s="110">
        <f t="shared" si="19"/>
        <v>8.8427180617267547E-5</v>
      </c>
      <c r="J589" s="111">
        <v>6.1268204006289997</v>
      </c>
      <c r="K589" s="111">
        <v>53.281199999999998</v>
      </c>
    </row>
    <row r="590" spans="1:11" x14ac:dyDescent="0.2">
      <c r="A590" s="108" t="s">
        <v>2105</v>
      </c>
      <c r="B590" s="52" t="s">
        <v>224</v>
      </c>
      <c r="C590" s="52" t="s">
        <v>786</v>
      </c>
      <c r="D590" s="108" t="s">
        <v>202</v>
      </c>
      <c r="E590" s="108" t="s">
        <v>907</v>
      </c>
      <c r="F590" s="109">
        <v>1.4545092099999999</v>
      </c>
      <c r="G590" s="109">
        <v>2.1036464399999999</v>
      </c>
      <c r="H590" s="67">
        <f t="shared" si="18"/>
        <v>-0.30857715329768054</v>
      </c>
      <c r="I590" s="110">
        <f t="shared" si="19"/>
        <v>8.7910501625929641E-5</v>
      </c>
      <c r="J590" s="111">
        <v>7.2425438375999995</v>
      </c>
      <c r="K590" s="111">
        <v>17.319900000000001</v>
      </c>
    </row>
    <row r="591" spans="1:11" x14ac:dyDescent="0.2">
      <c r="A591" s="108" t="s">
        <v>2059</v>
      </c>
      <c r="B591" s="108" t="s">
        <v>42</v>
      </c>
      <c r="C591" s="108" t="s">
        <v>1694</v>
      </c>
      <c r="D591" s="108" t="s">
        <v>203</v>
      </c>
      <c r="E591" s="108" t="s">
        <v>204</v>
      </c>
      <c r="F591" s="109">
        <v>1.4433279240000001</v>
      </c>
      <c r="G591" s="109">
        <v>0.57672733799999998</v>
      </c>
      <c r="H591" s="67">
        <f t="shared" si="18"/>
        <v>1.5026174916646662</v>
      </c>
      <c r="I591" s="110">
        <f t="shared" si="19"/>
        <v>8.7234704969349537E-5</v>
      </c>
      <c r="J591" s="111">
        <v>417.08130799999998</v>
      </c>
      <c r="K591" s="111">
        <v>5.7073999999999998</v>
      </c>
    </row>
    <row r="592" spans="1:11" x14ac:dyDescent="0.2">
      <c r="A592" s="108" t="s">
        <v>2339</v>
      </c>
      <c r="B592" s="52" t="s">
        <v>522</v>
      </c>
      <c r="C592" s="52" t="s">
        <v>790</v>
      </c>
      <c r="D592" s="108" t="s">
        <v>202</v>
      </c>
      <c r="E592" s="108" t="s">
        <v>907</v>
      </c>
      <c r="F592" s="109">
        <v>1.4394018500000001</v>
      </c>
      <c r="G592" s="109">
        <v>1.1897115</v>
      </c>
      <c r="H592" s="67">
        <f t="shared" si="18"/>
        <v>0.20987470491795701</v>
      </c>
      <c r="I592" s="110">
        <f t="shared" si="19"/>
        <v>8.6997413151334495E-5</v>
      </c>
      <c r="J592" s="111">
        <v>21.85553474</v>
      </c>
      <c r="K592" s="111">
        <v>44.912700000000001</v>
      </c>
    </row>
    <row r="593" spans="1:11" x14ac:dyDescent="0.2">
      <c r="A593" s="108" t="s">
        <v>2340</v>
      </c>
      <c r="B593" s="52" t="s">
        <v>539</v>
      </c>
      <c r="C593" s="52" t="s">
        <v>790</v>
      </c>
      <c r="D593" s="108" t="s">
        <v>202</v>
      </c>
      <c r="E593" s="108" t="s">
        <v>907</v>
      </c>
      <c r="F593" s="109">
        <v>1.427237315</v>
      </c>
      <c r="G593" s="109">
        <v>0.51874336200000004</v>
      </c>
      <c r="H593" s="67">
        <f t="shared" si="18"/>
        <v>1.7513360546867101</v>
      </c>
      <c r="I593" s="110">
        <f t="shared" si="19"/>
        <v>8.626218894887229E-5</v>
      </c>
      <c r="J593" s="111">
        <v>142.2304364</v>
      </c>
      <c r="K593" s="111">
        <v>45.521799999999999</v>
      </c>
    </row>
    <row r="594" spans="1:11" x14ac:dyDescent="0.2">
      <c r="A594" s="108" t="s">
        <v>1625</v>
      </c>
      <c r="B594" s="52" t="s">
        <v>889</v>
      </c>
      <c r="C594" s="52" t="s">
        <v>789</v>
      </c>
      <c r="D594" s="108" t="s">
        <v>203</v>
      </c>
      <c r="E594" s="108" t="s">
        <v>907</v>
      </c>
      <c r="F594" s="109">
        <v>1.4248547499999999</v>
      </c>
      <c r="G594" s="109">
        <v>2.5343715899999997</v>
      </c>
      <c r="H594" s="67">
        <f t="shared" si="18"/>
        <v>-0.43778775155856287</v>
      </c>
      <c r="I594" s="110">
        <f t="shared" si="19"/>
        <v>8.6118186777647539E-5</v>
      </c>
      <c r="J594" s="111">
        <v>194.41173021</v>
      </c>
      <c r="K594" s="111">
        <v>28.896550000000001</v>
      </c>
    </row>
    <row r="595" spans="1:11" x14ac:dyDescent="0.2">
      <c r="A595" s="108" t="s">
        <v>2540</v>
      </c>
      <c r="B595" s="52" t="s">
        <v>1852</v>
      </c>
      <c r="C595" s="108" t="s">
        <v>613</v>
      </c>
      <c r="D595" s="108" t="s">
        <v>202</v>
      </c>
      <c r="E595" s="108" t="s">
        <v>204</v>
      </c>
      <c r="F595" s="109">
        <v>1.4155203000000001</v>
      </c>
      <c r="G595" s="109">
        <v>4.0125977400000004</v>
      </c>
      <c r="H595" s="67">
        <f t="shared" si="18"/>
        <v>-0.64723094819866001</v>
      </c>
      <c r="I595" s="110">
        <f t="shared" si="19"/>
        <v>8.5554012844433228E-5</v>
      </c>
      <c r="J595" s="111">
        <v>2.3022604980000003</v>
      </c>
      <c r="K595" s="111">
        <v>14.25145</v>
      </c>
    </row>
    <row r="596" spans="1:11" x14ac:dyDescent="0.2">
      <c r="A596" s="108" t="s">
        <v>3127</v>
      </c>
      <c r="B596" s="108" t="s">
        <v>3156</v>
      </c>
      <c r="C596" s="52" t="s">
        <v>789</v>
      </c>
      <c r="D596" s="108" t="s">
        <v>203</v>
      </c>
      <c r="E596" s="108" t="s">
        <v>907</v>
      </c>
      <c r="F596" s="109">
        <v>1.4056750579999999</v>
      </c>
      <c r="G596" s="109">
        <v>0.79132592700000004</v>
      </c>
      <c r="H596" s="67">
        <f t="shared" si="18"/>
        <v>0.7763541039645474</v>
      </c>
      <c r="I596" s="110">
        <f t="shared" si="19"/>
        <v>8.4958966655039429E-5</v>
      </c>
      <c r="J596" s="111">
        <v>9.5116089041414007</v>
      </c>
      <c r="K596" s="111">
        <v>72.70205</v>
      </c>
    </row>
    <row r="597" spans="1:11" x14ac:dyDescent="0.2">
      <c r="A597" s="108" t="s">
        <v>1633</v>
      </c>
      <c r="B597" s="52" t="s">
        <v>475</v>
      </c>
      <c r="C597" s="52" t="s">
        <v>789</v>
      </c>
      <c r="D597" s="108" t="s">
        <v>203</v>
      </c>
      <c r="E597" s="108" t="s">
        <v>204</v>
      </c>
      <c r="F597" s="109">
        <v>1.4025496129999999</v>
      </c>
      <c r="G597" s="109">
        <v>1.4294350900000001</v>
      </c>
      <c r="H597" s="67">
        <f t="shared" si="18"/>
        <v>-1.8808462999183928E-2</v>
      </c>
      <c r="I597" s="110">
        <f t="shared" si="19"/>
        <v>8.477006483450421E-5</v>
      </c>
      <c r="J597" s="111">
        <v>105.97427404349239</v>
      </c>
      <c r="K597" s="111">
        <v>69.318200000000004</v>
      </c>
    </row>
    <row r="598" spans="1:11" x14ac:dyDescent="0.2">
      <c r="A598" s="108" t="s">
        <v>3232</v>
      </c>
      <c r="B598" s="52" t="s">
        <v>3218</v>
      </c>
      <c r="C598" s="108" t="s">
        <v>784</v>
      </c>
      <c r="D598" s="108" t="s">
        <v>202</v>
      </c>
      <c r="E598" s="108" t="s">
        <v>907</v>
      </c>
      <c r="F598" s="109">
        <v>1.39834068</v>
      </c>
      <c r="G598" s="109">
        <v>0.15971075000000001</v>
      </c>
      <c r="H598" s="67">
        <f t="shared" si="18"/>
        <v>7.7554574754673684</v>
      </c>
      <c r="I598" s="110">
        <f t="shared" si="19"/>
        <v>8.4515677025340778E-5</v>
      </c>
      <c r="J598" s="111">
        <v>55.57496604</v>
      </c>
      <c r="K598" s="111">
        <v>17.482849999999999</v>
      </c>
    </row>
    <row r="599" spans="1:11" x14ac:dyDescent="0.2">
      <c r="A599" s="108" t="s">
        <v>2379</v>
      </c>
      <c r="B599" s="52" t="s">
        <v>536</v>
      </c>
      <c r="C599" s="52" t="s">
        <v>790</v>
      </c>
      <c r="D599" s="108" t="s">
        <v>202</v>
      </c>
      <c r="E599" s="108" t="s">
        <v>907</v>
      </c>
      <c r="F599" s="109">
        <v>1.39695071</v>
      </c>
      <c r="G599" s="109">
        <v>0.119854</v>
      </c>
      <c r="H599" s="67">
        <f t="shared" si="18"/>
        <v>10.655436697982546</v>
      </c>
      <c r="I599" s="110">
        <f t="shared" si="19"/>
        <v>8.4431667272013067E-5</v>
      </c>
      <c r="J599" s="111">
        <v>70.092360400000004</v>
      </c>
      <c r="K599" s="111">
        <v>33.0852</v>
      </c>
    </row>
    <row r="600" spans="1:11" x14ac:dyDescent="0.2">
      <c r="A600" s="108" t="s">
        <v>1741</v>
      </c>
      <c r="B600" s="52" t="s">
        <v>261</v>
      </c>
      <c r="C600" s="52" t="s">
        <v>265</v>
      </c>
      <c r="D600" s="108" t="s">
        <v>203</v>
      </c>
      <c r="E600" s="108" t="s">
        <v>204</v>
      </c>
      <c r="F600" s="109">
        <v>1.37425759</v>
      </c>
      <c r="G600" s="109">
        <v>2.062375E-2</v>
      </c>
      <c r="H600" s="67">
        <f t="shared" si="18"/>
        <v>65.634709497545302</v>
      </c>
      <c r="I600" s="110">
        <f t="shared" si="19"/>
        <v>8.3060095645692857E-5</v>
      </c>
      <c r="J600" s="111">
        <v>119.2224109</v>
      </c>
      <c r="K600" s="111">
        <v>16.6204</v>
      </c>
    </row>
    <row r="601" spans="1:11" x14ac:dyDescent="0.2">
      <c r="A601" s="108" t="s">
        <v>1878</v>
      </c>
      <c r="B601" s="52" t="s">
        <v>581</v>
      </c>
      <c r="C601" s="108" t="s">
        <v>785</v>
      </c>
      <c r="D601" s="108" t="s">
        <v>202</v>
      </c>
      <c r="E601" s="108" t="s">
        <v>907</v>
      </c>
      <c r="F601" s="109">
        <v>1.37417225</v>
      </c>
      <c r="G601" s="109">
        <v>1.6831050390000002</v>
      </c>
      <c r="H601" s="67">
        <f t="shared" si="18"/>
        <v>-0.18354932214067254</v>
      </c>
      <c r="I601" s="110">
        <f t="shared" si="19"/>
        <v>8.3054937698147951E-5</v>
      </c>
      <c r="J601" s="111">
        <v>33.222596289999998</v>
      </c>
      <c r="K601" s="111">
        <v>47.285499999999999</v>
      </c>
    </row>
    <row r="602" spans="1:11" x14ac:dyDescent="0.2">
      <c r="A602" s="108" t="s">
        <v>2733</v>
      </c>
      <c r="B602" s="52" t="s">
        <v>2734</v>
      </c>
      <c r="C602" s="52" t="s">
        <v>140</v>
      </c>
      <c r="D602" s="108" t="s">
        <v>741</v>
      </c>
      <c r="E602" s="108" t="s">
        <v>907</v>
      </c>
      <c r="F602" s="109">
        <v>1.3694034900000001</v>
      </c>
      <c r="G602" s="109">
        <v>8.8293899999999995E-2</v>
      </c>
      <c r="H602" s="67">
        <f t="shared" si="18"/>
        <v>14.509604740531341</v>
      </c>
      <c r="I602" s="110">
        <f t="shared" si="19"/>
        <v>8.2766713958585896E-5</v>
      </c>
      <c r="J602" s="111">
        <v>56.622179526834202</v>
      </c>
      <c r="K602" s="111">
        <v>49.508650000000003</v>
      </c>
    </row>
    <row r="603" spans="1:11" x14ac:dyDescent="0.2">
      <c r="A603" s="108" t="s">
        <v>1794</v>
      </c>
      <c r="B603" s="108" t="s">
        <v>1228</v>
      </c>
      <c r="C603" s="108" t="s">
        <v>863</v>
      </c>
      <c r="D603" s="108" t="s">
        <v>203</v>
      </c>
      <c r="E603" s="108" t="s">
        <v>204</v>
      </c>
      <c r="F603" s="109">
        <v>1.3676610500000002</v>
      </c>
      <c r="G603" s="109">
        <v>1.9204628100000001</v>
      </c>
      <c r="H603" s="67">
        <f t="shared" si="18"/>
        <v>-0.28784819842462861</v>
      </c>
      <c r="I603" s="110">
        <f t="shared" si="19"/>
        <v>8.2661400926946116E-5</v>
      </c>
      <c r="J603" s="111">
        <v>3.7973682100000001</v>
      </c>
      <c r="K603" s="111">
        <v>5.1871</v>
      </c>
    </row>
    <row r="604" spans="1:11" x14ac:dyDescent="0.2">
      <c r="A604" s="108" t="s">
        <v>1459</v>
      </c>
      <c r="B604" s="52" t="s">
        <v>746</v>
      </c>
      <c r="C604" s="52" t="s">
        <v>140</v>
      </c>
      <c r="D604" s="108" t="s">
        <v>741</v>
      </c>
      <c r="E604" s="108" t="s">
        <v>907</v>
      </c>
      <c r="F604" s="109">
        <v>1.36289427</v>
      </c>
      <c r="G604" s="109">
        <v>0.25415769999999999</v>
      </c>
      <c r="H604" s="67">
        <f t="shared" si="18"/>
        <v>4.3623961422376736</v>
      </c>
      <c r="I604" s="110">
        <f t="shared" si="19"/>
        <v>8.2373296858536361E-5</v>
      </c>
      <c r="J604" s="111">
        <v>3.2404193132652117</v>
      </c>
      <c r="K604" s="111">
        <v>104.66725</v>
      </c>
    </row>
    <row r="605" spans="1:11" x14ac:dyDescent="0.2">
      <c r="A605" s="108" t="s">
        <v>2714</v>
      </c>
      <c r="B605" s="52" t="s">
        <v>2715</v>
      </c>
      <c r="C605" s="52" t="s">
        <v>784</v>
      </c>
      <c r="D605" s="108" t="s">
        <v>202</v>
      </c>
      <c r="E605" s="108" t="s">
        <v>907</v>
      </c>
      <c r="F605" s="109">
        <v>1.35372333</v>
      </c>
      <c r="G605" s="109">
        <v>0.31335606999999999</v>
      </c>
      <c r="H605" s="67">
        <f t="shared" si="18"/>
        <v>3.3200801248241341</v>
      </c>
      <c r="I605" s="110">
        <f t="shared" si="19"/>
        <v>8.1819005465784506E-5</v>
      </c>
      <c r="J605" s="111">
        <v>399.70253717000003</v>
      </c>
      <c r="K605" s="111">
        <v>9.1541499999999996</v>
      </c>
    </row>
    <row r="606" spans="1:11" x14ac:dyDescent="0.2">
      <c r="A606" s="108" t="s">
        <v>1983</v>
      </c>
      <c r="B606" s="52" t="s">
        <v>386</v>
      </c>
      <c r="C606" s="52" t="s">
        <v>789</v>
      </c>
      <c r="D606" s="108" t="s">
        <v>203</v>
      </c>
      <c r="E606" s="108" t="s">
        <v>204</v>
      </c>
      <c r="F606" s="109">
        <v>1.3448319550000001</v>
      </c>
      <c r="G606" s="109">
        <v>2.8331434619999998</v>
      </c>
      <c r="H606" s="67">
        <f t="shared" si="18"/>
        <v>-0.52532161782917852</v>
      </c>
      <c r="I606" s="110">
        <f t="shared" si="19"/>
        <v>8.1281610974900362E-5</v>
      </c>
      <c r="J606" s="111">
        <v>24.083093219999991</v>
      </c>
      <c r="K606" s="111">
        <v>23.7425</v>
      </c>
    </row>
    <row r="607" spans="1:11" x14ac:dyDescent="0.2">
      <c r="A607" s="108" t="s">
        <v>1800</v>
      </c>
      <c r="B607" s="52" t="s">
        <v>983</v>
      </c>
      <c r="C607" s="52" t="s">
        <v>863</v>
      </c>
      <c r="D607" s="108" t="s">
        <v>203</v>
      </c>
      <c r="E607" s="108" t="s">
        <v>204</v>
      </c>
      <c r="F607" s="109">
        <v>1.3387066599999999</v>
      </c>
      <c r="G607" s="109">
        <v>1.00330081</v>
      </c>
      <c r="H607" s="67">
        <f t="shared" si="18"/>
        <v>0.33430238135659418</v>
      </c>
      <c r="I607" s="110">
        <f t="shared" si="19"/>
        <v>8.0911398292605411E-5</v>
      </c>
      <c r="J607" s="111">
        <v>40.278935270000005</v>
      </c>
      <c r="K607" s="111">
        <v>51.330350000000003</v>
      </c>
    </row>
    <row r="608" spans="1:11" x14ac:dyDescent="0.2">
      <c r="A608" s="108" t="s">
        <v>2389</v>
      </c>
      <c r="B608" s="52" t="s">
        <v>908</v>
      </c>
      <c r="C608" s="52" t="s">
        <v>790</v>
      </c>
      <c r="D608" s="108" t="s">
        <v>202</v>
      </c>
      <c r="E608" s="108" t="s">
        <v>907</v>
      </c>
      <c r="F608" s="109">
        <v>1.33375445</v>
      </c>
      <c r="G608" s="109">
        <v>1.1485067</v>
      </c>
      <c r="H608" s="67">
        <f t="shared" si="18"/>
        <v>0.16129444434237961</v>
      </c>
      <c r="I608" s="110">
        <f t="shared" si="19"/>
        <v>8.0612086839461057E-5</v>
      </c>
      <c r="J608" s="111">
        <v>116.60503109999999</v>
      </c>
      <c r="K608" s="111">
        <v>72.003149999999991</v>
      </c>
    </row>
    <row r="609" spans="1:11" x14ac:dyDescent="0.2">
      <c r="A609" s="108" t="s">
        <v>1454</v>
      </c>
      <c r="B609" s="52" t="s">
        <v>1234</v>
      </c>
      <c r="C609" s="52" t="s">
        <v>140</v>
      </c>
      <c r="D609" s="108" t="s">
        <v>741</v>
      </c>
      <c r="E609" s="108" t="s">
        <v>907</v>
      </c>
      <c r="F609" s="109">
        <v>1.3319827799999999</v>
      </c>
      <c r="G609" s="109">
        <v>0.39117016999999998</v>
      </c>
      <c r="H609" s="67">
        <f t="shared" si="18"/>
        <v>2.405123606434509</v>
      </c>
      <c r="I609" s="110">
        <f t="shared" si="19"/>
        <v>8.0505007147325174E-5</v>
      </c>
      <c r="J609" s="111">
        <v>183.27026638779341</v>
      </c>
      <c r="K609" s="111">
        <v>37.61345</v>
      </c>
    </row>
    <row r="610" spans="1:11" x14ac:dyDescent="0.2">
      <c r="A610" s="108" t="s">
        <v>2632</v>
      </c>
      <c r="B610" s="52" t="s">
        <v>1412</v>
      </c>
      <c r="C610" s="108" t="s">
        <v>613</v>
      </c>
      <c r="D610" s="108" t="s">
        <v>203</v>
      </c>
      <c r="E610" s="108" t="s">
        <v>907</v>
      </c>
      <c r="F610" s="109">
        <v>1.3312588940000001</v>
      </c>
      <c r="G610" s="109">
        <v>2.1002657689999999</v>
      </c>
      <c r="H610" s="67">
        <f t="shared" si="18"/>
        <v>-0.36614741160407871</v>
      </c>
      <c r="I610" s="110">
        <f t="shared" si="19"/>
        <v>8.0461255494917297E-5</v>
      </c>
      <c r="J610" s="111">
        <v>38.062238471913005</v>
      </c>
      <c r="K610" s="111">
        <v>90.66794999999999</v>
      </c>
    </row>
    <row r="611" spans="1:11" x14ac:dyDescent="0.2">
      <c r="A611" s="108" t="s">
        <v>2223</v>
      </c>
      <c r="B611" s="52" t="s">
        <v>71</v>
      </c>
      <c r="C611" s="52" t="s">
        <v>784</v>
      </c>
      <c r="D611" s="108" t="s">
        <v>202</v>
      </c>
      <c r="E611" s="108" t="s">
        <v>2694</v>
      </c>
      <c r="F611" s="109">
        <v>1.3251057800000001</v>
      </c>
      <c r="G611" s="109">
        <v>1.9646684399999998</v>
      </c>
      <c r="H611" s="67">
        <f t="shared" si="18"/>
        <v>-0.32553210861370574</v>
      </c>
      <c r="I611" s="110">
        <f t="shared" si="19"/>
        <v>8.0089361432932274E-5</v>
      </c>
      <c r="J611" s="111">
        <v>84.952213040000004</v>
      </c>
      <c r="K611" s="111">
        <v>25.3035</v>
      </c>
    </row>
    <row r="612" spans="1:11" x14ac:dyDescent="0.2">
      <c r="A612" s="108" t="s">
        <v>1783</v>
      </c>
      <c r="B612" s="52" t="s">
        <v>1784</v>
      </c>
      <c r="C612" s="108" t="s">
        <v>613</v>
      </c>
      <c r="D612" s="108" t="s">
        <v>203</v>
      </c>
      <c r="E612" s="108" t="s">
        <v>204</v>
      </c>
      <c r="F612" s="109">
        <v>1.3116485500000001</v>
      </c>
      <c r="G612" s="109">
        <v>2.52971396</v>
      </c>
      <c r="H612" s="67">
        <f t="shared" si="18"/>
        <v>-0.48150321706727661</v>
      </c>
      <c r="I612" s="110">
        <f t="shared" si="19"/>
        <v>7.9276006775799842E-5</v>
      </c>
      <c r="J612" s="111">
        <v>58.382460999999999</v>
      </c>
      <c r="K612" s="111">
        <v>33.666150000000002</v>
      </c>
    </row>
    <row r="613" spans="1:11" x14ac:dyDescent="0.2">
      <c r="A613" s="108" t="s">
        <v>2131</v>
      </c>
      <c r="B613" s="52" t="s">
        <v>1301</v>
      </c>
      <c r="C613" s="52" t="s">
        <v>786</v>
      </c>
      <c r="D613" s="108" t="s">
        <v>202</v>
      </c>
      <c r="E613" s="108" t="s">
        <v>907</v>
      </c>
      <c r="F613" s="109">
        <v>1.30933604</v>
      </c>
      <c r="G613" s="109">
        <v>2.3679454100000004</v>
      </c>
      <c r="H613" s="67">
        <f t="shared" si="18"/>
        <v>-0.44705818197050418</v>
      </c>
      <c r="I613" s="110">
        <f t="shared" si="19"/>
        <v>7.9136238727088075E-5</v>
      </c>
      <c r="J613" s="111">
        <v>464.29571845709995</v>
      </c>
      <c r="K613" s="111">
        <v>33.767949999999999</v>
      </c>
    </row>
    <row r="614" spans="1:11" x14ac:dyDescent="0.2">
      <c r="A614" s="108" t="s">
        <v>2095</v>
      </c>
      <c r="B614" s="52" t="s">
        <v>1433</v>
      </c>
      <c r="C614" s="108" t="s">
        <v>613</v>
      </c>
      <c r="D614" s="108" t="s">
        <v>203</v>
      </c>
      <c r="E614" s="108" t="s">
        <v>204</v>
      </c>
      <c r="F614" s="109">
        <v>1.3034226610000001</v>
      </c>
      <c r="G614" s="109">
        <v>0.66534289499999999</v>
      </c>
      <c r="H614" s="67">
        <f t="shared" si="18"/>
        <v>0.95902394208327757</v>
      </c>
      <c r="I614" s="110">
        <f t="shared" si="19"/>
        <v>7.8778834242729934E-5</v>
      </c>
      <c r="J614" s="111">
        <v>17.986815</v>
      </c>
      <c r="K614" s="111">
        <v>22.8994</v>
      </c>
    </row>
    <row r="615" spans="1:11" x14ac:dyDescent="0.2">
      <c r="A615" s="108" t="s">
        <v>2163</v>
      </c>
      <c r="B615" s="52" t="s">
        <v>220</v>
      </c>
      <c r="C615" s="52" t="s">
        <v>786</v>
      </c>
      <c r="D615" s="108" t="s">
        <v>202</v>
      </c>
      <c r="E615" s="108" t="s">
        <v>907</v>
      </c>
      <c r="F615" s="109">
        <v>1.3027062</v>
      </c>
      <c r="G615" s="109">
        <v>1.6589695600000001</v>
      </c>
      <c r="H615" s="67">
        <f t="shared" si="18"/>
        <v>-0.21474978721128557</v>
      </c>
      <c r="I615" s="110">
        <f t="shared" si="19"/>
        <v>7.8735531357143233E-5</v>
      </c>
      <c r="J615" s="111">
        <v>10.539326387699999</v>
      </c>
      <c r="K615" s="111">
        <v>17.989699999999999</v>
      </c>
    </row>
    <row r="616" spans="1:11" x14ac:dyDescent="0.2">
      <c r="A616" s="108" t="s">
        <v>2524</v>
      </c>
      <c r="B616" s="52" t="s">
        <v>903</v>
      </c>
      <c r="C616" s="108" t="s">
        <v>613</v>
      </c>
      <c r="D616" s="108" t="s">
        <v>203</v>
      </c>
      <c r="E616" s="108" t="s">
        <v>907</v>
      </c>
      <c r="F616" s="109">
        <v>1.3002502949999999</v>
      </c>
      <c r="G616" s="109">
        <v>7.1356249999999996E-2</v>
      </c>
      <c r="H616" s="67">
        <f t="shared" si="18"/>
        <v>17.221953858281509</v>
      </c>
      <c r="I616" s="110">
        <f t="shared" si="19"/>
        <v>7.8587096518084606E-5</v>
      </c>
      <c r="J616" s="111">
        <v>14.886659489021</v>
      </c>
      <c r="K616" s="111">
        <v>105.6204</v>
      </c>
    </row>
    <row r="617" spans="1:11" x14ac:dyDescent="0.2">
      <c r="A617" s="108" t="s">
        <v>1773</v>
      </c>
      <c r="B617" s="52" t="s">
        <v>1774</v>
      </c>
      <c r="C617" s="52" t="s">
        <v>265</v>
      </c>
      <c r="D617" s="108" t="s">
        <v>203</v>
      </c>
      <c r="E617" s="108" t="s">
        <v>204</v>
      </c>
      <c r="F617" s="109">
        <v>1.2875978899999998</v>
      </c>
      <c r="G617" s="109">
        <v>0.86536215999999999</v>
      </c>
      <c r="H617" s="67">
        <f t="shared" si="18"/>
        <v>0.48792950456719741</v>
      </c>
      <c r="I617" s="110">
        <f t="shared" si="19"/>
        <v>7.7822385464570949E-5</v>
      </c>
      <c r="J617" s="111">
        <v>5.4774743720000005</v>
      </c>
      <c r="K617" s="111">
        <v>58.677200000000013</v>
      </c>
    </row>
    <row r="618" spans="1:11" x14ac:dyDescent="0.2">
      <c r="A618" s="108" t="s">
        <v>2185</v>
      </c>
      <c r="B618" s="52" t="s">
        <v>872</v>
      </c>
      <c r="C618" s="52" t="s">
        <v>784</v>
      </c>
      <c r="D618" s="108" t="s">
        <v>202</v>
      </c>
      <c r="E618" s="108" t="s">
        <v>907</v>
      </c>
      <c r="F618" s="109">
        <v>1.27815506</v>
      </c>
      <c r="G618" s="109">
        <v>1.97532777</v>
      </c>
      <c r="H618" s="67">
        <f t="shared" si="18"/>
        <v>-0.35294026671836842</v>
      </c>
      <c r="I618" s="110">
        <f t="shared" si="19"/>
        <v>7.7251661046766557E-5</v>
      </c>
      <c r="J618" s="111">
        <v>108.71259999999999</v>
      </c>
      <c r="K618" s="111">
        <v>13.417949999999999</v>
      </c>
    </row>
    <row r="619" spans="1:11" x14ac:dyDescent="0.2">
      <c r="A619" s="108" t="s">
        <v>2383</v>
      </c>
      <c r="B619" s="52" t="s">
        <v>524</v>
      </c>
      <c r="C619" s="52" t="s">
        <v>790</v>
      </c>
      <c r="D619" s="108" t="s">
        <v>202</v>
      </c>
      <c r="E619" s="108" t="s">
        <v>907</v>
      </c>
      <c r="F619" s="109">
        <v>1.27692655</v>
      </c>
      <c r="G619" s="109">
        <v>0.139475197</v>
      </c>
      <c r="H619" s="67">
        <f t="shared" si="18"/>
        <v>8.1552231326118871</v>
      </c>
      <c r="I619" s="110">
        <f t="shared" si="19"/>
        <v>7.7177409931950672E-5</v>
      </c>
      <c r="J619" s="111">
        <v>71.778464170000007</v>
      </c>
      <c r="K619" s="111">
        <v>65.193399999999997</v>
      </c>
    </row>
    <row r="620" spans="1:11" x14ac:dyDescent="0.2">
      <c r="A620" s="108" t="s">
        <v>2130</v>
      </c>
      <c r="B620" s="52" t="s">
        <v>219</v>
      </c>
      <c r="C620" s="52" t="s">
        <v>786</v>
      </c>
      <c r="D620" s="108" t="s">
        <v>202</v>
      </c>
      <c r="E620" s="108" t="s">
        <v>907</v>
      </c>
      <c r="F620" s="109">
        <v>1.2697456100000002</v>
      </c>
      <c r="G620" s="109">
        <v>3.3797713100000002</v>
      </c>
      <c r="H620" s="67">
        <f t="shared" si="18"/>
        <v>-0.62431019926019782</v>
      </c>
      <c r="I620" s="110">
        <f t="shared" si="19"/>
        <v>7.6743394091277048E-5</v>
      </c>
      <c r="J620" s="111">
        <v>40.093074678800001</v>
      </c>
      <c r="K620" s="111">
        <v>17.417300000000001</v>
      </c>
    </row>
    <row r="621" spans="1:11" x14ac:dyDescent="0.2">
      <c r="A621" s="108" t="s">
        <v>2370</v>
      </c>
      <c r="B621" s="52" t="s">
        <v>527</v>
      </c>
      <c r="C621" s="52" t="s">
        <v>790</v>
      </c>
      <c r="D621" s="108" t="s">
        <v>202</v>
      </c>
      <c r="E621" s="108" t="s">
        <v>907</v>
      </c>
      <c r="F621" s="109">
        <v>1.26809254</v>
      </c>
      <c r="G621" s="109">
        <v>0.2480851</v>
      </c>
      <c r="H621" s="67">
        <f t="shared" si="18"/>
        <v>4.1115223767973168</v>
      </c>
      <c r="I621" s="110">
        <f t="shared" si="19"/>
        <v>7.6643482580285118E-5</v>
      </c>
      <c r="J621" s="111">
        <v>68.710873809999995</v>
      </c>
      <c r="K621" s="111">
        <v>28.7698</v>
      </c>
    </row>
    <row r="622" spans="1:11" x14ac:dyDescent="0.2">
      <c r="A622" s="108" t="s">
        <v>3166</v>
      </c>
      <c r="B622" s="52" t="s">
        <v>3157</v>
      </c>
      <c r="C622" s="52" t="s">
        <v>790</v>
      </c>
      <c r="D622" s="108" t="s">
        <v>202</v>
      </c>
      <c r="E622" s="108" t="s">
        <v>907</v>
      </c>
      <c r="F622" s="109">
        <v>1.2446038899999998</v>
      </c>
      <c r="G622" s="109">
        <v>0.26281445000000003</v>
      </c>
      <c r="H622" s="67">
        <f t="shared" si="18"/>
        <v>3.7356752644308546</v>
      </c>
      <c r="I622" s="110">
        <f t="shared" si="19"/>
        <v>7.5223829139922283E-5</v>
      </c>
      <c r="J622" s="111">
        <v>54.376917540000001</v>
      </c>
      <c r="K622" s="111">
        <v>20.309100000000001</v>
      </c>
    </row>
    <row r="623" spans="1:11" x14ac:dyDescent="0.2">
      <c r="A623" s="108" t="s">
        <v>1893</v>
      </c>
      <c r="B623" s="52" t="s">
        <v>377</v>
      </c>
      <c r="C623" s="108" t="s">
        <v>785</v>
      </c>
      <c r="D623" s="108" t="s">
        <v>202</v>
      </c>
      <c r="E623" s="108" t="s">
        <v>907</v>
      </c>
      <c r="F623" s="109">
        <v>1.2253105200000001</v>
      </c>
      <c r="G623" s="109">
        <v>5.7991714999999999E-2</v>
      </c>
      <c r="H623" s="67">
        <f t="shared" si="18"/>
        <v>20.129061625440809</v>
      </c>
      <c r="I623" s="110">
        <f t="shared" si="19"/>
        <v>7.40577383217317E-5</v>
      </c>
      <c r="J623" s="111">
        <v>43.773290609999997</v>
      </c>
      <c r="K623" s="111">
        <v>22.520250000000001</v>
      </c>
    </row>
    <row r="624" spans="1:11" x14ac:dyDescent="0.2">
      <c r="A624" s="108" t="s">
        <v>2075</v>
      </c>
      <c r="B624" s="52" t="s">
        <v>2648</v>
      </c>
      <c r="C624" s="52" t="s">
        <v>140</v>
      </c>
      <c r="D624" s="108" t="s">
        <v>203</v>
      </c>
      <c r="E624" s="108" t="s">
        <v>907</v>
      </c>
      <c r="F624" s="109">
        <v>1.21268793</v>
      </c>
      <c r="G624" s="109">
        <v>1.7083511599999999</v>
      </c>
      <c r="H624" s="67">
        <f t="shared" si="18"/>
        <v>-0.29014130209622702</v>
      </c>
      <c r="I624" s="110">
        <f t="shared" si="19"/>
        <v>7.3294829286100056E-5</v>
      </c>
      <c r="J624" s="111">
        <v>317.13043669999996</v>
      </c>
      <c r="K624" s="111">
        <v>24.482749999999999</v>
      </c>
    </row>
    <row r="625" spans="1:11" x14ac:dyDescent="0.2">
      <c r="A625" s="108" t="s">
        <v>2364</v>
      </c>
      <c r="B625" s="52" t="s">
        <v>528</v>
      </c>
      <c r="C625" s="52" t="s">
        <v>790</v>
      </c>
      <c r="D625" s="108" t="s">
        <v>202</v>
      </c>
      <c r="E625" s="108" t="s">
        <v>907</v>
      </c>
      <c r="F625" s="109">
        <v>1.2089719999999999</v>
      </c>
      <c r="G625" s="109">
        <v>0.14993264000000001</v>
      </c>
      <c r="H625" s="67">
        <f t="shared" si="18"/>
        <v>7.0634343529200834</v>
      </c>
      <c r="I625" s="110">
        <f t="shared" si="19"/>
        <v>7.3070238566384478E-5</v>
      </c>
      <c r="J625" s="111">
        <v>82.358558410000001</v>
      </c>
      <c r="K625" s="111">
        <v>34.180100000000003</v>
      </c>
    </row>
    <row r="626" spans="1:11" x14ac:dyDescent="0.2">
      <c r="A626" s="108" t="s">
        <v>2590</v>
      </c>
      <c r="B626" s="52" t="s">
        <v>3147</v>
      </c>
      <c r="C626" s="52" t="s">
        <v>789</v>
      </c>
      <c r="D626" s="108" t="s">
        <v>203</v>
      </c>
      <c r="E626" s="108" t="s">
        <v>907</v>
      </c>
      <c r="F626" s="109">
        <v>1.2068786200000001</v>
      </c>
      <c r="G626" s="109">
        <v>2.0753647800000001</v>
      </c>
      <c r="H626" s="67">
        <f t="shared" si="18"/>
        <v>-0.41847398027059124</v>
      </c>
      <c r="I626" s="110">
        <f t="shared" si="19"/>
        <v>7.2943714729595789E-5</v>
      </c>
      <c r="J626" s="111">
        <v>69.252158171083792</v>
      </c>
      <c r="K626" s="111">
        <v>42.219499999999996</v>
      </c>
    </row>
    <row r="627" spans="1:11" x14ac:dyDescent="0.2">
      <c r="A627" s="108" t="s">
        <v>2589</v>
      </c>
      <c r="B627" s="52" t="s">
        <v>3148</v>
      </c>
      <c r="C627" s="52" t="s">
        <v>789</v>
      </c>
      <c r="D627" s="108" t="s">
        <v>203</v>
      </c>
      <c r="E627" s="108" t="s">
        <v>907</v>
      </c>
      <c r="F627" s="109">
        <v>1.1969551699999998</v>
      </c>
      <c r="G627" s="109">
        <v>0.63138934999999996</v>
      </c>
      <c r="H627" s="67">
        <f t="shared" si="18"/>
        <v>0.89574811485179451</v>
      </c>
      <c r="I627" s="110">
        <f t="shared" si="19"/>
        <v>7.2343941650565338E-5</v>
      </c>
      <c r="J627" s="111">
        <v>163.43481952130011</v>
      </c>
      <c r="K627" s="111">
        <v>51.277199999999993</v>
      </c>
    </row>
    <row r="628" spans="1:11" x14ac:dyDescent="0.2">
      <c r="A628" s="108" t="s">
        <v>1510</v>
      </c>
      <c r="B628" s="52" t="s">
        <v>358</v>
      </c>
      <c r="C628" s="108" t="s">
        <v>613</v>
      </c>
      <c r="D628" s="108" t="s">
        <v>202</v>
      </c>
      <c r="E628" s="108" t="s">
        <v>907</v>
      </c>
      <c r="F628" s="109">
        <v>1.1965830449999999</v>
      </c>
      <c r="G628" s="109">
        <v>1.7968047700000001</v>
      </c>
      <c r="H628" s="67">
        <f t="shared" si="18"/>
        <v>-0.3340494944255965</v>
      </c>
      <c r="I628" s="110">
        <f t="shared" si="19"/>
        <v>7.2321450424526589E-5</v>
      </c>
      <c r="J628" s="111">
        <v>25.279998787429999</v>
      </c>
      <c r="K628" s="111">
        <v>17.807849999999998</v>
      </c>
    </row>
    <row r="629" spans="1:11" x14ac:dyDescent="0.2">
      <c r="A629" s="108" t="s">
        <v>2353</v>
      </c>
      <c r="B629" s="52" t="s">
        <v>533</v>
      </c>
      <c r="C629" s="52" t="s">
        <v>790</v>
      </c>
      <c r="D629" s="108" t="s">
        <v>202</v>
      </c>
      <c r="E629" s="108" t="s">
        <v>907</v>
      </c>
      <c r="F629" s="109">
        <v>1.1852888500000001</v>
      </c>
      <c r="G629" s="109">
        <v>2.2934803800000001</v>
      </c>
      <c r="H629" s="67">
        <f t="shared" si="18"/>
        <v>-0.48319206898992528</v>
      </c>
      <c r="I629" s="110">
        <f t="shared" si="19"/>
        <v>7.1638829550705479E-5</v>
      </c>
      <c r="J629" s="111">
        <v>73.403523659999991</v>
      </c>
      <c r="K629" s="111">
        <v>39.01</v>
      </c>
    </row>
    <row r="630" spans="1:11" x14ac:dyDescent="0.2">
      <c r="A630" s="108" t="s">
        <v>2182</v>
      </c>
      <c r="B630" s="108" t="s">
        <v>182</v>
      </c>
      <c r="C630" s="108" t="s">
        <v>784</v>
      </c>
      <c r="D630" s="108" t="s">
        <v>202</v>
      </c>
      <c r="E630" s="108" t="s">
        <v>907</v>
      </c>
      <c r="F630" s="109">
        <v>1.17935042</v>
      </c>
      <c r="G630" s="109">
        <v>5.6090889999999997E-2</v>
      </c>
      <c r="H630" s="67">
        <f t="shared" si="18"/>
        <v>20.025703460936349</v>
      </c>
      <c r="I630" s="110">
        <f t="shared" si="19"/>
        <v>7.1279910984510585E-5</v>
      </c>
      <c r="J630" s="111">
        <v>168.85400000000001</v>
      </c>
      <c r="K630" s="111">
        <v>3.4269500000000002</v>
      </c>
    </row>
    <row r="631" spans="1:11" x14ac:dyDescent="0.2">
      <c r="A631" s="108" t="s">
        <v>1988</v>
      </c>
      <c r="B631" s="52" t="s">
        <v>391</v>
      </c>
      <c r="C631" s="52" t="s">
        <v>789</v>
      </c>
      <c r="D631" s="108" t="s">
        <v>203</v>
      </c>
      <c r="E631" s="108" t="s">
        <v>204</v>
      </c>
      <c r="F631" s="109">
        <v>1.178052138</v>
      </c>
      <c r="G631" s="109">
        <v>1.4077375600000002</v>
      </c>
      <c r="H631" s="67">
        <f t="shared" si="18"/>
        <v>-0.16315926244093404</v>
      </c>
      <c r="I631" s="110">
        <f t="shared" si="19"/>
        <v>7.1201442851694902E-5</v>
      </c>
      <c r="J631" s="111">
        <v>24.327365780000001</v>
      </c>
      <c r="K631" s="111">
        <v>36.62885</v>
      </c>
    </row>
    <row r="632" spans="1:11" x14ac:dyDescent="0.2">
      <c r="A632" s="108" t="s">
        <v>2553</v>
      </c>
      <c r="B632" s="52" t="s">
        <v>1474</v>
      </c>
      <c r="C632" s="108" t="s">
        <v>613</v>
      </c>
      <c r="D632" s="108" t="s">
        <v>202</v>
      </c>
      <c r="E632" s="108" t="s">
        <v>907</v>
      </c>
      <c r="F632" s="109">
        <v>1.1759295900000002</v>
      </c>
      <c r="G632" s="109">
        <v>0.57559344999999995</v>
      </c>
      <c r="H632" s="67">
        <f t="shared" si="18"/>
        <v>1.0429863995151445</v>
      </c>
      <c r="I632" s="110">
        <f t="shared" si="19"/>
        <v>7.1073156101688625E-5</v>
      </c>
      <c r="J632" s="111">
        <v>2.4648715828809999</v>
      </c>
      <c r="K632" s="111">
        <v>152.23345</v>
      </c>
    </row>
    <row r="633" spans="1:11" x14ac:dyDescent="0.2">
      <c r="A633" s="108" t="s">
        <v>1660</v>
      </c>
      <c r="B633" s="52" t="s">
        <v>296</v>
      </c>
      <c r="C633" s="52" t="s">
        <v>789</v>
      </c>
      <c r="D633" s="108" t="s">
        <v>203</v>
      </c>
      <c r="E633" s="108" t="s">
        <v>907</v>
      </c>
      <c r="F633" s="109">
        <v>1.1688934499999999</v>
      </c>
      <c r="G633" s="109">
        <v>0.65141327999999998</v>
      </c>
      <c r="H633" s="67">
        <f t="shared" si="18"/>
        <v>0.79439610135058958</v>
      </c>
      <c r="I633" s="110">
        <f t="shared" si="19"/>
        <v>7.0647891969528E-5</v>
      </c>
      <c r="J633" s="111">
        <v>34.185223534684198</v>
      </c>
      <c r="K633" s="111">
        <v>50.019350000000003</v>
      </c>
    </row>
    <row r="634" spans="1:11" x14ac:dyDescent="0.2">
      <c r="A634" s="108" t="s">
        <v>2685</v>
      </c>
      <c r="B634" s="52" t="s">
        <v>2686</v>
      </c>
      <c r="C634" s="52" t="s">
        <v>790</v>
      </c>
      <c r="D634" s="108" t="s">
        <v>203</v>
      </c>
      <c r="E634" s="108" t="s">
        <v>907</v>
      </c>
      <c r="F634" s="109">
        <v>1.1687249499999999</v>
      </c>
      <c r="G634" s="109">
        <v>1.5058430000000001E-2</v>
      </c>
      <c r="H634" s="67">
        <f t="shared" si="18"/>
        <v>76.612669448275796</v>
      </c>
      <c r="I634" s="110">
        <f t="shared" si="19"/>
        <v>7.0637707833585685E-5</v>
      </c>
      <c r="J634" s="111">
        <v>173.3731209</v>
      </c>
      <c r="K634" s="111">
        <v>9.7703000000000007</v>
      </c>
    </row>
    <row r="635" spans="1:11" x14ac:dyDescent="0.2">
      <c r="A635" s="108" t="s">
        <v>2399</v>
      </c>
      <c r="B635" s="52" t="s">
        <v>197</v>
      </c>
      <c r="C635" s="52" t="s">
        <v>790</v>
      </c>
      <c r="D635" s="108" t="s">
        <v>202</v>
      </c>
      <c r="E635" s="108" t="s">
        <v>204</v>
      </c>
      <c r="F635" s="109">
        <v>1.1663301699999999</v>
      </c>
      <c r="G635" s="109">
        <v>0.30031540000000001</v>
      </c>
      <c r="H635" s="67">
        <f t="shared" si="18"/>
        <v>2.8836841866917244</v>
      </c>
      <c r="I635" s="110">
        <f t="shared" si="19"/>
        <v>7.0492967388055108E-5</v>
      </c>
      <c r="J635" s="111">
        <v>20.476939469999998</v>
      </c>
      <c r="K635" s="111">
        <v>118.3377</v>
      </c>
    </row>
    <row r="636" spans="1:11" x14ac:dyDescent="0.2">
      <c r="A636" s="108" t="s">
        <v>1798</v>
      </c>
      <c r="B636" s="52" t="s">
        <v>0</v>
      </c>
      <c r="C636" s="52" t="s">
        <v>863</v>
      </c>
      <c r="D636" s="108" t="s">
        <v>203</v>
      </c>
      <c r="E636" s="108" t="s">
        <v>204</v>
      </c>
      <c r="F636" s="109">
        <v>1.1173914220000001</v>
      </c>
      <c r="G636" s="109">
        <v>2.2972484049999999</v>
      </c>
      <c r="H636" s="67">
        <f t="shared" si="18"/>
        <v>-0.51359573498104139</v>
      </c>
      <c r="I636" s="110">
        <f t="shared" si="19"/>
        <v>6.7535110637443715E-5</v>
      </c>
      <c r="J636" s="111">
        <v>138.82643862</v>
      </c>
      <c r="K636" s="111">
        <v>49.036349999999999</v>
      </c>
    </row>
    <row r="637" spans="1:11" x14ac:dyDescent="0.2">
      <c r="A637" s="108" t="s">
        <v>1939</v>
      </c>
      <c r="B637" s="52" t="s">
        <v>378</v>
      </c>
      <c r="C637" s="108" t="s">
        <v>785</v>
      </c>
      <c r="D637" s="108" t="s">
        <v>202</v>
      </c>
      <c r="E637" s="108" t="s">
        <v>907</v>
      </c>
      <c r="F637" s="109">
        <v>1.11203819</v>
      </c>
      <c r="G637" s="109">
        <v>0.98368781000000005</v>
      </c>
      <c r="H637" s="67">
        <f t="shared" si="18"/>
        <v>0.13047877456161627</v>
      </c>
      <c r="I637" s="110">
        <f t="shared" si="19"/>
        <v>6.7211561424276484E-5</v>
      </c>
      <c r="J637" s="111">
        <v>25.8102923</v>
      </c>
      <c r="K637" s="111">
        <v>16.183700000000002</v>
      </c>
    </row>
    <row r="638" spans="1:11" x14ac:dyDescent="0.2">
      <c r="A638" s="108" t="s">
        <v>2369</v>
      </c>
      <c r="B638" s="52" t="s">
        <v>311</v>
      </c>
      <c r="C638" s="52" t="s">
        <v>790</v>
      </c>
      <c r="D638" s="108" t="s">
        <v>202</v>
      </c>
      <c r="E638" s="108" t="s">
        <v>907</v>
      </c>
      <c r="F638" s="109">
        <v>1.102512878</v>
      </c>
      <c r="G638" s="109">
        <v>0.59655130000000001</v>
      </c>
      <c r="H638" s="67">
        <f t="shared" si="18"/>
        <v>0.84814428868062142</v>
      </c>
      <c r="I638" s="110">
        <f t="shared" si="19"/>
        <v>6.663585179637836E-5</v>
      </c>
      <c r="J638" s="111">
        <v>34.466221590000004</v>
      </c>
      <c r="K638" s="111">
        <v>81.856799999999993</v>
      </c>
    </row>
    <row r="639" spans="1:11" x14ac:dyDescent="0.2">
      <c r="A639" s="108" t="s">
        <v>2232</v>
      </c>
      <c r="B639" s="52" t="s">
        <v>289</v>
      </c>
      <c r="C639" s="108" t="s">
        <v>613</v>
      </c>
      <c r="D639" s="108" t="s">
        <v>741</v>
      </c>
      <c r="E639" s="108" t="s">
        <v>907</v>
      </c>
      <c r="F639" s="109">
        <v>1.1023584120000001</v>
      </c>
      <c r="G639" s="109">
        <v>0.70501460800000004</v>
      </c>
      <c r="H639" s="67">
        <f t="shared" si="18"/>
        <v>0.56359655458373137</v>
      </c>
      <c r="I639" s="110">
        <f t="shared" si="19"/>
        <v>6.6626515875058107E-5</v>
      </c>
      <c r="J639" s="111">
        <v>36.444903624374</v>
      </c>
      <c r="K639" s="111">
        <v>21.815750000000001</v>
      </c>
    </row>
    <row r="640" spans="1:11" x14ac:dyDescent="0.2">
      <c r="A640" s="108" t="s">
        <v>2337</v>
      </c>
      <c r="B640" s="52" t="s">
        <v>534</v>
      </c>
      <c r="C640" s="52" t="s">
        <v>790</v>
      </c>
      <c r="D640" s="108" t="s">
        <v>202</v>
      </c>
      <c r="E640" s="108" t="s">
        <v>907</v>
      </c>
      <c r="F640" s="109">
        <v>1.0986398400000001</v>
      </c>
      <c r="G640" s="109">
        <v>2.3373517400000003</v>
      </c>
      <c r="H640" s="67">
        <f t="shared" si="18"/>
        <v>-0.52996383847644601</v>
      </c>
      <c r="I640" s="110">
        <f t="shared" si="19"/>
        <v>6.6401765472926151E-5</v>
      </c>
      <c r="J640" s="111">
        <v>102.9895317</v>
      </c>
      <c r="K640" s="111">
        <v>37.793799999999997</v>
      </c>
    </row>
    <row r="641" spans="1:11" x14ac:dyDescent="0.2">
      <c r="A641" s="108" t="s">
        <v>2360</v>
      </c>
      <c r="B641" s="52" t="s">
        <v>828</v>
      </c>
      <c r="C641" s="52" t="s">
        <v>790</v>
      </c>
      <c r="D641" s="108" t="s">
        <v>202</v>
      </c>
      <c r="E641" s="108" t="s">
        <v>907</v>
      </c>
      <c r="F641" s="109">
        <v>1.08663898</v>
      </c>
      <c r="G641" s="109">
        <v>1.6561822900000001</v>
      </c>
      <c r="H641" s="67">
        <f t="shared" si="18"/>
        <v>-0.34388926474995696</v>
      </c>
      <c r="I641" s="110">
        <f t="shared" si="19"/>
        <v>6.5676433783522434E-5</v>
      </c>
      <c r="J641" s="111">
        <v>108.50403159999999</v>
      </c>
      <c r="K641" s="111">
        <v>67.25800000000001</v>
      </c>
    </row>
    <row r="642" spans="1:11" x14ac:dyDescent="0.2">
      <c r="A642" s="108" t="s">
        <v>1892</v>
      </c>
      <c r="B642" s="52" t="s">
        <v>367</v>
      </c>
      <c r="C642" s="108" t="s">
        <v>785</v>
      </c>
      <c r="D642" s="108" t="s">
        <v>202</v>
      </c>
      <c r="E642" s="108" t="s">
        <v>907</v>
      </c>
      <c r="F642" s="109">
        <v>1.086325338</v>
      </c>
      <c r="G642" s="109">
        <v>2.824053412</v>
      </c>
      <c r="H642" s="67">
        <f t="shared" si="18"/>
        <v>-0.61533116428181778</v>
      </c>
      <c r="I642" s="110">
        <f t="shared" si="19"/>
        <v>6.5657477268595343E-5</v>
      </c>
      <c r="J642" s="111">
        <v>79.284498799999994</v>
      </c>
      <c r="K642" s="111">
        <v>19.061</v>
      </c>
    </row>
    <row r="643" spans="1:11" x14ac:dyDescent="0.2">
      <c r="A643" s="108" t="s">
        <v>2203</v>
      </c>
      <c r="B643" s="52" t="s">
        <v>183</v>
      </c>
      <c r="C643" s="52" t="s">
        <v>784</v>
      </c>
      <c r="D643" s="108" t="s">
        <v>202</v>
      </c>
      <c r="E643" s="108" t="s">
        <v>2694</v>
      </c>
      <c r="F643" s="109">
        <v>1.0821707300000001</v>
      </c>
      <c r="G643" s="109">
        <v>1.28362467</v>
      </c>
      <c r="H643" s="67">
        <f t="shared" si="18"/>
        <v>-0.15694146794483155</v>
      </c>
      <c r="I643" s="110">
        <f t="shared" si="19"/>
        <v>6.5406372861123707E-5</v>
      </c>
      <c r="J643" s="111">
        <v>39.593679999999999</v>
      </c>
      <c r="K643" s="111">
        <v>13.63275</v>
      </c>
    </row>
    <row r="644" spans="1:11" x14ac:dyDescent="0.2">
      <c r="A644" s="108" t="s">
        <v>2618</v>
      </c>
      <c r="B644" s="52" t="s">
        <v>364</v>
      </c>
      <c r="C644" s="52" t="s">
        <v>789</v>
      </c>
      <c r="D644" s="108" t="s">
        <v>203</v>
      </c>
      <c r="E644" s="108" t="s">
        <v>204</v>
      </c>
      <c r="F644" s="109">
        <v>1.08003721</v>
      </c>
      <c r="G644" s="109">
        <v>1.5371401839999999</v>
      </c>
      <c r="H644" s="67">
        <f t="shared" si="18"/>
        <v>-0.29737234037464988</v>
      </c>
      <c r="I644" s="110">
        <f t="shared" si="19"/>
        <v>6.5277422963701625E-5</v>
      </c>
      <c r="J644" s="111">
        <v>238.5544086705537</v>
      </c>
      <c r="K644" s="111">
        <v>45.385399999999997</v>
      </c>
    </row>
    <row r="645" spans="1:11" x14ac:dyDescent="0.2">
      <c r="A645" s="108" t="s">
        <v>2354</v>
      </c>
      <c r="B645" s="52" t="s">
        <v>542</v>
      </c>
      <c r="C645" s="52" t="s">
        <v>790</v>
      </c>
      <c r="D645" s="108" t="s">
        <v>203</v>
      </c>
      <c r="E645" s="108" t="s">
        <v>907</v>
      </c>
      <c r="F645" s="109">
        <v>1.07524737</v>
      </c>
      <c r="G645" s="109">
        <v>0.249854994</v>
      </c>
      <c r="H645" s="67">
        <f t="shared" si="18"/>
        <v>3.3034856049345169</v>
      </c>
      <c r="I645" s="110">
        <f t="shared" si="19"/>
        <v>6.4987925149447197E-5</v>
      </c>
      <c r="J645" s="111">
        <v>580.32153479999999</v>
      </c>
      <c r="K645" s="111">
        <v>6.93445</v>
      </c>
    </row>
    <row r="646" spans="1:11" x14ac:dyDescent="0.2">
      <c r="A646" s="108" t="s">
        <v>1656</v>
      </c>
      <c r="B646" s="52" t="s">
        <v>366</v>
      </c>
      <c r="C646" s="52" t="s">
        <v>789</v>
      </c>
      <c r="D646" s="108" t="s">
        <v>203</v>
      </c>
      <c r="E646" s="108" t="s">
        <v>204</v>
      </c>
      <c r="F646" s="109">
        <v>1.0662947199999999</v>
      </c>
      <c r="G646" s="109">
        <v>2.4802130000000002E-2</v>
      </c>
      <c r="H646" s="67">
        <f t="shared" si="18"/>
        <v>41.992062375287922</v>
      </c>
      <c r="I646" s="110">
        <f t="shared" si="19"/>
        <v>6.4446827199038636E-5</v>
      </c>
      <c r="J646" s="111">
        <v>214.20288653999998</v>
      </c>
      <c r="K646" s="111">
        <v>7.4912999999999998</v>
      </c>
    </row>
    <row r="647" spans="1:11" x14ac:dyDescent="0.2">
      <c r="A647" s="108" t="s">
        <v>3236</v>
      </c>
      <c r="B647" s="52" t="s">
        <v>3222</v>
      </c>
      <c r="C647" s="108" t="s">
        <v>785</v>
      </c>
      <c r="D647" s="108" t="s">
        <v>203</v>
      </c>
      <c r="E647" s="108" t="s">
        <v>204</v>
      </c>
      <c r="F647" s="109">
        <v>1.06463467</v>
      </c>
      <c r="G647" s="109">
        <v>2.5530000000000001E-2</v>
      </c>
      <c r="H647" s="67">
        <f t="shared" ref="H647:H710" si="20">IF(ISERROR(F647/G647-1),"",IF((F647/G647-1)&gt;10000%,"",F647/G647-1))</f>
        <v>40.70131884057971</v>
      </c>
      <c r="I647" s="110">
        <f t="shared" ref="I647:I710" si="21">F647/$F$1112</f>
        <v>6.4346493817014796E-5</v>
      </c>
      <c r="J647" s="111">
        <v>19.665450889999999</v>
      </c>
      <c r="K647" s="111">
        <v>14.24731578947369</v>
      </c>
    </row>
    <row r="648" spans="1:11" x14ac:dyDescent="0.2">
      <c r="A648" s="108" t="s">
        <v>1648</v>
      </c>
      <c r="B648" s="52" t="s">
        <v>476</v>
      </c>
      <c r="C648" s="52" t="s">
        <v>789</v>
      </c>
      <c r="D648" s="108" t="s">
        <v>203</v>
      </c>
      <c r="E648" s="108" t="s">
        <v>204</v>
      </c>
      <c r="F648" s="109">
        <v>1.06189807</v>
      </c>
      <c r="G648" s="109">
        <v>2.6707878100000002</v>
      </c>
      <c r="H648" s="67">
        <f t="shared" si="20"/>
        <v>-0.60240268207604264</v>
      </c>
      <c r="I648" s="110">
        <f t="shared" si="21"/>
        <v>6.4181093778915678E-5</v>
      </c>
      <c r="J648" s="111">
        <v>64.0359705396951</v>
      </c>
      <c r="K648" s="111">
        <v>41.5214</v>
      </c>
    </row>
    <row r="649" spans="1:11" x14ac:dyDescent="0.2">
      <c r="A649" s="108" t="s">
        <v>1507</v>
      </c>
      <c r="B649" s="52" t="s">
        <v>1731</v>
      </c>
      <c r="C649" s="108" t="s">
        <v>613</v>
      </c>
      <c r="D649" s="108" t="s">
        <v>202</v>
      </c>
      <c r="E649" s="108" t="s">
        <v>907</v>
      </c>
      <c r="F649" s="109">
        <v>1.0618322199999999</v>
      </c>
      <c r="G649" s="109">
        <v>0.78403325999999995</v>
      </c>
      <c r="H649" s="67">
        <f t="shared" si="20"/>
        <v>0.35432037666361249</v>
      </c>
      <c r="I649" s="110">
        <f t="shared" si="21"/>
        <v>6.4177113806501419E-5</v>
      </c>
      <c r="J649" s="111">
        <v>6.6518165640000007</v>
      </c>
      <c r="K649" s="111">
        <v>82.114850000000004</v>
      </c>
    </row>
    <row r="650" spans="1:11" x14ac:dyDescent="0.2">
      <c r="A650" s="108" t="s">
        <v>1789</v>
      </c>
      <c r="B650" s="52" t="s">
        <v>1225</v>
      </c>
      <c r="C650" s="52" t="s">
        <v>863</v>
      </c>
      <c r="D650" s="108" t="s">
        <v>203</v>
      </c>
      <c r="E650" s="108" t="s">
        <v>204</v>
      </c>
      <c r="F650" s="109">
        <v>1.0552338700000001</v>
      </c>
      <c r="G650" s="109">
        <v>1.5828643</v>
      </c>
      <c r="H650" s="67">
        <f t="shared" si="20"/>
        <v>-0.33333901712231417</v>
      </c>
      <c r="I650" s="110">
        <f t="shared" si="21"/>
        <v>6.377830969139827E-5</v>
      </c>
      <c r="J650" s="111">
        <v>8.3042640799999994</v>
      </c>
      <c r="K650" s="111">
        <v>34.718449999999997</v>
      </c>
    </row>
    <row r="651" spans="1:11" x14ac:dyDescent="0.2">
      <c r="A651" s="108" t="s">
        <v>1765</v>
      </c>
      <c r="B651" s="52" t="s">
        <v>1766</v>
      </c>
      <c r="C651" s="52" t="s">
        <v>265</v>
      </c>
      <c r="D651" s="108" t="s">
        <v>203</v>
      </c>
      <c r="E651" s="108" t="s">
        <v>204</v>
      </c>
      <c r="F651" s="109">
        <v>1.0537071999999998</v>
      </c>
      <c r="G651" s="109">
        <v>1.0103732599999999</v>
      </c>
      <c r="H651" s="67">
        <f t="shared" si="20"/>
        <v>4.2889040828336888E-2</v>
      </c>
      <c r="I651" s="110">
        <f t="shared" si="21"/>
        <v>6.3686037793362447E-5</v>
      </c>
      <c r="J651" s="111">
        <v>6.8628232922999999</v>
      </c>
      <c r="K651" s="111">
        <v>45.885150000000003</v>
      </c>
    </row>
    <row r="652" spans="1:11" x14ac:dyDescent="0.2">
      <c r="A652" s="108" t="s">
        <v>2084</v>
      </c>
      <c r="B652" s="108" t="s">
        <v>43</v>
      </c>
      <c r="C652" s="108" t="s">
        <v>1694</v>
      </c>
      <c r="D652" s="108" t="s">
        <v>203</v>
      </c>
      <c r="E652" s="108" t="s">
        <v>204</v>
      </c>
      <c r="F652" s="109">
        <v>1.0482440399999999</v>
      </c>
      <c r="G652" s="109">
        <v>1.5285246429999999</v>
      </c>
      <c r="H652" s="67">
        <f t="shared" si="20"/>
        <v>-0.31421188084829588</v>
      </c>
      <c r="I652" s="110">
        <f t="shared" si="21"/>
        <v>6.335584453452244E-5</v>
      </c>
      <c r="J652" s="111">
        <v>123.525471</v>
      </c>
      <c r="K652" s="111">
        <v>4.6938000000000004</v>
      </c>
    </row>
    <row r="653" spans="1:11" x14ac:dyDescent="0.2">
      <c r="A653" s="108" t="s">
        <v>2403</v>
      </c>
      <c r="B653" s="52" t="s">
        <v>306</v>
      </c>
      <c r="C653" s="52" t="s">
        <v>790</v>
      </c>
      <c r="D653" s="108" t="s">
        <v>202</v>
      </c>
      <c r="E653" s="108" t="s">
        <v>907</v>
      </c>
      <c r="F653" s="109">
        <v>1.033598526</v>
      </c>
      <c r="G653" s="109">
        <v>0.96267596200000005</v>
      </c>
      <c r="H653" s="67">
        <f t="shared" si="20"/>
        <v>7.3672312179329014E-2</v>
      </c>
      <c r="I653" s="110">
        <f t="shared" si="21"/>
        <v>6.2470670021045444E-5</v>
      </c>
      <c r="J653" s="111">
        <v>32.426530319999998</v>
      </c>
      <c r="K653" s="111">
        <v>64.102350000000001</v>
      </c>
    </row>
    <row r="654" spans="1:11" x14ac:dyDescent="0.2">
      <c r="A654" s="108" t="s">
        <v>2062</v>
      </c>
      <c r="B654" s="52" t="s">
        <v>108</v>
      </c>
      <c r="C654" s="108" t="s">
        <v>613</v>
      </c>
      <c r="D654" s="108" t="s">
        <v>202</v>
      </c>
      <c r="E654" s="108" t="s">
        <v>907</v>
      </c>
      <c r="F654" s="109">
        <v>1.0299733799999999</v>
      </c>
      <c r="G654" s="109">
        <v>10.597310419999999</v>
      </c>
      <c r="H654" s="67">
        <f t="shared" si="20"/>
        <v>-0.90280803909866025</v>
      </c>
      <c r="I654" s="110">
        <f t="shared" si="21"/>
        <v>6.2251566284103659E-5</v>
      </c>
      <c r="J654" s="111">
        <v>19.308226031100002</v>
      </c>
      <c r="K654" s="111">
        <v>22.335750000000001</v>
      </c>
    </row>
    <row r="655" spans="1:11" x14ac:dyDescent="0.2">
      <c r="A655" s="108" t="s">
        <v>2710</v>
      </c>
      <c r="B655" s="52" t="s">
        <v>3150</v>
      </c>
      <c r="C655" s="52" t="s">
        <v>789</v>
      </c>
      <c r="D655" s="108" t="s">
        <v>741</v>
      </c>
      <c r="E655" s="108" t="s">
        <v>907</v>
      </c>
      <c r="F655" s="109">
        <v>1.027180881</v>
      </c>
      <c r="G655" s="109">
        <v>7.8373705000000002E-2</v>
      </c>
      <c r="H655" s="67">
        <f t="shared" si="20"/>
        <v>12.106192708383507</v>
      </c>
      <c r="I655" s="110">
        <f t="shared" si="21"/>
        <v>6.2082787711790672E-5</v>
      </c>
      <c r="J655" s="111">
        <v>15.39891665</v>
      </c>
      <c r="K655" s="111">
        <v>33.485050000000001</v>
      </c>
    </row>
    <row r="656" spans="1:11" x14ac:dyDescent="0.2">
      <c r="A656" s="108" t="s">
        <v>2096</v>
      </c>
      <c r="B656" s="52" t="s">
        <v>254</v>
      </c>
      <c r="C656" s="52" t="s">
        <v>265</v>
      </c>
      <c r="D656" s="108" t="s">
        <v>741</v>
      </c>
      <c r="E656" s="108" t="s">
        <v>204</v>
      </c>
      <c r="F656" s="109">
        <v>1.0266449200000001</v>
      </c>
      <c r="G656" s="109">
        <v>0.46571896000000002</v>
      </c>
      <c r="H656" s="67">
        <f t="shared" si="20"/>
        <v>1.2044301567623532</v>
      </c>
      <c r="I656" s="110">
        <f t="shared" si="21"/>
        <v>6.2050394241857304E-5</v>
      </c>
      <c r="J656" s="111">
        <v>176.1432044</v>
      </c>
      <c r="K656" s="111">
        <v>28.474150000000002</v>
      </c>
    </row>
    <row r="657" spans="1:11" x14ac:dyDescent="0.2">
      <c r="A657" s="108" t="s">
        <v>2293</v>
      </c>
      <c r="B657" s="52" t="s">
        <v>570</v>
      </c>
      <c r="C657" s="52" t="s">
        <v>789</v>
      </c>
      <c r="D657" s="108" t="s">
        <v>203</v>
      </c>
      <c r="E657" s="108" t="s">
        <v>204</v>
      </c>
      <c r="F657" s="109">
        <v>1.0256855200000001</v>
      </c>
      <c r="G657" s="109">
        <v>1.86703197</v>
      </c>
      <c r="H657" s="67">
        <f t="shared" si="20"/>
        <v>-0.45063312440225645</v>
      </c>
      <c r="I657" s="110">
        <f t="shared" si="21"/>
        <v>6.199240812896091E-5</v>
      </c>
      <c r="J657" s="111">
        <v>103.42133367</v>
      </c>
      <c r="K657" s="111">
        <v>25.229949999999999</v>
      </c>
    </row>
    <row r="658" spans="1:11" x14ac:dyDescent="0.2">
      <c r="A658" s="108" t="s">
        <v>2359</v>
      </c>
      <c r="B658" s="52" t="s">
        <v>521</v>
      </c>
      <c r="C658" s="52" t="s">
        <v>790</v>
      </c>
      <c r="D658" s="108" t="s">
        <v>202</v>
      </c>
      <c r="E658" s="108" t="s">
        <v>907</v>
      </c>
      <c r="F658" s="109">
        <v>1.01939855</v>
      </c>
      <c r="G658" s="109">
        <v>4.0003519999999994E-2</v>
      </c>
      <c r="H658" s="67">
        <f t="shared" si="20"/>
        <v>24.482721270528199</v>
      </c>
      <c r="I658" s="110">
        <f t="shared" si="21"/>
        <v>6.1612423813559299E-5</v>
      </c>
      <c r="J658" s="111">
        <v>109.3003667</v>
      </c>
      <c r="K658" s="111">
        <v>44.823349999999998</v>
      </c>
    </row>
    <row r="659" spans="1:11" x14ac:dyDescent="0.2">
      <c r="A659" s="108" t="s">
        <v>1887</v>
      </c>
      <c r="B659" s="52" t="s">
        <v>374</v>
      </c>
      <c r="C659" s="108" t="s">
        <v>785</v>
      </c>
      <c r="D659" s="108" t="s">
        <v>202</v>
      </c>
      <c r="E659" s="108" t="s">
        <v>907</v>
      </c>
      <c r="F659" s="109">
        <v>1.009447741</v>
      </c>
      <c r="G659" s="109">
        <v>0.62034186999999996</v>
      </c>
      <c r="H659" s="67">
        <f t="shared" si="20"/>
        <v>0.62724425001330331</v>
      </c>
      <c r="I659" s="110">
        <f t="shared" si="21"/>
        <v>6.10109971572277E-5</v>
      </c>
      <c r="J659" s="111">
        <v>16.023327500000001</v>
      </c>
      <c r="K659" s="111">
        <v>29.01</v>
      </c>
    </row>
    <row r="660" spans="1:11" x14ac:dyDescent="0.2">
      <c r="A660" s="108" t="s">
        <v>2083</v>
      </c>
      <c r="B660" s="52" t="s">
        <v>278</v>
      </c>
      <c r="C660" s="52" t="s">
        <v>786</v>
      </c>
      <c r="D660" s="108" t="s">
        <v>202</v>
      </c>
      <c r="E660" s="108" t="s">
        <v>907</v>
      </c>
      <c r="F660" s="109">
        <v>0.97920129</v>
      </c>
      <c r="G660" s="109">
        <v>0.28322594000000001</v>
      </c>
      <c r="H660" s="67">
        <f t="shared" si="20"/>
        <v>2.4573149973480537</v>
      </c>
      <c r="I660" s="110">
        <f t="shared" si="21"/>
        <v>5.9182902387161512E-5</v>
      </c>
      <c r="J660" s="111">
        <v>16.665211781217046</v>
      </c>
      <c r="K660" s="111">
        <v>15.6839</v>
      </c>
    </row>
    <row r="661" spans="1:11" x14ac:dyDescent="0.2">
      <c r="A661" s="108" t="s">
        <v>2475</v>
      </c>
      <c r="B661" s="52" t="s">
        <v>2476</v>
      </c>
      <c r="C661" s="108" t="s">
        <v>613</v>
      </c>
      <c r="D661" s="108" t="s">
        <v>203</v>
      </c>
      <c r="E661" s="108" t="s">
        <v>907</v>
      </c>
      <c r="F661" s="109">
        <v>0.97615372</v>
      </c>
      <c r="G661" s="109">
        <v>0.86331816000000006</v>
      </c>
      <c r="H661" s="67">
        <f t="shared" si="20"/>
        <v>0.13069985693339281</v>
      </c>
      <c r="I661" s="110">
        <f t="shared" si="21"/>
        <v>5.8998707329750957E-5</v>
      </c>
      <c r="J661" s="111">
        <v>24.885376972187998</v>
      </c>
      <c r="K661" s="111">
        <v>39.435949999999998</v>
      </c>
    </row>
    <row r="662" spans="1:11" x14ac:dyDescent="0.2">
      <c r="A662" s="108" t="s">
        <v>2382</v>
      </c>
      <c r="B662" s="52" t="s">
        <v>238</v>
      </c>
      <c r="C662" s="52" t="s">
        <v>790</v>
      </c>
      <c r="D662" s="108" t="s">
        <v>202</v>
      </c>
      <c r="E662" s="108" t="s">
        <v>204</v>
      </c>
      <c r="F662" s="109">
        <v>0.974576785</v>
      </c>
      <c r="G662" s="109">
        <v>1.3446766480000001</v>
      </c>
      <c r="H662" s="67">
        <f t="shared" si="20"/>
        <v>-0.27523335334964494</v>
      </c>
      <c r="I662" s="110">
        <f t="shared" si="21"/>
        <v>5.8903397416325599E-5</v>
      </c>
      <c r="J662" s="111">
        <v>45.334330680000001</v>
      </c>
      <c r="K662" s="111">
        <v>74.851050000000001</v>
      </c>
    </row>
    <row r="663" spans="1:11" x14ac:dyDescent="0.2">
      <c r="A663" s="108" t="s">
        <v>1950</v>
      </c>
      <c r="B663" s="52" t="s">
        <v>1951</v>
      </c>
      <c r="C663" s="52" t="s">
        <v>863</v>
      </c>
      <c r="D663" s="108" t="s">
        <v>203</v>
      </c>
      <c r="E663" s="108" t="s">
        <v>907</v>
      </c>
      <c r="F663" s="109">
        <v>0.96853880000000003</v>
      </c>
      <c r="G663" s="109">
        <v>0.35405998999999999</v>
      </c>
      <c r="H663" s="67">
        <f t="shared" si="20"/>
        <v>1.7355217402565031</v>
      </c>
      <c r="I663" s="110">
        <f t="shared" si="21"/>
        <v>5.8538461748328119E-5</v>
      </c>
      <c r="J663" s="111">
        <v>335.61880650000001</v>
      </c>
      <c r="K663" s="111">
        <v>34.875649999999993</v>
      </c>
    </row>
    <row r="664" spans="1:11" x14ac:dyDescent="0.2">
      <c r="A664" s="108" t="s">
        <v>934</v>
      </c>
      <c r="B664" s="52" t="s">
        <v>1056</v>
      </c>
      <c r="C664" s="52" t="s">
        <v>460</v>
      </c>
      <c r="D664" s="108" t="s">
        <v>202</v>
      </c>
      <c r="E664" s="108" t="s">
        <v>907</v>
      </c>
      <c r="F664" s="109">
        <v>0.96720079000000003</v>
      </c>
      <c r="G664" s="109">
        <v>9.8798220000000006E-2</v>
      </c>
      <c r="H664" s="67">
        <f t="shared" si="20"/>
        <v>8.7896580525438619</v>
      </c>
      <c r="I664" s="110">
        <f t="shared" si="21"/>
        <v>5.8457592456149135E-5</v>
      </c>
      <c r="J664" s="111">
        <v>16.150077492405412</v>
      </c>
      <c r="K664" s="111">
        <v>266.57380000000001</v>
      </c>
    </row>
    <row r="665" spans="1:11" x14ac:dyDescent="0.2">
      <c r="A665" s="108" t="s">
        <v>2706</v>
      </c>
      <c r="B665" s="52" t="s">
        <v>2707</v>
      </c>
      <c r="C665" s="52" t="s">
        <v>786</v>
      </c>
      <c r="D665" s="108" t="s">
        <v>202</v>
      </c>
      <c r="E665" s="108" t="s">
        <v>907</v>
      </c>
      <c r="F665" s="109">
        <v>0.9473644</v>
      </c>
      <c r="G665" s="109">
        <v>1.3184813400000002</v>
      </c>
      <c r="H665" s="67">
        <f t="shared" si="20"/>
        <v>-0.28147303169265947</v>
      </c>
      <c r="I665" s="110">
        <f t="shared" si="21"/>
        <v>5.7258681522235164E-5</v>
      </c>
      <c r="J665" s="111">
        <v>17.123454847800001</v>
      </c>
      <c r="K665" s="111">
        <v>46.903550000000003</v>
      </c>
    </row>
    <row r="666" spans="1:11" x14ac:dyDescent="0.2">
      <c r="A666" s="108" t="s">
        <v>2350</v>
      </c>
      <c r="B666" s="52" t="s">
        <v>445</v>
      </c>
      <c r="C666" s="52" t="s">
        <v>790</v>
      </c>
      <c r="D666" s="108" t="s">
        <v>202</v>
      </c>
      <c r="E666" s="108" t="s">
        <v>907</v>
      </c>
      <c r="F666" s="109">
        <v>0.94703957700000008</v>
      </c>
      <c r="G666" s="109">
        <v>0.33153154599999995</v>
      </c>
      <c r="H666" s="67">
        <f t="shared" si="20"/>
        <v>1.8565594690044978</v>
      </c>
      <c r="I666" s="110">
        <f t="shared" si="21"/>
        <v>5.7239049227937324E-5</v>
      </c>
      <c r="J666" s="111">
        <v>46.853890880000002</v>
      </c>
      <c r="K666" s="111">
        <v>76.343100000000007</v>
      </c>
    </row>
    <row r="667" spans="1:11" x14ac:dyDescent="0.2">
      <c r="A667" s="108" t="s">
        <v>1686</v>
      </c>
      <c r="B667" s="52" t="s">
        <v>1687</v>
      </c>
      <c r="C667" s="52" t="s">
        <v>1694</v>
      </c>
      <c r="D667" s="108" t="s">
        <v>203</v>
      </c>
      <c r="E667" s="108" t="s">
        <v>204</v>
      </c>
      <c r="F667" s="109">
        <v>0.93810590999999999</v>
      </c>
      <c r="G667" s="109">
        <v>4.5440600300000007</v>
      </c>
      <c r="H667" s="67">
        <f t="shared" si="20"/>
        <v>-0.79355336333441884</v>
      </c>
      <c r="I667" s="110">
        <f t="shared" si="21"/>
        <v>5.6699098609591623E-5</v>
      </c>
      <c r="J667" s="111">
        <v>42.929284000000003</v>
      </c>
      <c r="K667" s="111">
        <v>19.388549999999999</v>
      </c>
    </row>
    <row r="668" spans="1:11" x14ac:dyDescent="0.2">
      <c r="A668" s="108" t="s">
        <v>1667</v>
      </c>
      <c r="B668" s="52" t="s">
        <v>832</v>
      </c>
      <c r="C668" s="52" t="s">
        <v>789</v>
      </c>
      <c r="D668" s="108" t="s">
        <v>203</v>
      </c>
      <c r="E668" s="108" t="s">
        <v>204</v>
      </c>
      <c r="F668" s="109">
        <v>0.93718063500000004</v>
      </c>
      <c r="G668" s="109">
        <v>6.6238426000000003E-2</v>
      </c>
      <c r="H668" s="67">
        <f t="shared" si="20"/>
        <v>13.148594578621177</v>
      </c>
      <c r="I668" s="110">
        <f t="shared" si="21"/>
        <v>5.6643175010873448E-5</v>
      </c>
      <c r="J668" s="111">
        <v>33.868795299999995</v>
      </c>
      <c r="K668" s="111">
        <v>26.4801</v>
      </c>
    </row>
    <row r="669" spans="1:11" x14ac:dyDescent="0.2">
      <c r="A669" s="108" t="s">
        <v>1425</v>
      </c>
      <c r="B669" s="52" t="s">
        <v>1426</v>
      </c>
      <c r="C669" s="52" t="s">
        <v>140</v>
      </c>
      <c r="D669" s="108" t="s">
        <v>741</v>
      </c>
      <c r="E669" s="108" t="s">
        <v>204</v>
      </c>
      <c r="F669" s="109">
        <v>0.93626553000000001</v>
      </c>
      <c r="G669" s="109">
        <v>1.2847016599999999</v>
      </c>
      <c r="H669" s="67">
        <f t="shared" si="20"/>
        <v>-0.27121949075709906</v>
      </c>
      <c r="I669" s="110">
        <f t="shared" si="21"/>
        <v>5.6587866086710364E-5</v>
      </c>
      <c r="J669" s="111">
        <v>17.532069851790482</v>
      </c>
      <c r="K669" s="111">
        <v>96.673699999999997</v>
      </c>
    </row>
    <row r="670" spans="1:11" x14ac:dyDescent="0.2">
      <c r="A670" s="108" t="s">
        <v>1745</v>
      </c>
      <c r="B670" s="52" t="s">
        <v>1746</v>
      </c>
      <c r="C670" s="52" t="s">
        <v>866</v>
      </c>
      <c r="D670" s="108" t="s">
        <v>202</v>
      </c>
      <c r="E670" s="108" t="s">
        <v>907</v>
      </c>
      <c r="F670" s="109">
        <v>0.93536090999999999</v>
      </c>
      <c r="G670" s="109">
        <v>3.2936739999999999E-2</v>
      </c>
      <c r="H670" s="67">
        <f t="shared" si="20"/>
        <v>27.398709465478369</v>
      </c>
      <c r="I670" s="110">
        <f t="shared" si="21"/>
        <v>5.6533190875694789E-5</v>
      </c>
      <c r="J670" s="111">
        <v>21.043320000000001</v>
      </c>
      <c r="K670" s="111">
        <v>48.199750000000002</v>
      </c>
    </row>
    <row r="671" spans="1:11" x14ac:dyDescent="0.2">
      <c r="A671" s="108" t="s">
        <v>2378</v>
      </c>
      <c r="B671" s="52" t="s">
        <v>807</v>
      </c>
      <c r="C671" s="52" t="s">
        <v>790</v>
      </c>
      <c r="D671" s="108" t="s">
        <v>202</v>
      </c>
      <c r="E671" s="108" t="s">
        <v>204</v>
      </c>
      <c r="F671" s="109">
        <v>0.93420462000000004</v>
      </c>
      <c r="G671" s="109">
        <v>0.99012718000000011</v>
      </c>
      <c r="H671" s="67">
        <f t="shared" si="20"/>
        <v>-5.648017863725352E-2</v>
      </c>
      <c r="I671" s="110">
        <f t="shared" si="21"/>
        <v>5.6463304735939754E-5</v>
      </c>
      <c r="J671" s="111">
        <v>64.725062919999999</v>
      </c>
      <c r="K671" s="111">
        <v>64.509899999999988</v>
      </c>
    </row>
    <row r="672" spans="1:11" x14ac:dyDescent="0.2">
      <c r="A672" s="108" t="s">
        <v>1827</v>
      </c>
      <c r="B672" s="52" t="s">
        <v>1828</v>
      </c>
      <c r="C672" s="108" t="s">
        <v>613</v>
      </c>
      <c r="D672" s="108" t="s">
        <v>202</v>
      </c>
      <c r="E672" s="108" t="s">
        <v>907</v>
      </c>
      <c r="F672" s="109">
        <v>0.91898614000000001</v>
      </c>
      <c r="G672" s="109">
        <v>0.28233715000000004</v>
      </c>
      <c r="H672" s="67">
        <f t="shared" si="20"/>
        <v>2.2549246176069988</v>
      </c>
      <c r="I672" s="110">
        <f t="shared" si="21"/>
        <v>5.5543500171220515E-5</v>
      </c>
      <c r="J672" s="111">
        <v>253.58849171039998</v>
      </c>
      <c r="K672" s="111">
        <v>80.512249999999995</v>
      </c>
    </row>
    <row r="673" spans="1:11" x14ac:dyDescent="0.2">
      <c r="A673" s="108" t="s">
        <v>2154</v>
      </c>
      <c r="B673" s="52" t="s">
        <v>1566</v>
      </c>
      <c r="C673" s="52" t="s">
        <v>863</v>
      </c>
      <c r="D673" s="108" t="s">
        <v>202</v>
      </c>
      <c r="E673" s="108" t="s">
        <v>907</v>
      </c>
      <c r="F673" s="109">
        <v>0.90880877000000004</v>
      </c>
      <c r="G673" s="109">
        <v>0.28056599999999998</v>
      </c>
      <c r="H673" s="67">
        <f t="shared" si="20"/>
        <v>2.2391978001611035</v>
      </c>
      <c r="I673" s="110">
        <f t="shared" si="21"/>
        <v>5.4928380173504799E-5</v>
      </c>
      <c r="J673" s="111">
        <v>233.16115607</v>
      </c>
      <c r="K673" s="111">
        <v>32.014200000000002</v>
      </c>
    </row>
    <row r="674" spans="1:11" x14ac:dyDescent="0.2">
      <c r="A674" s="108" t="s">
        <v>2420</v>
      </c>
      <c r="B674" s="52" t="s">
        <v>1298</v>
      </c>
      <c r="C674" s="52" t="s">
        <v>790</v>
      </c>
      <c r="D674" s="108" t="s">
        <v>203</v>
      </c>
      <c r="E674" s="108" t="s">
        <v>907</v>
      </c>
      <c r="F674" s="109">
        <v>0.90772825000000001</v>
      </c>
      <c r="G674" s="109">
        <v>4.1326000000000002E-3</v>
      </c>
      <c r="H674" s="67" t="str">
        <f t="shared" si="20"/>
        <v/>
      </c>
      <c r="I674" s="110">
        <f t="shared" si="21"/>
        <v>5.4863073570725121E-5</v>
      </c>
      <c r="J674" s="111">
        <v>13.644332329999999</v>
      </c>
      <c r="K674" s="111">
        <v>5.9832999999999998</v>
      </c>
    </row>
    <row r="675" spans="1:11" x14ac:dyDescent="0.2">
      <c r="A675" s="108" t="s">
        <v>2164</v>
      </c>
      <c r="B675" s="52" t="s">
        <v>134</v>
      </c>
      <c r="C675" s="108" t="s">
        <v>613</v>
      </c>
      <c r="D675" s="108" t="s">
        <v>202</v>
      </c>
      <c r="E675" s="108" t="s">
        <v>907</v>
      </c>
      <c r="F675" s="109">
        <v>0.90095594999999995</v>
      </c>
      <c r="G675" s="109">
        <v>4.1840556099999997</v>
      </c>
      <c r="H675" s="67">
        <f t="shared" si="20"/>
        <v>-0.78466922192747812</v>
      </c>
      <c r="I675" s="110">
        <f t="shared" si="21"/>
        <v>5.4453755921810893E-5</v>
      </c>
      <c r="J675" s="111">
        <v>3.5726842689999998</v>
      </c>
      <c r="K675" s="111">
        <v>24.810400000000001</v>
      </c>
    </row>
    <row r="676" spans="1:11" x14ac:dyDescent="0.2">
      <c r="A676" s="108" t="s">
        <v>2453</v>
      </c>
      <c r="B676" s="52" t="s">
        <v>3007</v>
      </c>
      <c r="C676" s="108" t="s">
        <v>613</v>
      </c>
      <c r="D676" s="108" t="s">
        <v>741</v>
      </c>
      <c r="E676" s="108" t="s">
        <v>204</v>
      </c>
      <c r="F676" s="109">
        <v>0.90026636999999998</v>
      </c>
      <c r="G676" s="109">
        <v>0.62413419999999997</v>
      </c>
      <c r="H676" s="67">
        <f t="shared" si="20"/>
        <v>0.4424243536085668</v>
      </c>
      <c r="I676" s="110">
        <f t="shared" si="21"/>
        <v>5.441207772321688E-5</v>
      </c>
      <c r="J676" s="111">
        <v>171.61673196806203</v>
      </c>
      <c r="K676" s="111">
        <v>32.459449999999997</v>
      </c>
    </row>
    <row r="677" spans="1:11" x14ac:dyDescent="0.2">
      <c r="A677" s="108" t="s">
        <v>2155</v>
      </c>
      <c r="B677" s="52" t="s">
        <v>1397</v>
      </c>
      <c r="C677" s="52" t="s">
        <v>863</v>
      </c>
      <c r="D677" s="108" t="s">
        <v>202</v>
      </c>
      <c r="E677" s="108" t="s">
        <v>907</v>
      </c>
      <c r="F677" s="109">
        <v>0.89552449999999995</v>
      </c>
      <c r="G677" s="109">
        <v>9.4049200000000006E-3</v>
      </c>
      <c r="H677" s="67">
        <f t="shared" si="20"/>
        <v>94.218725943442351</v>
      </c>
      <c r="I677" s="110">
        <f t="shared" si="21"/>
        <v>5.4125479214607261E-5</v>
      </c>
      <c r="J677" s="111">
        <v>39.524386290000002</v>
      </c>
      <c r="K677" s="111">
        <v>60.418950000000002</v>
      </c>
    </row>
    <row r="678" spans="1:11" x14ac:dyDescent="0.2">
      <c r="A678" s="108" t="s">
        <v>2749</v>
      </c>
      <c r="B678" s="52" t="s">
        <v>2750</v>
      </c>
      <c r="C678" s="52" t="s">
        <v>2761</v>
      </c>
      <c r="D678" s="108" t="s">
        <v>203</v>
      </c>
      <c r="E678" s="108" t="s">
        <v>204</v>
      </c>
      <c r="F678" s="109">
        <v>0.88629831999999997</v>
      </c>
      <c r="G678" s="109">
        <v>1.2435809</v>
      </c>
      <c r="H678" s="67">
        <f t="shared" si="20"/>
        <v>-0.28730143732506663</v>
      </c>
      <c r="I678" s="110">
        <f t="shared" si="21"/>
        <v>5.3567849117585656E-5</v>
      </c>
      <c r="J678" s="111">
        <v>22.826739202531549</v>
      </c>
      <c r="K678" s="111">
        <v>46.779400000000003</v>
      </c>
    </row>
    <row r="679" spans="1:11" x14ac:dyDescent="0.2">
      <c r="A679" s="108" t="s">
        <v>3101</v>
      </c>
      <c r="B679" s="52" t="s">
        <v>3082</v>
      </c>
      <c r="C679" s="52" t="s">
        <v>790</v>
      </c>
      <c r="D679" s="108" t="s">
        <v>202</v>
      </c>
      <c r="E679" s="108" t="s">
        <v>907</v>
      </c>
      <c r="F679" s="109">
        <v>0.86438641000000005</v>
      </c>
      <c r="G679" s="109">
        <v>0.71834587999999999</v>
      </c>
      <c r="H679" s="67">
        <f t="shared" si="20"/>
        <v>0.20330113120437199</v>
      </c>
      <c r="I679" s="110">
        <f t="shared" si="21"/>
        <v>5.2243493804852905E-5</v>
      </c>
      <c r="J679" s="111">
        <v>176.5971298</v>
      </c>
      <c r="K679" s="111">
        <v>11.99925</v>
      </c>
    </row>
    <row r="680" spans="1:11" x14ac:dyDescent="0.2">
      <c r="A680" s="108" t="s">
        <v>1610</v>
      </c>
      <c r="B680" s="52" t="s">
        <v>823</v>
      </c>
      <c r="C680" s="52" t="s">
        <v>789</v>
      </c>
      <c r="D680" s="108" t="s">
        <v>203</v>
      </c>
      <c r="E680" s="108" t="s">
        <v>204</v>
      </c>
      <c r="F680" s="109">
        <v>0.86391326000000002</v>
      </c>
      <c r="G680" s="109">
        <v>2.1110260329999999</v>
      </c>
      <c r="H680" s="67">
        <f t="shared" si="20"/>
        <v>-0.59076143709498252</v>
      </c>
      <c r="I680" s="110">
        <f t="shared" si="21"/>
        <v>5.221489663024697E-5</v>
      </c>
      <c r="J680" s="111">
        <v>182.0907863890948</v>
      </c>
      <c r="K680" s="111">
        <v>41.709949999999999</v>
      </c>
    </row>
    <row r="681" spans="1:11" x14ac:dyDescent="0.2">
      <c r="A681" s="108" t="s">
        <v>2522</v>
      </c>
      <c r="B681" s="52" t="s">
        <v>891</v>
      </c>
      <c r="C681" s="108" t="s">
        <v>613</v>
      </c>
      <c r="D681" s="108" t="s">
        <v>202</v>
      </c>
      <c r="E681" s="108" t="s">
        <v>907</v>
      </c>
      <c r="F681" s="109">
        <v>0.86385291299999989</v>
      </c>
      <c r="G681" s="109">
        <v>0.233180473</v>
      </c>
      <c r="H681" s="67">
        <f t="shared" si="20"/>
        <v>2.7046537468855716</v>
      </c>
      <c r="I681" s="110">
        <f t="shared" si="21"/>
        <v>5.2211249259020195E-5</v>
      </c>
      <c r="J681" s="111">
        <v>32.300553996449999</v>
      </c>
      <c r="K681" s="111">
        <v>51.765549999999998</v>
      </c>
    </row>
    <row r="682" spans="1:11" x14ac:dyDescent="0.2">
      <c r="A682" s="108" t="s">
        <v>458</v>
      </c>
      <c r="B682" s="52" t="s">
        <v>56</v>
      </c>
      <c r="C682" s="52" t="s">
        <v>460</v>
      </c>
      <c r="D682" s="108" t="s">
        <v>202</v>
      </c>
      <c r="E682" s="108" t="s">
        <v>907</v>
      </c>
      <c r="F682" s="109">
        <v>0.85994804299999994</v>
      </c>
      <c r="G682" s="109">
        <v>0.90751194599999996</v>
      </c>
      <c r="H682" s="67">
        <f t="shared" si="20"/>
        <v>-5.241132440145313E-2</v>
      </c>
      <c r="I682" s="110">
        <f t="shared" si="21"/>
        <v>5.1975239010254543E-5</v>
      </c>
      <c r="J682" s="111">
        <v>115.71623124</v>
      </c>
      <c r="K682" s="111">
        <v>199.93854999999999</v>
      </c>
    </row>
    <row r="683" spans="1:11" x14ac:dyDescent="0.2">
      <c r="A683" s="108" t="s">
        <v>1841</v>
      </c>
      <c r="B683" s="52" t="s">
        <v>1394</v>
      </c>
      <c r="C683" s="52" t="s">
        <v>863</v>
      </c>
      <c r="D683" s="108" t="s">
        <v>203</v>
      </c>
      <c r="E683" s="108" t="s">
        <v>204</v>
      </c>
      <c r="F683" s="109">
        <v>0.85462444999999998</v>
      </c>
      <c r="G683" s="109">
        <v>0.81346956999999998</v>
      </c>
      <c r="H683" s="67">
        <f t="shared" si="20"/>
        <v>5.0591787963254697E-2</v>
      </c>
      <c r="I683" s="110">
        <f t="shared" si="21"/>
        <v>5.1653481177533577E-5</v>
      </c>
      <c r="J683" s="111">
        <v>136.45136352</v>
      </c>
      <c r="K683" s="111">
        <v>28.5214</v>
      </c>
    </row>
    <row r="684" spans="1:11" x14ac:dyDescent="0.2">
      <c r="A684" s="108" t="s">
        <v>3231</v>
      </c>
      <c r="B684" s="52" t="s">
        <v>3217</v>
      </c>
      <c r="C684" s="108" t="s">
        <v>1694</v>
      </c>
      <c r="D684" s="108" t="s">
        <v>203</v>
      </c>
      <c r="E684" s="108" t="s">
        <v>204</v>
      </c>
      <c r="F684" s="109">
        <v>0.85328727999999998</v>
      </c>
      <c r="G684" s="109">
        <v>0.31600509000000004</v>
      </c>
      <c r="H684" s="67">
        <f t="shared" si="20"/>
        <v>1.7002327082769453</v>
      </c>
      <c r="I684" s="110">
        <f t="shared" si="21"/>
        <v>5.1572662654934363E-5</v>
      </c>
      <c r="J684" s="111">
        <v>24.078678</v>
      </c>
      <c r="K684" s="111">
        <v>19.972149999999999</v>
      </c>
    </row>
    <row r="685" spans="1:11" x14ac:dyDescent="0.2">
      <c r="A685" s="108" t="s">
        <v>1704</v>
      </c>
      <c r="B685" s="52" t="s">
        <v>38</v>
      </c>
      <c r="C685" s="52" t="s">
        <v>1694</v>
      </c>
      <c r="D685" s="108" t="s">
        <v>203</v>
      </c>
      <c r="E685" s="108" t="s">
        <v>204</v>
      </c>
      <c r="F685" s="109">
        <v>0.85254224999999995</v>
      </c>
      <c r="G685" s="109">
        <v>7.8105110000000005E-2</v>
      </c>
      <c r="H685" s="67">
        <f t="shared" si="20"/>
        <v>9.9153197530865764</v>
      </c>
      <c r="I685" s="110">
        <f t="shared" si="21"/>
        <v>5.1527633059675654E-5</v>
      </c>
      <c r="J685" s="111">
        <v>6.8124609999999999</v>
      </c>
      <c r="K685" s="111">
        <v>47.196800000000003</v>
      </c>
    </row>
    <row r="686" spans="1:11" x14ac:dyDescent="0.2">
      <c r="A686" s="108" t="s">
        <v>1662</v>
      </c>
      <c r="B686" s="52" t="s">
        <v>170</v>
      </c>
      <c r="C686" s="52" t="s">
        <v>789</v>
      </c>
      <c r="D686" s="108" t="s">
        <v>203</v>
      </c>
      <c r="E686" s="108" t="s">
        <v>907</v>
      </c>
      <c r="F686" s="109">
        <v>0.84599683999999997</v>
      </c>
      <c r="G686" s="109">
        <v>3.8719179999999999E-2</v>
      </c>
      <c r="H686" s="67">
        <f t="shared" si="20"/>
        <v>20.849554665155615</v>
      </c>
      <c r="I686" s="110">
        <f t="shared" si="21"/>
        <v>5.1132028636897627E-5</v>
      </c>
      <c r="J686" s="111">
        <v>132.7645351256462</v>
      </c>
      <c r="K686" s="111">
        <v>43.507750000000001</v>
      </c>
    </row>
    <row r="687" spans="1:11" x14ac:dyDescent="0.2">
      <c r="A687" s="108" t="s">
        <v>2440</v>
      </c>
      <c r="B687" s="52" t="s">
        <v>490</v>
      </c>
      <c r="C687" s="52" t="s">
        <v>788</v>
      </c>
      <c r="D687" s="108" t="s">
        <v>202</v>
      </c>
      <c r="E687" s="108" t="s">
        <v>907</v>
      </c>
      <c r="F687" s="109">
        <v>0.84098359999999994</v>
      </c>
      <c r="G687" s="109">
        <v>0.92809498999999995</v>
      </c>
      <c r="H687" s="67">
        <f t="shared" si="20"/>
        <v>-9.386042478259693E-2</v>
      </c>
      <c r="I687" s="110">
        <f t="shared" si="21"/>
        <v>5.0829028532022953E-5</v>
      </c>
      <c r="J687" s="111">
        <v>47.155024420000004</v>
      </c>
      <c r="K687" s="111">
        <v>72.156500000000008</v>
      </c>
    </row>
    <row r="688" spans="1:11" x14ac:dyDescent="0.2">
      <c r="A688" s="108" t="s">
        <v>1435</v>
      </c>
      <c r="B688" s="52" t="s">
        <v>1436</v>
      </c>
      <c r="C688" s="108" t="s">
        <v>613</v>
      </c>
      <c r="D688" s="108" t="s">
        <v>203</v>
      </c>
      <c r="E688" s="108" t="s">
        <v>907</v>
      </c>
      <c r="F688" s="109">
        <v>0.83546818599999995</v>
      </c>
      <c r="G688" s="109">
        <v>0.95303546499999992</v>
      </c>
      <c r="H688" s="67">
        <f t="shared" si="20"/>
        <v>-0.12336086464526264</v>
      </c>
      <c r="I688" s="110">
        <f t="shared" si="21"/>
        <v>5.0495677042681281E-5</v>
      </c>
      <c r="J688" s="111">
        <v>66.547132415999997</v>
      </c>
      <c r="K688" s="111">
        <v>43.904600000000002</v>
      </c>
    </row>
    <row r="689" spans="1:11" x14ac:dyDescent="0.2">
      <c r="A689" s="108" t="s">
        <v>2419</v>
      </c>
      <c r="B689" s="52" t="s">
        <v>532</v>
      </c>
      <c r="C689" s="52" t="s">
        <v>790</v>
      </c>
      <c r="D689" s="108" t="s">
        <v>202</v>
      </c>
      <c r="E689" s="108" t="s">
        <v>907</v>
      </c>
      <c r="F689" s="109">
        <v>0.83081428000000002</v>
      </c>
      <c r="G689" s="109">
        <v>4.2458099999999999E-2</v>
      </c>
      <c r="H689" s="67">
        <f t="shared" si="20"/>
        <v>18.567862904840304</v>
      </c>
      <c r="I689" s="110">
        <f t="shared" si="21"/>
        <v>5.0214395076113389E-5</v>
      </c>
      <c r="J689" s="111">
        <v>55.528209619999998</v>
      </c>
      <c r="K689" s="111">
        <v>45.053150000000002</v>
      </c>
    </row>
    <row r="690" spans="1:11" x14ac:dyDescent="0.2">
      <c r="A690" s="108" t="s">
        <v>2236</v>
      </c>
      <c r="B690" s="52" t="s">
        <v>1820</v>
      </c>
      <c r="C690" s="52" t="s">
        <v>787</v>
      </c>
      <c r="D690" s="108" t="s">
        <v>202</v>
      </c>
      <c r="E690" s="108" t="s">
        <v>907</v>
      </c>
      <c r="F690" s="109">
        <v>0.83013671</v>
      </c>
      <c r="G690" s="109">
        <v>4.9662019999999994E-2</v>
      </c>
      <c r="H690" s="67">
        <f t="shared" si="20"/>
        <v>15.715725820254594</v>
      </c>
      <c r="I690" s="110">
        <f t="shared" si="21"/>
        <v>5.017344276163015E-5</v>
      </c>
      <c r="J690" s="111">
        <v>607.29883369649997</v>
      </c>
      <c r="K690" s="111">
        <v>24.091149999999999</v>
      </c>
    </row>
    <row r="691" spans="1:11" x14ac:dyDescent="0.2">
      <c r="A691" s="108" t="s">
        <v>2313</v>
      </c>
      <c r="B691" s="52" t="s">
        <v>486</v>
      </c>
      <c r="C691" s="52" t="s">
        <v>790</v>
      </c>
      <c r="D691" s="108" t="s">
        <v>202</v>
      </c>
      <c r="E691" s="108" t="s">
        <v>907</v>
      </c>
      <c r="F691" s="109">
        <v>0.82941272199999994</v>
      </c>
      <c r="G691" s="109">
        <v>1.51116893</v>
      </c>
      <c r="H691" s="67">
        <f t="shared" si="20"/>
        <v>-0.45114493453753057</v>
      </c>
      <c r="I691" s="110">
        <f t="shared" si="21"/>
        <v>5.0129684944344719E-5</v>
      </c>
      <c r="J691" s="111">
        <v>187.8880565</v>
      </c>
      <c r="K691" s="111">
        <v>26.14245</v>
      </c>
    </row>
    <row r="692" spans="1:11" x14ac:dyDescent="0.2">
      <c r="A692" s="108" t="s">
        <v>2113</v>
      </c>
      <c r="B692" s="52" t="s">
        <v>1174</v>
      </c>
      <c r="C692" s="108" t="s">
        <v>613</v>
      </c>
      <c r="D692" s="108" t="s">
        <v>202</v>
      </c>
      <c r="E692" s="108" t="s">
        <v>907</v>
      </c>
      <c r="F692" s="109">
        <v>0.82382371999999993</v>
      </c>
      <c r="G692" s="109">
        <v>0</v>
      </c>
      <c r="H692" s="67" t="str">
        <f t="shared" si="20"/>
        <v/>
      </c>
      <c r="I692" s="110">
        <f t="shared" si="21"/>
        <v>4.9791885798055143E-5</v>
      </c>
      <c r="J692" s="111">
        <v>4.4855430206000007</v>
      </c>
      <c r="K692" s="111">
        <v>39.975499999999997</v>
      </c>
    </row>
    <row r="693" spans="1:11" x14ac:dyDescent="0.2">
      <c r="A693" s="108" t="s">
        <v>1914</v>
      </c>
      <c r="B693" s="52" t="s">
        <v>507</v>
      </c>
      <c r="C693" s="108" t="s">
        <v>785</v>
      </c>
      <c r="D693" s="108" t="s">
        <v>202</v>
      </c>
      <c r="E693" s="108" t="s">
        <v>907</v>
      </c>
      <c r="F693" s="109">
        <v>0.81894763199999998</v>
      </c>
      <c r="G693" s="109">
        <v>1.185691031</v>
      </c>
      <c r="H693" s="67">
        <f t="shared" si="20"/>
        <v>-0.30930772807709628</v>
      </c>
      <c r="I693" s="110">
        <f t="shared" si="21"/>
        <v>4.9497175156757673E-5</v>
      </c>
      <c r="J693" s="111">
        <v>60.733047299999996</v>
      </c>
      <c r="K693" s="111">
        <v>46.049349999999997</v>
      </c>
    </row>
    <row r="694" spans="1:11" x14ac:dyDescent="0.2">
      <c r="A694" s="108" t="s">
        <v>2362</v>
      </c>
      <c r="B694" s="52" t="s">
        <v>1181</v>
      </c>
      <c r="C694" s="52" t="s">
        <v>790</v>
      </c>
      <c r="D694" s="108" t="s">
        <v>202</v>
      </c>
      <c r="E694" s="108" t="s">
        <v>907</v>
      </c>
      <c r="F694" s="109">
        <v>0.81556286999999994</v>
      </c>
      <c r="G694" s="109">
        <v>0.37013394999999999</v>
      </c>
      <c r="H694" s="67">
        <f t="shared" si="20"/>
        <v>1.2034262731100456</v>
      </c>
      <c r="I694" s="110">
        <f t="shared" si="21"/>
        <v>4.9292600222987139E-5</v>
      </c>
      <c r="J694" s="111">
        <v>23.838504370000003</v>
      </c>
      <c r="K694" s="111">
        <v>156.3554</v>
      </c>
    </row>
    <row r="695" spans="1:11" x14ac:dyDescent="0.2">
      <c r="A695" s="108" t="s">
        <v>2375</v>
      </c>
      <c r="B695" s="52" t="s">
        <v>1438</v>
      </c>
      <c r="C695" s="52" t="s">
        <v>790</v>
      </c>
      <c r="D695" s="108" t="s">
        <v>202</v>
      </c>
      <c r="E695" s="108" t="s">
        <v>204</v>
      </c>
      <c r="F695" s="109">
        <v>0.80173543000000003</v>
      </c>
      <c r="G695" s="109">
        <v>1.6753163200000001</v>
      </c>
      <c r="H695" s="67">
        <f t="shared" si="20"/>
        <v>-0.5214423566291051</v>
      </c>
      <c r="I695" s="110">
        <f t="shared" si="21"/>
        <v>4.8456870082369853E-5</v>
      </c>
      <c r="J695" s="111">
        <v>151.50025790000001</v>
      </c>
      <c r="K695" s="111">
        <v>55.259399999999992</v>
      </c>
    </row>
    <row r="696" spans="1:11" x14ac:dyDescent="0.2">
      <c r="A696" s="108" t="s">
        <v>1537</v>
      </c>
      <c r="B696" s="52" t="s">
        <v>879</v>
      </c>
      <c r="C696" s="108" t="s">
        <v>613</v>
      </c>
      <c r="D696" s="108" t="s">
        <v>202</v>
      </c>
      <c r="E696" s="108" t="s">
        <v>907</v>
      </c>
      <c r="F696" s="109">
        <v>0.795296008</v>
      </c>
      <c r="G696" s="109">
        <v>0.32772668599999999</v>
      </c>
      <c r="H696" s="67">
        <f t="shared" si="20"/>
        <v>1.4267050624006861</v>
      </c>
      <c r="I696" s="110">
        <f t="shared" si="21"/>
        <v>4.8067671571759492E-5</v>
      </c>
      <c r="J696" s="111">
        <v>15.539931881664</v>
      </c>
      <c r="K696" s="111">
        <v>118.5052</v>
      </c>
    </row>
    <row r="697" spans="1:11" x14ac:dyDescent="0.2">
      <c r="A697" s="108" t="s">
        <v>1651</v>
      </c>
      <c r="B697" s="52" t="s">
        <v>299</v>
      </c>
      <c r="C697" s="52" t="s">
        <v>789</v>
      </c>
      <c r="D697" s="108" t="s">
        <v>203</v>
      </c>
      <c r="E697" s="108" t="s">
        <v>907</v>
      </c>
      <c r="F697" s="109">
        <v>0.79488073999999997</v>
      </c>
      <c r="G697" s="109">
        <v>2.92323245</v>
      </c>
      <c r="H697" s="67">
        <f t="shared" si="20"/>
        <v>-0.72808158311187332</v>
      </c>
      <c r="I697" s="110">
        <f t="shared" si="21"/>
        <v>4.8042572783839685E-5</v>
      </c>
      <c r="J697" s="111">
        <v>45.701159116228801</v>
      </c>
      <c r="K697" s="111">
        <v>80.435050000000004</v>
      </c>
    </row>
    <row r="698" spans="1:11" x14ac:dyDescent="0.2">
      <c r="A698" s="108" t="s">
        <v>2523</v>
      </c>
      <c r="B698" s="52" t="s">
        <v>1411</v>
      </c>
      <c r="C698" s="108" t="s">
        <v>613</v>
      </c>
      <c r="D698" s="108" t="s">
        <v>203</v>
      </c>
      <c r="E698" s="108" t="s">
        <v>907</v>
      </c>
      <c r="F698" s="109">
        <v>0.794391548</v>
      </c>
      <c r="G698" s="109">
        <v>0.31794614100000002</v>
      </c>
      <c r="H698" s="67">
        <f t="shared" si="20"/>
        <v>1.4985097963494387</v>
      </c>
      <c r="I698" s="110">
        <f t="shared" si="21"/>
        <v>4.8013006031140061E-5</v>
      </c>
      <c r="J698" s="111">
        <v>17.829328917888002</v>
      </c>
      <c r="K698" s="111">
        <v>86.184799999999996</v>
      </c>
    </row>
    <row r="699" spans="1:11" x14ac:dyDescent="0.2">
      <c r="A699" s="108" t="s">
        <v>2195</v>
      </c>
      <c r="B699" s="52" t="s">
        <v>176</v>
      </c>
      <c r="C699" s="52" t="s">
        <v>784</v>
      </c>
      <c r="D699" s="108" t="s">
        <v>202</v>
      </c>
      <c r="E699" s="108" t="s">
        <v>907</v>
      </c>
      <c r="F699" s="109">
        <v>0.79163762999999998</v>
      </c>
      <c r="G699" s="109">
        <v>1.1209999999999999E-2</v>
      </c>
      <c r="H699" s="67">
        <f t="shared" si="20"/>
        <v>69.618878679750225</v>
      </c>
      <c r="I699" s="110">
        <f t="shared" si="21"/>
        <v>4.7846559293537985E-5</v>
      </c>
      <c r="J699" s="111">
        <v>271.97073999999998</v>
      </c>
      <c r="K699" s="111">
        <v>7.5340999999999996</v>
      </c>
    </row>
    <row r="700" spans="1:11" x14ac:dyDescent="0.2">
      <c r="A700" s="108" t="s">
        <v>3173</v>
      </c>
      <c r="B700" s="52" t="s">
        <v>3163</v>
      </c>
      <c r="C700" s="108" t="s">
        <v>613</v>
      </c>
      <c r="D700" s="108" t="s">
        <v>203</v>
      </c>
      <c r="E700" s="108" t="s">
        <v>204</v>
      </c>
      <c r="F700" s="109">
        <v>0.79146136</v>
      </c>
      <c r="G700" s="109">
        <v>0</v>
      </c>
      <c r="H700" s="67" t="str">
        <f t="shared" si="20"/>
        <v/>
      </c>
      <c r="I700" s="110">
        <f t="shared" si="21"/>
        <v>4.7835905538982793E-5</v>
      </c>
      <c r="J700" s="111">
        <v>4.8135211276310006</v>
      </c>
      <c r="K700" s="111">
        <v>30.116050000000001</v>
      </c>
    </row>
    <row r="701" spans="1:11" x14ac:dyDescent="0.2">
      <c r="A701" s="108" t="s">
        <v>3086</v>
      </c>
      <c r="B701" s="52" t="s">
        <v>3067</v>
      </c>
      <c r="C701" s="52" t="s">
        <v>140</v>
      </c>
      <c r="D701" s="108" t="s">
        <v>203</v>
      </c>
      <c r="E701" s="108" t="s">
        <v>907</v>
      </c>
      <c r="F701" s="109">
        <v>0.78535068500000005</v>
      </c>
      <c r="G701" s="109">
        <v>1.3567198999999999</v>
      </c>
      <c r="H701" s="67">
        <f t="shared" si="20"/>
        <v>-0.42114014469751637</v>
      </c>
      <c r="I701" s="110">
        <f t="shared" si="21"/>
        <v>4.7466576489135789E-5</v>
      </c>
      <c r="J701" s="111">
        <v>12.439261879775385</v>
      </c>
      <c r="K701" s="111">
        <v>29.040099999999999</v>
      </c>
    </row>
    <row r="702" spans="1:11" x14ac:dyDescent="0.2">
      <c r="A702" s="108" t="s">
        <v>2989</v>
      </c>
      <c r="B702" s="52" t="s">
        <v>2996</v>
      </c>
      <c r="C702" s="52" t="s">
        <v>786</v>
      </c>
      <c r="D702" s="108" t="s">
        <v>202</v>
      </c>
      <c r="E702" s="108" t="s">
        <v>907</v>
      </c>
      <c r="F702" s="109">
        <v>0.78363593000000009</v>
      </c>
      <c r="G702" s="109">
        <v>5.4960326900000007</v>
      </c>
      <c r="H702" s="67">
        <f t="shared" si="20"/>
        <v>-0.85741789137720725</v>
      </c>
      <c r="I702" s="110">
        <f t="shared" si="21"/>
        <v>4.7362936738229314E-5</v>
      </c>
      <c r="J702" s="111">
        <v>52.322749999999999</v>
      </c>
      <c r="K702" s="111">
        <v>49.76925</v>
      </c>
    </row>
    <row r="703" spans="1:11" x14ac:dyDescent="0.2">
      <c r="A703" s="108" t="s">
        <v>2357</v>
      </c>
      <c r="B703" s="52" t="s">
        <v>1818</v>
      </c>
      <c r="C703" s="52" t="s">
        <v>790</v>
      </c>
      <c r="D703" s="108" t="s">
        <v>202</v>
      </c>
      <c r="E703" s="108" t="s">
        <v>204</v>
      </c>
      <c r="F703" s="109">
        <v>0.77876591000000006</v>
      </c>
      <c r="G703" s="109">
        <v>1.45022447</v>
      </c>
      <c r="H703" s="67">
        <f t="shared" si="20"/>
        <v>-0.46300319287813418</v>
      </c>
      <c r="I703" s="110">
        <f t="shared" si="21"/>
        <v>4.7068592846705718E-5</v>
      </c>
      <c r="J703" s="111">
        <v>122.7746714</v>
      </c>
      <c r="K703" s="111">
        <v>33.888750000000002</v>
      </c>
    </row>
    <row r="704" spans="1:11" x14ac:dyDescent="0.2">
      <c r="A704" s="108" t="s">
        <v>3087</v>
      </c>
      <c r="B704" s="108" t="s">
        <v>3068</v>
      </c>
      <c r="C704" s="52" t="s">
        <v>140</v>
      </c>
      <c r="D704" s="108" t="s">
        <v>203</v>
      </c>
      <c r="E704" s="108" t="s">
        <v>907</v>
      </c>
      <c r="F704" s="109">
        <v>0.77418482999999993</v>
      </c>
      <c r="G704" s="109">
        <v>0.53194226499999997</v>
      </c>
      <c r="H704" s="67">
        <f t="shared" si="20"/>
        <v>0.45539258851710152</v>
      </c>
      <c r="I704" s="110">
        <f t="shared" si="21"/>
        <v>4.6791712481824068E-5</v>
      </c>
      <c r="J704" s="111">
        <v>4.2062911534566876</v>
      </c>
      <c r="K704" s="111">
        <v>139.08775</v>
      </c>
    </row>
    <row r="705" spans="1:11" x14ac:dyDescent="0.2">
      <c r="A705" s="108" t="s">
        <v>1863</v>
      </c>
      <c r="B705" s="52" t="s">
        <v>242</v>
      </c>
      <c r="C705" s="108" t="s">
        <v>785</v>
      </c>
      <c r="D705" s="108" t="s">
        <v>202</v>
      </c>
      <c r="E705" s="108" t="s">
        <v>907</v>
      </c>
      <c r="F705" s="109">
        <v>0.76366844599999995</v>
      </c>
      <c r="G705" s="109">
        <v>0.49374846100000003</v>
      </c>
      <c r="H705" s="67">
        <f t="shared" si="20"/>
        <v>0.54667509130727177</v>
      </c>
      <c r="I705" s="110">
        <f t="shared" si="21"/>
        <v>4.6156102486112251E-5</v>
      </c>
      <c r="J705" s="111">
        <v>20.18060041</v>
      </c>
      <c r="K705" s="111">
        <v>8.2911000000000001</v>
      </c>
    </row>
    <row r="706" spans="1:11" x14ac:dyDescent="0.2">
      <c r="A706" s="108" t="s">
        <v>1940</v>
      </c>
      <c r="B706" s="52" t="s">
        <v>435</v>
      </c>
      <c r="C706" s="108" t="s">
        <v>785</v>
      </c>
      <c r="D706" s="108" t="s">
        <v>202</v>
      </c>
      <c r="E706" s="108" t="s">
        <v>907</v>
      </c>
      <c r="F706" s="109">
        <v>0.74528832999999994</v>
      </c>
      <c r="G706" s="109">
        <v>0.28407696000000004</v>
      </c>
      <c r="H706" s="67">
        <f t="shared" si="20"/>
        <v>1.6235437396964536</v>
      </c>
      <c r="I706" s="110">
        <f t="shared" si="21"/>
        <v>4.5045208717689304E-5</v>
      </c>
      <c r="J706" s="111">
        <v>8.5977931600000002</v>
      </c>
      <c r="K706" s="111">
        <v>11.692550000000001</v>
      </c>
    </row>
    <row r="707" spans="1:11" x14ac:dyDescent="0.2">
      <c r="A707" s="108" t="s">
        <v>1497</v>
      </c>
      <c r="B707" s="52" t="s">
        <v>126</v>
      </c>
      <c r="C707" s="108" t="s">
        <v>613</v>
      </c>
      <c r="D707" s="108" t="s">
        <v>202</v>
      </c>
      <c r="E707" s="108" t="s">
        <v>907</v>
      </c>
      <c r="F707" s="109">
        <v>0.74326419600000004</v>
      </c>
      <c r="G707" s="109">
        <v>3.7013865450000001</v>
      </c>
      <c r="H707" s="67">
        <f t="shared" si="20"/>
        <v>-0.79919303564659172</v>
      </c>
      <c r="I707" s="110">
        <f t="shared" si="21"/>
        <v>4.4922870107473086E-5</v>
      </c>
      <c r="J707" s="111">
        <v>29.145234861499997</v>
      </c>
      <c r="K707" s="111">
        <v>29.264949999999999</v>
      </c>
    </row>
    <row r="708" spans="1:11" x14ac:dyDescent="0.2">
      <c r="A708" s="108" t="s">
        <v>2394</v>
      </c>
      <c r="B708" s="52" t="s">
        <v>310</v>
      </c>
      <c r="C708" s="52" t="s">
        <v>790</v>
      </c>
      <c r="D708" s="108" t="s">
        <v>202</v>
      </c>
      <c r="E708" s="108" t="s">
        <v>907</v>
      </c>
      <c r="F708" s="109">
        <v>0.74247385700000001</v>
      </c>
      <c r="G708" s="109">
        <v>0.37065577199999999</v>
      </c>
      <c r="H708" s="67">
        <f t="shared" si="20"/>
        <v>1.0031358286793388</v>
      </c>
      <c r="I708" s="110">
        <f t="shared" si="21"/>
        <v>4.4875102037345478E-5</v>
      </c>
      <c r="J708" s="111">
        <v>75.623872150000011</v>
      </c>
      <c r="K708" s="111">
        <v>59.883150000000001</v>
      </c>
    </row>
    <row r="709" spans="1:11" x14ac:dyDescent="0.2">
      <c r="A709" s="108" t="s">
        <v>2190</v>
      </c>
      <c r="B709" s="52" t="s">
        <v>177</v>
      </c>
      <c r="C709" s="52" t="s">
        <v>784</v>
      </c>
      <c r="D709" s="108" t="s">
        <v>202</v>
      </c>
      <c r="E709" s="108" t="s">
        <v>907</v>
      </c>
      <c r="F709" s="109">
        <v>0.73730912500000001</v>
      </c>
      <c r="G709" s="109">
        <v>17.818497067999999</v>
      </c>
      <c r="H709" s="67">
        <f t="shared" si="20"/>
        <v>-0.95862113834930984</v>
      </c>
      <c r="I709" s="110">
        <f t="shared" si="21"/>
        <v>4.456294575963893E-5</v>
      </c>
      <c r="J709" s="111">
        <v>460.97381999999999</v>
      </c>
      <c r="K709" s="111">
        <v>7.9965499999999992</v>
      </c>
    </row>
    <row r="710" spans="1:11" x14ac:dyDescent="0.2">
      <c r="A710" s="108" t="s">
        <v>2101</v>
      </c>
      <c r="B710" s="52" t="s">
        <v>252</v>
      </c>
      <c r="C710" s="52" t="s">
        <v>265</v>
      </c>
      <c r="D710" s="108" t="s">
        <v>203</v>
      </c>
      <c r="E710" s="108" t="s">
        <v>204</v>
      </c>
      <c r="F710" s="109">
        <v>0.73683106999999992</v>
      </c>
      <c r="G710" s="109">
        <v>1.02012243</v>
      </c>
      <c r="H710" s="67">
        <f t="shared" si="20"/>
        <v>-0.27770329488784995</v>
      </c>
      <c r="I710" s="110">
        <f t="shared" si="21"/>
        <v>4.4534052126951109E-5</v>
      </c>
      <c r="J710" s="111">
        <v>5.5418560681999995</v>
      </c>
      <c r="K710" s="111">
        <v>73.234949999999998</v>
      </c>
    </row>
    <row r="711" spans="1:11" x14ac:dyDescent="0.2">
      <c r="A711" s="108" t="s">
        <v>3089</v>
      </c>
      <c r="B711" s="52" t="s">
        <v>3070</v>
      </c>
      <c r="C711" s="52" t="s">
        <v>140</v>
      </c>
      <c r="D711" s="108" t="s">
        <v>203</v>
      </c>
      <c r="E711" s="108" t="s">
        <v>907</v>
      </c>
      <c r="F711" s="109">
        <v>0.73367495499999991</v>
      </c>
      <c r="G711" s="109">
        <v>0.96762744999999994</v>
      </c>
      <c r="H711" s="67">
        <f t="shared" ref="H711:H774" si="22">IF(ISERROR(F711/G711-1),"",IF((F711/G711-1)&gt;10000%,"",F711/G711-1))</f>
        <v>-0.24177951441952172</v>
      </c>
      <c r="I711" s="110">
        <f t="shared" ref="I711:I774" si="23">F711/$F$1112</f>
        <v>4.4343296612354455E-5</v>
      </c>
      <c r="J711" s="111">
        <v>9.8232892202890536</v>
      </c>
      <c r="K711" s="111">
        <v>44.659100000000002</v>
      </c>
    </row>
    <row r="712" spans="1:11" x14ac:dyDescent="0.2">
      <c r="A712" s="108" t="s">
        <v>1616</v>
      </c>
      <c r="B712" s="52" t="s">
        <v>3049</v>
      </c>
      <c r="C712" s="52" t="s">
        <v>789</v>
      </c>
      <c r="D712" s="108" t="s">
        <v>203</v>
      </c>
      <c r="E712" s="108" t="s">
        <v>907</v>
      </c>
      <c r="F712" s="109">
        <v>0.73032269999999999</v>
      </c>
      <c r="G712" s="109">
        <v>0.41120288999999999</v>
      </c>
      <c r="H712" s="67">
        <f t="shared" si="22"/>
        <v>0.77606412250653212</v>
      </c>
      <c r="I712" s="110">
        <f t="shared" si="23"/>
        <v>4.4140686400881115E-5</v>
      </c>
      <c r="J712" s="111">
        <v>23.119052349986003</v>
      </c>
      <c r="K712" s="111">
        <v>49.69265</v>
      </c>
    </row>
    <row r="713" spans="1:11" x14ac:dyDescent="0.2">
      <c r="A713" s="108" t="s">
        <v>1804</v>
      </c>
      <c r="B713" s="52" t="s">
        <v>1</v>
      </c>
      <c r="C713" s="52" t="s">
        <v>863</v>
      </c>
      <c r="D713" s="108" t="s">
        <v>203</v>
      </c>
      <c r="E713" s="108" t="s">
        <v>204</v>
      </c>
      <c r="F713" s="109">
        <v>0.72957704000000001</v>
      </c>
      <c r="G713" s="109">
        <v>1.85323419</v>
      </c>
      <c r="H713" s="67">
        <f t="shared" si="22"/>
        <v>-0.6063222641062973</v>
      </c>
      <c r="I713" s="110">
        <f t="shared" si="23"/>
        <v>4.4095618728437575E-5</v>
      </c>
      <c r="J713" s="111">
        <v>215.15068947999998</v>
      </c>
      <c r="K713" s="111">
        <v>35.028500000000001</v>
      </c>
    </row>
    <row r="714" spans="1:11" x14ac:dyDescent="0.2">
      <c r="A714" s="108" t="s">
        <v>2481</v>
      </c>
      <c r="B714" s="52" t="s">
        <v>2482</v>
      </c>
      <c r="C714" s="108" t="s">
        <v>613</v>
      </c>
      <c r="D714" s="108" t="s">
        <v>203</v>
      </c>
      <c r="E714" s="108" t="s">
        <v>907</v>
      </c>
      <c r="F714" s="109">
        <v>0.72860220999999992</v>
      </c>
      <c r="G714" s="109">
        <v>0.62189813000000005</v>
      </c>
      <c r="H714" s="67">
        <f t="shared" si="22"/>
        <v>0.17157806858174651</v>
      </c>
      <c r="I714" s="110">
        <f t="shared" si="23"/>
        <v>4.4036700026712741E-5</v>
      </c>
      <c r="J714" s="111">
        <v>49.262634640224</v>
      </c>
      <c r="K714" s="111">
        <v>41.906799999999997</v>
      </c>
    </row>
    <row r="715" spans="1:11" x14ac:dyDescent="0.2">
      <c r="A715" s="108" t="s">
        <v>2689</v>
      </c>
      <c r="B715" s="52" t="s">
        <v>2690</v>
      </c>
      <c r="C715" s="52" t="s">
        <v>863</v>
      </c>
      <c r="D715" s="108" t="s">
        <v>203</v>
      </c>
      <c r="E715" s="108" t="s">
        <v>204</v>
      </c>
      <c r="F715" s="109">
        <v>0.72449541000000006</v>
      </c>
      <c r="G715" s="109">
        <v>0.30460900000000002</v>
      </c>
      <c r="H715" s="67">
        <f t="shared" si="22"/>
        <v>1.3784438739498834</v>
      </c>
      <c r="I715" s="110">
        <f t="shared" si="23"/>
        <v>4.3788485133609827E-5</v>
      </c>
      <c r="J715" s="111">
        <v>61.388838419999999</v>
      </c>
      <c r="K715" s="111">
        <v>54.398000000000003</v>
      </c>
    </row>
    <row r="716" spans="1:11" x14ac:dyDescent="0.2">
      <c r="A716" s="108" t="s">
        <v>2687</v>
      </c>
      <c r="B716" s="52" t="s">
        <v>2688</v>
      </c>
      <c r="C716" s="52" t="s">
        <v>140</v>
      </c>
      <c r="D716" s="108" t="s">
        <v>741</v>
      </c>
      <c r="E716" s="108" t="s">
        <v>204</v>
      </c>
      <c r="F716" s="109">
        <v>0.72344047999999994</v>
      </c>
      <c r="G716" s="109">
        <v>8.2228640000000006E-2</v>
      </c>
      <c r="H716" s="67">
        <f t="shared" si="22"/>
        <v>7.7979137195993982</v>
      </c>
      <c r="I716" s="110">
        <f t="shared" si="23"/>
        <v>4.3724725189813904E-5</v>
      </c>
      <c r="J716" s="111">
        <v>12.434791429999999</v>
      </c>
      <c r="K716" s="111">
        <v>38.619900000000001</v>
      </c>
    </row>
    <row r="717" spans="1:11" x14ac:dyDescent="0.2">
      <c r="A717" s="108" t="s">
        <v>2367</v>
      </c>
      <c r="B717" s="52" t="s">
        <v>604</v>
      </c>
      <c r="C717" s="52" t="s">
        <v>790</v>
      </c>
      <c r="D717" s="108" t="s">
        <v>202</v>
      </c>
      <c r="E717" s="108" t="s">
        <v>204</v>
      </c>
      <c r="F717" s="109">
        <v>0.71441688999999997</v>
      </c>
      <c r="G717" s="109">
        <v>0.53011560000000002</v>
      </c>
      <c r="H717" s="67">
        <f t="shared" si="22"/>
        <v>0.34766245324604661</v>
      </c>
      <c r="I717" s="110">
        <f t="shared" si="23"/>
        <v>4.3179339627513668E-5</v>
      </c>
      <c r="J717" s="111">
        <v>246.21348359999999</v>
      </c>
      <c r="K717" s="111">
        <v>22.28745</v>
      </c>
    </row>
    <row r="718" spans="1:11" x14ac:dyDescent="0.2">
      <c r="A718" s="108" t="s">
        <v>1519</v>
      </c>
      <c r="B718" s="52" t="s">
        <v>1060</v>
      </c>
      <c r="C718" s="108" t="s">
        <v>613</v>
      </c>
      <c r="D718" s="108" t="s">
        <v>202</v>
      </c>
      <c r="E718" s="108" t="s">
        <v>907</v>
      </c>
      <c r="F718" s="109">
        <v>0.71194363199999999</v>
      </c>
      <c r="G718" s="109">
        <v>1.7831733789999999</v>
      </c>
      <c r="H718" s="67">
        <f t="shared" si="22"/>
        <v>-0.60074346085221586</v>
      </c>
      <c r="I718" s="110">
        <f t="shared" si="23"/>
        <v>4.3029855973552934E-5</v>
      </c>
      <c r="J718" s="111">
        <v>9.1965595679999996</v>
      </c>
      <c r="K718" s="111">
        <v>11</v>
      </c>
    </row>
    <row r="719" spans="1:11" x14ac:dyDescent="0.2">
      <c r="A719" s="108" t="s">
        <v>1840</v>
      </c>
      <c r="B719" s="52" t="s">
        <v>1393</v>
      </c>
      <c r="C719" s="52" t="s">
        <v>863</v>
      </c>
      <c r="D719" s="108" t="s">
        <v>203</v>
      </c>
      <c r="E719" s="108" t="s">
        <v>204</v>
      </c>
      <c r="F719" s="109">
        <v>0.70371337</v>
      </c>
      <c r="G719" s="109">
        <v>9.439692999999999E-2</v>
      </c>
      <c r="H719" s="67">
        <f t="shared" si="22"/>
        <v>6.454833223919465</v>
      </c>
      <c r="I719" s="110">
        <f t="shared" si="23"/>
        <v>4.2532419136468329E-5</v>
      </c>
      <c r="J719" s="111">
        <v>36.644759790000002</v>
      </c>
      <c r="K719" s="111">
        <v>28.81165</v>
      </c>
    </row>
    <row r="720" spans="1:11" x14ac:dyDescent="0.2">
      <c r="A720" s="108" t="s">
        <v>1448</v>
      </c>
      <c r="B720" s="52" t="s">
        <v>1389</v>
      </c>
      <c r="C720" s="52" t="s">
        <v>140</v>
      </c>
      <c r="D720" s="108" t="s">
        <v>741</v>
      </c>
      <c r="E720" s="108" t="s">
        <v>204</v>
      </c>
      <c r="F720" s="109">
        <v>0.69540698999999995</v>
      </c>
      <c r="G720" s="109">
        <v>0.91843158999999996</v>
      </c>
      <c r="H720" s="67">
        <f t="shared" si="22"/>
        <v>-0.24283202192555253</v>
      </c>
      <c r="I720" s="110">
        <f t="shared" si="23"/>
        <v>4.2030381729296741E-5</v>
      </c>
      <c r="J720" s="111">
        <v>201.92407558403755</v>
      </c>
      <c r="K720" s="111">
        <v>37.594499999999996</v>
      </c>
    </row>
    <row r="721" spans="1:11" x14ac:dyDescent="0.2">
      <c r="A721" s="108" t="s">
        <v>2138</v>
      </c>
      <c r="B721" s="52" t="s">
        <v>887</v>
      </c>
      <c r="C721" s="52" t="s">
        <v>863</v>
      </c>
      <c r="D721" s="108" t="s">
        <v>202</v>
      </c>
      <c r="E721" s="108" t="s">
        <v>907</v>
      </c>
      <c r="F721" s="109">
        <v>0.69308276000000002</v>
      </c>
      <c r="G721" s="109">
        <v>0.19977167999999998</v>
      </c>
      <c r="H721" s="67">
        <f t="shared" si="22"/>
        <v>2.4693744378582596</v>
      </c>
      <c r="I721" s="110">
        <f t="shared" si="23"/>
        <v>4.1889905324067224E-5</v>
      </c>
      <c r="J721" s="111">
        <v>150.98070866</v>
      </c>
      <c r="K721" s="111">
        <v>37.843449999999997</v>
      </c>
    </row>
    <row r="722" spans="1:11" x14ac:dyDescent="0.2">
      <c r="A722" s="108" t="s">
        <v>2410</v>
      </c>
      <c r="B722" s="52" t="s">
        <v>2284</v>
      </c>
      <c r="C722" s="52" t="s">
        <v>790</v>
      </c>
      <c r="D722" s="108" t="s">
        <v>202</v>
      </c>
      <c r="E722" s="108" t="s">
        <v>204</v>
      </c>
      <c r="F722" s="109">
        <v>0.68636564</v>
      </c>
      <c r="G722" s="109">
        <v>0.87376423999999997</v>
      </c>
      <c r="H722" s="67">
        <f t="shared" si="22"/>
        <v>-0.21447272779211013</v>
      </c>
      <c r="I722" s="110">
        <f t="shared" si="23"/>
        <v>4.1483922753024194E-5</v>
      </c>
      <c r="J722" s="111">
        <v>11.896192660000001</v>
      </c>
      <c r="K722" s="111">
        <v>30.902899999999999</v>
      </c>
    </row>
    <row r="723" spans="1:11" x14ac:dyDescent="0.2">
      <c r="A723" s="108" t="s">
        <v>2272</v>
      </c>
      <c r="B723" s="52" t="s">
        <v>2273</v>
      </c>
      <c r="C723" s="52" t="s">
        <v>784</v>
      </c>
      <c r="D723" s="108" t="s">
        <v>202</v>
      </c>
      <c r="E723" s="108" t="s">
        <v>2694</v>
      </c>
      <c r="F723" s="109">
        <v>0.67446956999999996</v>
      </c>
      <c r="G723" s="109">
        <v>0.19013136</v>
      </c>
      <c r="H723" s="67">
        <f t="shared" si="22"/>
        <v>2.5473872905553296</v>
      </c>
      <c r="I723" s="110">
        <f t="shared" si="23"/>
        <v>4.0764924568697005E-5</v>
      </c>
      <c r="J723" s="111">
        <v>128.9484989</v>
      </c>
      <c r="K723" s="111">
        <v>18.8888</v>
      </c>
    </row>
    <row r="724" spans="1:11" x14ac:dyDescent="0.2">
      <c r="A724" s="108" t="s">
        <v>3092</v>
      </c>
      <c r="B724" s="52" t="s">
        <v>3073</v>
      </c>
      <c r="C724" s="52" t="s">
        <v>140</v>
      </c>
      <c r="D724" s="108" t="s">
        <v>203</v>
      </c>
      <c r="E724" s="108" t="s">
        <v>907</v>
      </c>
      <c r="F724" s="109">
        <v>0.67345614500000006</v>
      </c>
      <c r="G724" s="109">
        <v>0.47312953999999996</v>
      </c>
      <c r="H724" s="67">
        <f t="shared" si="22"/>
        <v>0.42340751964039303</v>
      </c>
      <c r="I724" s="110">
        <f t="shared" si="23"/>
        <v>4.0703673186101596E-5</v>
      </c>
      <c r="J724" s="111">
        <v>3.9081031298904536</v>
      </c>
      <c r="K724" s="111">
        <v>112.4134</v>
      </c>
    </row>
    <row r="725" spans="1:11" x14ac:dyDescent="0.2">
      <c r="A725" s="108" t="s">
        <v>2656</v>
      </c>
      <c r="B725" s="52" t="s">
        <v>2657</v>
      </c>
      <c r="C725" s="52" t="s">
        <v>791</v>
      </c>
      <c r="D725" s="108" t="s">
        <v>203</v>
      </c>
      <c r="E725" s="108" t="s">
        <v>204</v>
      </c>
      <c r="F725" s="109">
        <v>0.67084911000000003</v>
      </c>
      <c r="G725" s="109">
        <v>0.34875179000000001</v>
      </c>
      <c r="H725" s="67">
        <f t="shared" si="22"/>
        <v>0.92357180446299658</v>
      </c>
      <c r="I725" s="110">
        <f t="shared" si="23"/>
        <v>4.0546104053482384E-5</v>
      </c>
      <c r="J725" s="111">
        <v>76.045241234739009</v>
      </c>
      <c r="K725" s="111">
        <v>43.975450000000002</v>
      </c>
    </row>
    <row r="726" spans="1:11" x14ac:dyDescent="0.2">
      <c r="A726" s="108" t="s">
        <v>2373</v>
      </c>
      <c r="B726" s="52" t="s">
        <v>199</v>
      </c>
      <c r="C726" s="52" t="s">
        <v>790</v>
      </c>
      <c r="D726" s="108" t="s">
        <v>202</v>
      </c>
      <c r="E726" s="108" t="s">
        <v>907</v>
      </c>
      <c r="F726" s="109">
        <v>0.66420042200000007</v>
      </c>
      <c r="G726" s="109">
        <v>1.3387008549999999</v>
      </c>
      <c r="H726" s="67">
        <f t="shared" si="22"/>
        <v>-0.50384701741301263</v>
      </c>
      <c r="I726" s="110">
        <f t="shared" si="23"/>
        <v>4.0144257510871426E-5</v>
      </c>
      <c r="J726" s="111">
        <v>166.15565509999999</v>
      </c>
      <c r="K726" s="111">
        <v>21.290400000000002</v>
      </c>
    </row>
    <row r="727" spans="1:11" x14ac:dyDescent="0.2">
      <c r="A727" s="108" t="s">
        <v>2737</v>
      </c>
      <c r="B727" s="52" t="s">
        <v>2738</v>
      </c>
      <c r="C727" s="108" t="s">
        <v>613</v>
      </c>
      <c r="D727" s="108" t="s">
        <v>202</v>
      </c>
      <c r="E727" s="108" t="s">
        <v>907</v>
      </c>
      <c r="F727" s="109">
        <v>0.65999476000000001</v>
      </c>
      <c r="G727" s="109">
        <v>0.20982614000000002</v>
      </c>
      <c r="H727" s="67">
        <f t="shared" si="22"/>
        <v>2.1454363121773099</v>
      </c>
      <c r="I727" s="110">
        <f t="shared" si="23"/>
        <v>3.9890067400869228E-5</v>
      </c>
      <c r="J727" s="111">
        <v>38.827787593875001</v>
      </c>
      <c r="K727" s="111">
        <v>153.3518</v>
      </c>
    </row>
    <row r="728" spans="1:11" x14ac:dyDescent="0.2">
      <c r="A728" s="108" t="s">
        <v>3017</v>
      </c>
      <c r="B728" s="52" t="s">
        <v>3018</v>
      </c>
      <c r="C728" s="52" t="s">
        <v>3030</v>
      </c>
      <c r="D728" s="108" t="s">
        <v>202</v>
      </c>
      <c r="E728" s="108" t="s">
        <v>907</v>
      </c>
      <c r="F728" s="109">
        <v>0.65981022</v>
      </c>
      <c r="G728" s="109">
        <v>1.64648002</v>
      </c>
      <c r="H728" s="67">
        <f t="shared" si="22"/>
        <v>-0.59926011127666157</v>
      </c>
      <c r="I728" s="110">
        <f t="shared" si="23"/>
        <v>3.9878913807713187E-5</v>
      </c>
      <c r="J728" s="111">
        <v>60.833688380000005</v>
      </c>
      <c r="K728" s="111">
        <v>24.640750000000001</v>
      </c>
    </row>
    <row r="729" spans="1:11" x14ac:dyDescent="0.2">
      <c r="A729" s="108" t="s">
        <v>1926</v>
      </c>
      <c r="B729" s="52" t="s">
        <v>405</v>
      </c>
      <c r="C729" s="108" t="s">
        <v>785</v>
      </c>
      <c r="D729" s="108" t="s">
        <v>202</v>
      </c>
      <c r="E729" s="108" t="s">
        <v>907</v>
      </c>
      <c r="F729" s="109">
        <v>0.65245218999999999</v>
      </c>
      <c r="G729" s="109">
        <v>3.9886160299999998</v>
      </c>
      <c r="H729" s="67">
        <f t="shared" si="22"/>
        <v>-0.83642140905701567</v>
      </c>
      <c r="I729" s="110">
        <f t="shared" si="23"/>
        <v>3.94341946517041E-5</v>
      </c>
      <c r="J729" s="111">
        <v>60.153599310000004</v>
      </c>
      <c r="K729" s="111">
        <v>9.091800000000001</v>
      </c>
    </row>
    <row r="730" spans="1:11" x14ac:dyDescent="0.2">
      <c r="A730" s="108" t="s">
        <v>2209</v>
      </c>
      <c r="B730" s="52" t="s">
        <v>858</v>
      </c>
      <c r="C730" s="52" t="s">
        <v>784</v>
      </c>
      <c r="D730" s="108" t="s">
        <v>202</v>
      </c>
      <c r="E730" s="108" t="s">
        <v>2694</v>
      </c>
      <c r="F730" s="109">
        <v>0.64514860699999999</v>
      </c>
      <c r="G730" s="109">
        <v>0.92293331999999995</v>
      </c>
      <c r="H730" s="67">
        <f t="shared" si="22"/>
        <v>-0.30098026258278332</v>
      </c>
      <c r="I730" s="110">
        <f t="shared" si="23"/>
        <v>3.8992766271063863E-5</v>
      </c>
      <c r="J730" s="111">
        <v>223.57930392000003</v>
      </c>
      <c r="K730" s="111">
        <v>17.963899999999999</v>
      </c>
    </row>
    <row r="731" spans="1:11" x14ac:dyDescent="0.2">
      <c r="A731" s="108" t="s">
        <v>1839</v>
      </c>
      <c r="B731" s="52" t="s">
        <v>1391</v>
      </c>
      <c r="C731" s="52" t="s">
        <v>863</v>
      </c>
      <c r="D731" s="108" t="s">
        <v>203</v>
      </c>
      <c r="E731" s="108" t="s">
        <v>204</v>
      </c>
      <c r="F731" s="109">
        <v>0.63911700000000005</v>
      </c>
      <c r="G731" s="109">
        <v>2.927275E-2</v>
      </c>
      <c r="H731" s="67">
        <f t="shared" si="22"/>
        <v>20.833172489772913</v>
      </c>
      <c r="I731" s="110">
        <f t="shared" si="23"/>
        <v>3.8628216089232794E-5</v>
      </c>
      <c r="J731" s="111">
        <v>23.751796780000003</v>
      </c>
      <c r="K731" s="111">
        <v>23.896450000000002</v>
      </c>
    </row>
    <row r="732" spans="1:11" x14ac:dyDescent="0.2">
      <c r="A732" s="108" t="s">
        <v>1809</v>
      </c>
      <c r="B732" s="52" t="s">
        <v>911</v>
      </c>
      <c r="C732" s="52" t="s">
        <v>863</v>
      </c>
      <c r="D732" s="108" t="s">
        <v>203</v>
      </c>
      <c r="E732" s="108" t="s">
        <v>204</v>
      </c>
      <c r="F732" s="109">
        <v>0.63494812</v>
      </c>
      <c r="G732" s="109">
        <v>0.36031585999999999</v>
      </c>
      <c r="H732" s="67">
        <f t="shared" si="22"/>
        <v>0.76219864426728257</v>
      </c>
      <c r="I732" s="110">
        <f t="shared" si="23"/>
        <v>3.8376249082424838E-5</v>
      </c>
      <c r="J732" s="111">
        <v>5.1758551600000002</v>
      </c>
      <c r="K732" s="111">
        <v>92.874700000000004</v>
      </c>
    </row>
    <row r="733" spans="1:11" x14ac:dyDescent="0.2">
      <c r="A733" s="108" t="s">
        <v>2189</v>
      </c>
      <c r="B733" s="52" t="s">
        <v>861</v>
      </c>
      <c r="C733" s="52" t="s">
        <v>784</v>
      </c>
      <c r="D733" s="108" t="s">
        <v>202</v>
      </c>
      <c r="E733" s="108" t="s">
        <v>2694</v>
      </c>
      <c r="F733" s="109">
        <v>0.63353612999999998</v>
      </c>
      <c r="G733" s="109">
        <v>2.2574783000000001E-2</v>
      </c>
      <c r="H733" s="67">
        <f t="shared" si="22"/>
        <v>27.063885708225854</v>
      </c>
      <c r="I733" s="110">
        <f t="shared" si="23"/>
        <v>3.8290908440827386E-5</v>
      </c>
      <c r="J733" s="111">
        <v>387.97183488000002</v>
      </c>
      <c r="K733" s="111">
        <v>15.191750000000001</v>
      </c>
    </row>
    <row r="734" spans="1:11" x14ac:dyDescent="0.2">
      <c r="A734" s="108" t="s">
        <v>2755</v>
      </c>
      <c r="B734" s="52" t="s">
        <v>2756</v>
      </c>
      <c r="C734" s="52" t="s">
        <v>2761</v>
      </c>
      <c r="D734" s="108" t="s">
        <v>203</v>
      </c>
      <c r="E734" s="108" t="s">
        <v>204</v>
      </c>
      <c r="F734" s="109">
        <v>0.62995338000000001</v>
      </c>
      <c r="G734" s="109">
        <v>4.2391789999999999E-2</v>
      </c>
      <c r="H734" s="67">
        <f t="shared" si="22"/>
        <v>13.860268462360283</v>
      </c>
      <c r="I734" s="110">
        <f t="shared" si="23"/>
        <v>3.8074367117104662E-5</v>
      </c>
      <c r="J734" s="111">
        <v>6.5537068765280688</v>
      </c>
      <c r="K734" s="111">
        <v>35.347749999999998</v>
      </c>
    </row>
    <row r="735" spans="1:11" x14ac:dyDescent="0.2">
      <c r="A735" s="108" t="s">
        <v>2479</v>
      </c>
      <c r="B735" s="52" t="s">
        <v>2480</v>
      </c>
      <c r="C735" s="108" t="s">
        <v>613</v>
      </c>
      <c r="D735" s="108" t="s">
        <v>203</v>
      </c>
      <c r="E735" s="108" t="s">
        <v>907</v>
      </c>
      <c r="F735" s="109">
        <v>0.62503415000000007</v>
      </c>
      <c r="G735" s="109">
        <v>1.27240449</v>
      </c>
      <c r="H735" s="67">
        <f t="shared" si="22"/>
        <v>-0.50877715780459076</v>
      </c>
      <c r="I735" s="110">
        <f t="shared" si="23"/>
        <v>3.7777048974366108E-5</v>
      </c>
      <c r="J735" s="111">
        <v>29.893859896779002</v>
      </c>
      <c r="K735" s="111">
        <v>44.981949999999998</v>
      </c>
    </row>
    <row r="736" spans="1:11" x14ac:dyDescent="0.2">
      <c r="A736" s="108" t="s">
        <v>1872</v>
      </c>
      <c r="B736" s="52" t="s">
        <v>402</v>
      </c>
      <c r="C736" s="108" t="s">
        <v>785</v>
      </c>
      <c r="D736" s="108" t="s">
        <v>202</v>
      </c>
      <c r="E736" s="108" t="s">
        <v>907</v>
      </c>
      <c r="F736" s="109">
        <v>0.62428289999999997</v>
      </c>
      <c r="G736" s="109">
        <v>1.4126136</v>
      </c>
      <c r="H736" s="67">
        <f t="shared" si="22"/>
        <v>-0.55806534780636408</v>
      </c>
      <c r="I736" s="110">
        <f t="shared" si="23"/>
        <v>3.7731643442457181E-5</v>
      </c>
      <c r="J736" s="111">
        <v>54.374854240000005</v>
      </c>
      <c r="K736" s="111">
        <v>12.71895</v>
      </c>
    </row>
    <row r="737" spans="1:11" x14ac:dyDescent="0.2">
      <c r="A737" s="108" t="s">
        <v>2720</v>
      </c>
      <c r="B737" s="52" t="s">
        <v>2721</v>
      </c>
      <c r="C737" s="52" t="s">
        <v>784</v>
      </c>
      <c r="D737" s="108" t="s">
        <v>202</v>
      </c>
      <c r="E737" s="108" t="s">
        <v>907</v>
      </c>
      <c r="F737" s="109">
        <v>0.62351993999999999</v>
      </c>
      <c r="G737" s="109">
        <v>0.62576509999999996</v>
      </c>
      <c r="H737" s="67">
        <f t="shared" si="22"/>
        <v>-3.5878638805518781E-3</v>
      </c>
      <c r="I737" s="110">
        <f t="shared" si="23"/>
        <v>3.7685530158430248E-5</v>
      </c>
      <c r="J737" s="111">
        <v>167.67570280000001</v>
      </c>
      <c r="K737" s="111">
        <v>41.974850000000004</v>
      </c>
    </row>
    <row r="738" spans="1:11" x14ac:dyDescent="0.2">
      <c r="A738" s="108" t="s">
        <v>2753</v>
      </c>
      <c r="B738" s="52" t="s">
        <v>2754</v>
      </c>
      <c r="C738" s="52" t="s">
        <v>2761</v>
      </c>
      <c r="D738" s="108" t="s">
        <v>203</v>
      </c>
      <c r="E738" s="108" t="s">
        <v>204</v>
      </c>
      <c r="F738" s="109">
        <v>0.62350450000000002</v>
      </c>
      <c r="G738" s="109">
        <v>0.48162407499999998</v>
      </c>
      <c r="H738" s="67">
        <f t="shared" si="22"/>
        <v>0.29458748506290933</v>
      </c>
      <c r="I738" s="110">
        <f t="shared" si="23"/>
        <v>3.7684596965202064E-5</v>
      </c>
      <c r="J738" s="111">
        <v>12.609669778097187</v>
      </c>
      <c r="K738" s="111">
        <v>124.30074999999999</v>
      </c>
    </row>
    <row r="739" spans="1:11" x14ac:dyDescent="0.2">
      <c r="A739" s="108" t="s">
        <v>1910</v>
      </c>
      <c r="B739" s="52" t="s">
        <v>499</v>
      </c>
      <c r="C739" s="108" t="s">
        <v>785</v>
      </c>
      <c r="D739" s="108" t="s">
        <v>202</v>
      </c>
      <c r="E739" s="108" t="s">
        <v>907</v>
      </c>
      <c r="F739" s="109">
        <v>0.61106787100000004</v>
      </c>
      <c r="G739" s="109">
        <v>0.60153865900000003</v>
      </c>
      <c r="H739" s="67">
        <f t="shared" si="22"/>
        <v>1.5841395822907556E-2</v>
      </c>
      <c r="I739" s="110">
        <f t="shared" si="23"/>
        <v>3.693292740793224E-5</v>
      </c>
      <c r="J739" s="111">
        <v>8.3408600100000001</v>
      </c>
      <c r="K739" s="111">
        <v>87.78295</v>
      </c>
    </row>
    <row r="740" spans="1:11" x14ac:dyDescent="0.2">
      <c r="A740" s="108" t="s">
        <v>2270</v>
      </c>
      <c r="B740" s="52" t="s">
        <v>2271</v>
      </c>
      <c r="C740" s="52" t="s">
        <v>789</v>
      </c>
      <c r="D740" s="108" t="s">
        <v>203</v>
      </c>
      <c r="E740" s="108" t="s">
        <v>204</v>
      </c>
      <c r="F740" s="109">
        <v>0.60697789000000002</v>
      </c>
      <c r="G740" s="109">
        <v>0.72474475999999999</v>
      </c>
      <c r="H740" s="67">
        <f t="shared" si="22"/>
        <v>-0.16249426901686048</v>
      </c>
      <c r="I740" s="110">
        <f t="shared" si="23"/>
        <v>3.6685729054784295E-5</v>
      </c>
      <c r="J740" s="111">
        <v>75.530171469749405</v>
      </c>
      <c r="K740" s="111">
        <v>33.058799999999998</v>
      </c>
    </row>
    <row r="741" spans="1:11" x14ac:dyDescent="0.2">
      <c r="A741" s="108" t="s">
        <v>1751</v>
      </c>
      <c r="B741" s="108" t="s">
        <v>2588</v>
      </c>
      <c r="C741" s="52" t="s">
        <v>789</v>
      </c>
      <c r="D741" s="108" t="s">
        <v>741</v>
      </c>
      <c r="E741" s="108" t="s">
        <v>907</v>
      </c>
      <c r="F741" s="109">
        <v>0.60382293999999992</v>
      </c>
      <c r="G741" s="109">
        <v>0.99560901000000002</v>
      </c>
      <c r="H741" s="67">
        <f t="shared" si="22"/>
        <v>-0.39351398597728648</v>
      </c>
      <c r="I741" s="110">
        <f t="shared" si="23"/>
        <v>3.6495043952759579E-5</v>
      </c>
      <c r="J741" s="111">
        <v>196.66500644999999</v>
      </c>
      <c r="K741" s="111">
        <v>21.822050000000001</v>
      </c>
    </row>
    <row r="742" spans="1:11" x14ac:dyDescent="0.2">
      <c r="A742" s="108" t="s">
        <v>1925</v>
      </c>
      <c r="B742" s="52" t="s">
        <v>404</v>
      </c>
      <c r="C742" s="108" t="s">
        <v>785</v>
      </c>
      <c r="D742" s="108" t="s">
        <v>202</v>
      </c>
      <c r="E742" s="108" t="s">
        <v>907</v>
      </c>
      <c r="F742" s="109">
        <v>0.6038017</v>
      </c>
      <c r="G742" s="109">
        <v>3.1413226000000001</v>
      </c>
      <c r="H742" s="67">
        <f t="shared" si="22"/>
        <v>-0.80778742686281246</v>
      </c>
      <c r="I742" s="110">
        <f t="shared" si="23"/>
        <v>3.6493760207671069E-5</v>
      </c>
      <c r="J742" s="111">
        <v>24.690333640000002</v>
      </c>
      <c r="K742" s="111">
        <v>7.9338499999999996</v>
      </c>
    </row>
    <row r="743" spans="1:11" x14ac:dyDescent="0.2">
      <c r="A743" s="108" t="s">
        <v>2393</v>
      </c>
      <c r="B743" s="52" t="s">
        <v>606</v>
      </c>
      <c r="C743" s="52" t="s">
        <v>790</v>
      </c>
      <c r="D743" s="108" t="s">
        <v>202</v>
      </c>
      <c r="E743" s="108" t="s">
        <v>907</v>
      </c>
      <c r="F743" s="109">
        <v>0.60326265499999998</v>
      </c>
      <c r="G743" s="109">
        <v>1.3552006799999998</v>
      </c>
      <c r="H743" s="67">
        <f t="shared" si="22"/>
        <v>-0.55485363614191807</v>
      </c>
      <c r="I743" s="110">
        <f t="shared" si="23"/>
        <v>3.6461180340851975E-5</v>
      </c>
      <c r="J743" s="111">
        <v>35.112557780000003</v>
      </c>
      <c r="K743" s="111">
        <v>61.095199999999998</v>
      </c>
    </row>
    <row r="744" spans="1:11" x14ac:dyDescent="0.2">
      <c r="A744" s="108" t="s">
        <v>821</v>
      </c>
      <c r="B744" s="52" t="s">
        <v>331</v>
      </c>
      <c r="C744" s="52" t="s">
        <v>787</v>
      </c>
      <c r="D744" s="108" t="s">
        <v>202</v>
      </c>
      <c r="E744" s="108" t="s">
        <v>907</v>
      </c>
      <c r="F744" s="109">
        <v>0.59690260100000003</v>
      </c>
      <c r="G744" s="109">
        <v>1.089399902</v>
      </c>
      <c r="H744" s="67">
        <f t="shared" si="22"/>
        <v>-0.45208127896453587</v>
      </c>
      <c r="I744" s="110">
        <f t="shared" si="23"/>
        <v>3.6076778830250338E-5</v>
      </c>
      <c r="J744" s="111">
        <v>23.594495735999999</v>
      </c>
      <c r="K744" s="111">
        <v>160.5086</v>
      </c>
    </row>
    <row r="745" spans="1:11" x14ac:dyDescent="0.2">
      <c r="A745" s="108" t="s">
        <v>1508</v>
      </c>
      <c r="B745" s="52" t="s">
        <v>549</v>
      </c>
      <c r="C745" s="108" t="s">
        <v>613</v>
      </c>
      <c r="D745" s="108" t="s">
        <v>202</v>
      </c>
      <c r="E745" s="108" t="s">
        <v>907</v>
      </c>
      <c r="F745" s="109">
        <v>0.59639584000000001</v>
      </c>
      <c r="G745" s="109">
        <v>0.26102313999999999</v>
      </c>
      <c r="H745" s="67">
        <f t="shared" si="22"/>
        <v>1.2848389610208506</v>
      </c>
      <c r="I745" s="110">
        <f t="shared" si="23"/>
        <v>3.6046150207613797E-5</v>
      </c>
      <c r="J745" s="111">
        <v>10.053472298145</v>
      </c>
      <c r="K745" s="111">
        <v>63.078600000000009</v>
      </c>
    </row>
    <row r="746" spans="1:11" x14ac:dyDescent="0.2">
      <c r="A746" s="108" t="s">
        <v>1522</v>
      </c>
      <c r="B746" s="52" t="s">
        <v>264</v>
      </c>
      <c r="C746" s="108" t="s">
        <v>613</v>
      </c>
      <c r="D746" s="108" t="s">
        <v>202</v>
      </c>
      <c r="E746" s="108" t="s">
        <v>907</v>
      </c>
      <c r="F746" s="109">
        <v>0.59444648899999997</v>
      </c>
      <c r="G746" s="109">
        <v>4.5316316189999997</v>
      </c>
      <c r="H746" s="67">
        <f t="shared" si="22"/>
        <v>-0.86882285697989348</v>
      </c>
      <c r="I746" s="110">
        <f t="shared" si="23"/>
        <v>3.5928331480116697E-5</v>
      </c>
      <c r="J746" s="111">
        <v>14.171262680400002</v>
      </c>
      <c r="K746" s="111">
        <v>43.158149999999999</v>
      </c>
    </row>
    <row r="747" spans="1:11" x14ac:dyDescent="0.2">
      <c r="A747" s="108" t="s">
        <v>1802</v>
      </c>
      <c r="B747" s="52" t="s">
        <v>3</v>
      </c>
      <c r="C747" s="52" t="s">
        <v>863</v>
      </c>
      <c r="D747" s="108" t="s">
        <v>203</v>
      </c>
      <c r="E747" s="108" t="s">
        <v>204</v>
      </c>
      <c r="F747" s="109">
        <v>0.58160789000000002</v>
      </c>
      <c r="G747" s="109">
        <v>1.0264660000000001</v>
      </c>
      <c r="H747" s="67">
        <f t="shared" si="22"/>
        <v>-0.43338806156268206</v>
      </c>
      <c r="I747" s="110">
        <f t="shared" si="23"/>
        <v>3.5152366865726835E-5</v>
      </c>
      <c r="J747" s="111">
        <v>185.47090790000001</v>
      </c>
      <c r="K747" s="111">
        <v>29.456700000000001</v>
      </c>
    </row>
    <row r="748" spans="1:11" x14ac:dyDescent="0.2">
      <c r="A748" s="108" t="s">
        <v>3128</v>
      </c>
      <c r="B748" s="52" t="s">
        <v>3113</v>
      </c>
      <c r="C748" s="52" t="s">
        <v>789</v>
      </c>
      <c r="D748" s="108" t="s">
        <v>203</v>
      </c>
      <c r="E748" s="108" t="s">
        <v>907</v>
      </c>
      <c r="F748" s="109">
        <v>0.58153556499999992</v>
      </c>
      <c r="G748" s="109">
        <v>0.37013696999999995</v>
      </c>
      <c r="H748" s="67">
        <f t="shared" si="22"/>
        <v>0.57113612563478866</v>
      </c>
      <c r="I748" s="110">
        <f t="shared" si="23"/>
        <v>3.5147995544468505E-5</v>
      </c>
      <c r="J748" s="111">
        <v>31.346743910000001</v>
      </c>
      <c r="K748" s="111">
        <v>54.077250000000006</v>
      </c>
    </row>
    <row r="749" spans="1:11" x14ac:dyDescent="0.2">
      <c r="A749" s="108" t="s">
        <v>2048</v>
      </c>
      <c r="B749" s="52" t="s">
        <v>1232</v>
      </c>
      <c r="C749" s="52" t="s">
        <v>863</v>
      </c>
      <c r="D749" s="108" t="s">
        <v>202</v>
      </c>
      <c r="E749" s="108" t="s">
        <v>907</v>
      </c>
      <c r="F749" s="109">
        <v>0.57446552729335998</v>
      </c>
      <c r="G749" s="109">
        <v>0.25700347068834001</v>
      </c>
      <c r="H749" s="67">
        <f t="shared" si="22"/>
        <v>1.2352442391332379</v>
      </c>
      <c r="I749" s="110">
        <f t="shared" si="23"/>
        <v>3.4720682635734878E-5</v>
      </c>
      <c r="J749" s="111">
        <v>38.122843859999996</v>
      </c>
      <c r="K749" s="111">
        <v>25.938500000000001</v>
      </c>
    </row>
    <row r="750" spans="1:11" x14ac:dyDescent="0.2">
      <c r="A750" s="108" t="s">
        <v>1562</v>
      </c>
      <c r="B750" s="52" t="s">
        <v>1563</v>
      </c>
      <c r="C750" s="52" t="s">
        <v>140</v>
      </c>
      <c r="D750" s="108" t="s">
        <v>741</v>
      </c>
      <c r="E750" s="108" t="s">
        <v>204</v>
      </c>
      <c r="F750" s="109">
        <v>0.56567760999999994</v>
      </c>
      <c r="G750" s="109">
        <v>0.62288197000000001</v>
      </c>
      <c r="H750" s="67">
        <f t="shared" si="22"/>
        <v>-9.1838201706175626E-2</v>
      </c>
      <c r="I750" s="110">
        <f t="shared" si="23"/>
        <v>3.4189541126148658E-5</v>
      </c>
      <c r="J750" s="111">
        <v>27.403038074196814</v>
      </c>
      <c r="K750" s="111">
        <v>44.210999999999999</v>
      </c>
    </row>
    <row r="751" spans="1:11" x14ac:dyDescent="0.2">
      <c r="A751" s="108" t="s">
        <v>2218</v>
      </c>
      <c r="B751" s="52" t="s">
        <v>194</v>
      </c>
      <c r="C751" s="52" t="s">
        <v>784</v>
      </c>
      <c r="D751" s="108" t="s">
        <v>202</v>
      </c>
      <c r="E751" s="108" t="s">
        <v>2694</v>
      </c>
      <c r="F751" s="109">
        <v>0.56277507999999998</v>
      </c>
      <c r="G751" s="109">
        <v>0</v>
      </c>
      <c r="H751" s="67" t="str">
        <f t="shared" si="22"/>
        <v/>
      </c>
      <c r="I751" s="110">
        <f t="shared" si="23"/>
        <v>3.4014112282845351E-5</v>
      </c>
      <c r="J751" s="111">
        <v>31.637192989999999</v>
      </c>
      <c r="K751" s="111">
        <v>14.971299999999999</v>
      </c>
    </row>
    <row r="752" spans="1:11" x14ac:dyDescent="0.2">
      <c r="A752" s="108" t="s">
        <v>1879</v>
      </c>
      <c r="B752" s="52" t="s">
        <v>583</v>
      </c>
      <c r="C752" s="108" t="s">
        <v>785</v>
      </c>
      <c r="D752" s="108" t="s">
        <v>202</v>
      </c>
      <c r="E752" s="108" t="s">
        <v>907</v>
      </c>
      <c r="F752" s="109">
        <v>0.55617272499999992</v>
      </c>
      <c r="G752" s="109">
        <v>0.63499409299999998</v>
      </c>
      <c r="H752" s="67">
        <f t="shared" si="22"/>
        <v>-0.12412929327832356</v>
      </c>
      <c r="I752" s="110">
        <f t="shared" si="23"/>
        <v>3.3615066105638625E-5</v>
      </c>
      <c r="J752" s="111">
        <v>24.119577899999999</v>
      </c>
      <c r="K752" s="111">
        <v>36.989249999999998</v>
      </c>
    </row>
    <row r="753" spans="1:11" x14ac:dyDescent="0.2">
      <c r="A753" s="108" t="s">
        <v>2213</v>
      </c>
      <c r="B753" s="52" t="s">
        <v>189</v>
      </c>
      <c r="C753" s="52" t="s">
        <v>784</v>
      </c>
      <c r="D753" s="108" t="s">
        <v>202</v>
      </c>
      <c r="E753" s="108" t="s">
        <v>2694</v>
      </c>
      <c r="F753" s="109">
        <v>0.55535477</v>
      </c>
      <c r="G753" s="109">
        <v>0.42701115000000001</v>
      </c>
      <c r="H753" s="67">
        <f t="shared" si="22"/>
        <v>0.30056269022483373</v>
      </c>
      <c r="I753" s="110">
        <f t="shared" si="23"/>
        <v>3.3565628925136052E-5</v>
      </c>
      <c r="J753" s="111">
        <v>30.629983579999998</v>
      </c>
      <c r="K753" s="111">
        <v>18.744</v>
      </c>
    </row>
    <row r="754" spans="1:11" x14ac:dyDescent="0.2">
      <c r="A754" s="108" t="s">
        <v>3093</v>
      </c>
      <c r="B754" s="108" t="s">
        <v>3074</v>
      </c>
      <c r="C754" s="52" t="s">
        <v>140</v>
      </c>
      <c r="D754" s="108" t="s">
        <v>203</v>
      </c>
      <c r="E754" s="108" t="s">
        <v>907</v>
      </c>
      <c r="F754" s="109">
        <v>0.55364642500000005</v>
      </c>
      <c r="G754" s="109">
        <v>1.22944297</v>
      </c>
      <c r="H754" s="67">
        <f t="shared" si="22"/>
        <v>-0.5496770175521033</v>
      </c>
      <c r="I754" s="110">
        <f t="shared" si="23"/>
        <v>3.3462376594475221E-5</v>
      </c>
      <c r="J754" s="111">
        <v>10.346617628647703</v>
      </c>
      <c r="K754" s="111">
        <v>120.8689</v>
      </c>
    </row>
    <row r="755" spans="1:11" x14ac:dyDescent="0.2">
      <c r="A755" s="108" t="s">
        <v>2104</v>
      </c>
      <c r="B755" s="52" t="s">
        <v>82</v>
      </c>
      <c r="C755" s="52" t="s">
        <v>791</v>
      </c>
      <c r="D755" s="108" t="s">
        <v>203</v>
      </c>
      <c r="E755" s="108" t="s">
        <v>204</v>
      </c>
      <c r="F755" s="109">
        <v>0.54935192599999993</v>
      </c>
      <c r="G755" s="109">
        <v>0.41075850899999999</v>
      </c>
      <c r="H755" s="67">
        <f t="shared" si="22"/>
        <v>0.33740851123792526</v>
      </c>
      <c r="I755" s="110">
        <f t="shared" si="23"/>
        <v>3.3202817178332324E-5</v>
      </c>
      <c r="J755" s="111">
        <v>12.04506737</v>
      </c>
      <c r="K755" s="111">
        <v>72.362249999999989</v>
      </c>
    </row>
    <row r="756" spans="1:11" x14ac:dyDescent="0.2">
      <c r="A756" s="108" t="s">
        <v>1524</v>
      </c>
      <c r="B756" s="52" t="s">
        <v>1414</v>
      </c>
      <c r="C756" s="108" t="s">
        <v>613</v>
      </c>
      <c r="D756" s="108" t="s">
        <v>202</v>
      </c>
      <c r="E756" s="108" t="s">
        <v>907</v>
      </c>
      <c r="F756" s="109">
        <v>0.54768661699999999</v>
      </c>
      <c r="G756" s="109">
        <v>0.210143253</v>
      </c>
      <c r="H756" s="67">
        <f t="shared" si="22"/>
        <v>1.6062536349906034</v>
      </c>
      <c r="I756" s="110">
        <f t="shared" si="23"/>
        <v>3.310216594247513E-5</v>
      </c>
      <c r="J756" s="111">
        <v>19.344527297982999</v>
      </c>
      <c r="K756" s="111">
        <v>210.51705000000001</v>
      </c>
    </row>
    <row r="757" spans="1:11" x14ac:dyDescent="0.2">
      <c r="A757" s="108" t="s">
        <v>1680</v>
      </c>
      <c r="B757" s="52" t="s">
        <v>13</v>
      </c>
      <c r="C757" s="52" t="s">
        <v>789</v>
      </c>
      <c r="D757" s="108" t="s">
        <v>741</v>
      </c>
      <c r="E757" s="108" t="s">
        <v>907</v>
      </c>
      <c r="F757" s="109">
        <v>0.54381636</v>
      </c>
      <c r="G757" s="109">
        <v>1.2682508600000002</v>
      </c>
      <c r="H757" s="67">
        <f t="shared" si="22"/>
        <v>-0.57120757639383746</v>
      </c>
      <c r="I757" s="110">
        <f t="shared" si="23"/>
        <v>3.2868247702595947E-5</v>
      </c>
      <c r="J757" s="111">
        <v>40.535208450000006</v>
      </c>
      <c r="K757" s="111">
        <v>9.5719999999999992</v>
      </c>
    </row>
    <row r="758" spans="1:11" x14ac:dyDescent="0.2">
      <c r="A758" s="108" t="s">
        <v>1723</v>
      </c>
      <c r="B758" s="52" t="s">
        <v>1724</v>
      </c>
      <c r="C758" s="52" t="s">
        <v>140</v>
      </c>
      <c r="D758" s="108" t="s">
        <v>741</v>
      </c>
      <c r="E758" s="108" t="s">
        <v>204</v>
      </c>
      <c r="F758" s="109">
        <v>0.54145330000000003</v>
      </c>
      <c r="G758" s="109">
        <v>0.80641085000000001</v>
      </c>
      <c r="H758" s="67">
        <f t="shared" si="22"/>
        <v>-0.32856396959440715</v>
      </c>
      <c r="I758" s="110">
        <f t="shared" si="23"/>
        <v>3.2725424413101501E-5</v>
      </c>
      <c r="J758" s="111">
        <v>176.98739795636564</v>
      </c>
      <c r="K758" s="111">
        <v>40.249450000000003</v>
      </c>
    </row>
    <row r="759" spans="1:11" x14ac:dyDescent="0.2">
      <c r="A759" s="108" t="s">
        <v>2485</v>
      </c>
      <c r="B759" s="52" t="s">
        <v>2486</v>
      </c>
      <c r="C759" s="52" t="s">
        <v>863</v>
      </c>
      <c r="D759" s="108" t="s">
        <v>203</v>
      </c>
      <c r="E759" s="108" t="s">
        <v>204</v>
      </c>
      <c r="F759" s="109">
        <v>0.53842299999999998</v>
      </c>
      <c r="G759" s="109">
        <v>0.53952148</v>
      </c>
      <c r="H759" s="67">
        <f t="shared" si="22"/>
        <v>-2.0360264432844888E-3</v>
      </c>
      <c r="I759" s="110">
        <f t="shared" si="23"/>
        <v>3.2542273154075057E-5</v>
      </c>
      <c r="J759" s="111">
        <v>13.05946922</v>
      </c>
      <c r="K759" s="111">
        <v>44.369799999999998</v>
      </c>
    </row>
    <row r="760" spans="1:11" x14ac:dyDescent="0.2">
      <c r="A760" s="108" t="s">
        <v>2592</v>
      </c>
      <c r="B760" s="52" t="s">
        <v>3144</v>
      </c>
      <c r="C760" s="52" t="s">
        <v>789</v>
      </c>
      <c r="D760" s="108" t="s">
        <v>203</v>
      </c>
      <c r="E760" s="108" t="s">
        <v>907</v>
      </c>
      <c r="F760" s="109">
        <v>0.53836069999999991</v>
      </c>
      <c r="G760" s="109">
        <v>0.44226034999999997</v>
      </c>
      <c r="H760" s="67">
        <f t="shared" si="22"/>
        <v>0.21729361449652895</v>
      </c>
      <c r="I760" s="110">
        <f t="shared" si="23"/>
        <v>3.2538507743575319E-5</v>
      </c>
      <c r="J760" s="111">
        <v>34.774902982212296</v>
      </c>
      <c r="K760" s="111">
        <v>43.842449999999999</v>
      </c>
    </row>
    <row r="761" spans="1:11" x14ac:dyDescent="0.2">
      <c r="A761" s="108" t="s">
        <v>1937</v>
      </c>
      <c r="B761" s="52" t="s">
        <v>433</v>
      </c>
      <c r="C761" s="108" t="s">
        <v>785</v>
      </c>
      <c r="D761" s="108" t="s">
        <v>202</v>
      </c>
      <c r="E761" s="108" t="s">
        <v>907</v>
      </c>
      <c r="F761" s="109">
        <v>0.52964339999999999</v>
      </c>
      <c r="G761" s="109">
        <v>0.69155543000000008</v>
      </c>
      <c r="H761" s="67">
        <f t="shared" si="22"/>
        <v>-0.23412733524484086</v>
      </c>
      <c r="I761" s="110">
        <f t="shared" si="23"/>
        <v>3.2011634341499225E-5</v>
      </c>
      <c r="J761" s="111">
        <v>20.618003699999999</v>
      </c>
      <c r="K761" s="111">
        <v>15.4146</v>
      </c>
    </row>
    <row r="762" spans="1:11" x14ac:dyDescent="0.2">
      <c r="A762" s="108" t="s">
        <v>1664</v>
      </c>
      <c r="B762" s="52" t="s">
        <v>1356</v>
      </c>
      <c r="C762" s="52" t="s">
        <v>789</v>
      </c>
      <c r="D762" s="108" t="s">
        <v>203</v>
      </c>
      <c r="E762" s="108" t="s">
        <v>907</v>
      </c>
      <c r="F762" s="109">
        <v>0.52936735000000001</v>
      </c>
      <c r="G762" s="109">
        <v>0.34475742999999998</v>
      </c>
      <c r="H762" s="67">
        <f t="shared" si="22"/>
        <v>0.5354777125470509</v>
      </c>
      <c r="I762" s="110">
        <f t="shared" si="23"/>
        <v>3.199494988614687E-5</v>
      </c>
      <c r="J762" s="111">
        <v>38.200329708428896</v>
      </c>
      <c r="K762" s="111">
        <v>56.061200000000007</v>
      </c>
    </row>
    <row r="763" spans="1:11" x14ac:dyDescent="0.2">
      <c r="A763" s="108" t="s">
        <v>2280</v>
      </c>
      <c r="B763" s="52" t="s">
        <v>2281</v>
      </c>
      <c r="C763" s="52" t="s">
        <v>863</v>
      </c>
      <c r="D763" s="108" t="s">
        <v>203</v>
      </c>
      <c r="E763" s="108" t="s">
        <v>204</v>
      </c>
      <c r="F763" s="109">
        <v>0.52701004000000007</v>
      </c>
      <c r="G763" s="109">
        <v>0.1564246</v>
      </c>
      <c r="H763" s="67">
        <f t="shared" si="22"/>
        <v>2.3690994894664912</v>
      </c>
      <c r="I763" s="110">
        <f t="shared" si="23"/>
        <v>3.1852474126513955E-5</v>
      </c>
      <c r="J763" s="111">
        <v>172.10464755000001</v>
      </c>
      <c r="K763" s="111">
        <v>33.3369</v>
      </c>
    </row>
    <row r="764" spans="1:11" x14ac:dyDescent="0.2">
      <c r="A764" s="108" t="s">
        <v>2216</v>
      </c>
      <c r="B764" s="52" t="s">
        <v>193</v>
      </c>
      <c r="C764" s="52" t="s">
        <v>784</v>
      </c>
      <c r="D764" s="108" t="s">
        <v>202</v>
      </c>
      <c r="E764" s="108" t="s">
        <v>2694</v>
      </c>
      <c r="F764" s="109">
        <v>0.51680090000000001</v>
      </c>
      <c r="G764" s="109">
        <v>0.91344961999999996</v>
      </c>
      <c r="H764" s="67">
        <f t="shared" si="22"/>
        <v>-0.43423163282940547</v>
      </c>
      <c r="I764" s="110">
        <f t="shared" si="23"/>
        <v>3.1235433950763298E-5</v>
      </c>
      <c r="J764" s="111">
        <v>48.319905479999996</v>
      </c>
      <c r="K764" s="111">
        <v>17.011849999999999</v>
      </c>
    </row>
    <row r="765" spans="1:11" x14ac:dyDescent="0.2">
      <c r="A765" s="108" t="s">
        <v>1908</v>
      </c>
      <c r="B765" s="52" t="s">
        <v>496</v>
      </c>
      <c r="C765" s="108" t="s">
        <v>785</v>
      </c>
      <c r="D765" s="108" t="s">
        <v>202</v>
      </c>
      <c r="E765" s="108" t="s">
        <v>907</v>
      </c>
      <c r="F765" s="109">
        <v>0.515987686</v>
      </c>
      <c r="G765" s="109">
        <v>3.2485303640000001</v>
      </c>
      <c r="H765" s="67">
        <f t="shared" si="22"/>
        <v>-0.84116273262576158</v>
      </c>
      <c r="I765" s="110">
        <f t="shared" si="23"/>
        <v>3.1186283316186547E-5</v>
      </c>
      <c r="J765" s="111">
        <v>18.437466629999999</v>
      </c>
      <c r="K765" s="111">
        <v>41.651349999999987</v>
      </c>
    </row>
    <row r="766" spans="1:11" x14ac:dyDescent="0.2">
      <c r="A766" s="108" t="s">
        <v>1903</v>
      </c>
      <c r="B766" s="52" t="s">
        <v>509</v>
      </c>
      <c r="C766" s="108" t="s">
        <v>785</v>
      </c>
      <c r="D766" s="108" t="s">
        <v>202</v>
      </c>
      <c r="E766" s="108" t="s">
        <v>907</v>
      </c>
      <c r="F766" s="109">
        <v>0.51344339000000006</v>
      </c>
      <c r="G766" s="109">
        <v>2.7103790000000003E-2</v>
      </c>
      <c r="H766" s="67">
        <f t="shared" si="22"/>
        <v>17.943601245434678</v>
      </c>
      <c r="I766" s="110">
        <f t="shared" si="23"/>
        <v>3.1032506127216503E-5</v>
      </c>
      <c r="J766" s="111">
        <v>14.970597640000001</v>
      </c>
      <c r="K766" s="111">
        <v>19.509399999999999</v>
      </c>
    </row>
    <row r="767" spans="1:11" x14ac:dyDescent="0.2">
      <c r="A767" s="108" t="s">
        <v>1543</v>
      </c>
      <c r="B767" s="52" t="s">
        <v>874</v>
      </c>
      <c r="C767" s="108" t="s">
        <v>613</v>
      </c>
      <c r="D767" s="108" t="s">
        <v>202</v>
      </c>
      <c r="E767" s="108" t="s">
        <v>907</v>
      </c>
      <c r="F767" s="109">
        <v>0.51269766999999999</v>
      </c>
      <c r="G767" s="109">
        <v>1.8292165600000001</v>
      </c>
      <c r="H767" s="67">
        <f t="shared" si="22"/>
        <v>-0.71971734719042779</v>
      </c>
      <c r="I767" s="110">
        <f t="shared" si="23"/>
        <v>3.0987434828374404E-5</v>
      </c>
      <c r="J767" s="111">
        <v>28.222446842992998</v>
      </c>
      <c r="K767" s="111">
        <v>60.739649999999997</v>
      </c>
    </row>
    <row r="768" spans="1:11" x14ac:dyDescent="0.2">
      <c r="A768" s="108" t="s">
        <v>2543</v>
      </c>
      <c r="B768" s="52" t="s">
        <v>2009</v>
      </c>
      <c r="C768" s="108" t="s">
        <v>613</v>
      </c>
      <c r="D768" s="108" t="s">
        <v>202</v>
      </c>
      <c r="E768" s="108" t="s">
        <v>907</v>
      </c>
      <c r="F768" s="109">
        <v>0.50906755000000004</v>
      </c>
      <c r="G768" s="109">
        <v>0.81358189999999997</v>
      </c>
      <c r="H768" s="67">
        <f t="shared" si="22"/>
        <v>-0.374288501255989</v>
      </c>
      <c r="I768" s="110">
        <f t="shared" si="23"/>
        <v>3.0768030462992413E-5</v>
      </c>
      <c r="J768" s="111">
        <v>0.80961708349999995</v>
      </c>
      <c r="K768" s="111">
        <v>60.326549999999997</v>
      </c>
    </row>
    <row r="769" spans="1:11" x14ac:dyDescent="0.2">
      <c r="A769" s="108" t="s">
        <v>1681</v>
      </c>
      <c r="B769" s="52" t="s">
        <v>9</v>
      </c>
      <c r="C769" s="52" t="s">
        <v>789</v>
      </c>
      <c r="D769" s="108" t="s">
        <v>741</v>
      </c>
      <c r="E769" s="108" t="s">
        <v>907</v>
      </c>
      <c r="F769" s="109">
        <v>0.50834485733721002</v>
      </c>
      <c r="G769" s="109">
        <v>0</v>
      </c>
      <c r="H769" s="67" t="str">
        <f t="shared" si="22"/>
        <v/>
      </c>
      <c r="I769" s="110">
        <f t="shared" si="23"/>
        <v>3.0724350935856763E-5</v>
      </c>
      <c r="J769" s="111">
        <v>491.69737294877774</v>
      </c>
      <c r="K769" s="111">
        <v>12.4399</v>
      </c>
    </row>
    <row r="770" spans="1:11" x14ac:dyDescent="0.2">
      <c r="A770" s="108" t="s">
        <v>1870</v>
      </c>
      <c r="B770" s="52" t="s">
        <v>513</v>
      </c>
      <c r="C770" s="108" t="s">
        <v>785</v>
      </c>
      <c r="D770" s="108" t="s">
        <v>202</v>
      </c>
      <c r="E770" s="108" t="s">
        <v>907</v>
      </c>
      <c r="F770" s="109">
        <v>0.5009979</v>
      </c>
      <c r="G770" s="109">
        <v>0.16339403499999999</v>
      </c>
      <c r="H770" s="67">
        <f t="shared" si="22"/>
        <v>2.0661945523286698</v>
      </c>
      <c r="I770" s="110">
        <f t="shared" si="23"/>
        <v>3.0280301011320058E-5</v>
      </c>
      <c r="J770" s="111">
        <v>16.74017757</v>
      </c>
      <c r="K770" s="111">
        <v>19.4312</v>
      </c>
    </row>
    <row r="771" spans="1:11" x14ac:dyDescent="0.2">
      <c r="A771" s="108" t="s">
        <v>3033</v>
      </c>
      <c r="B771" s="52" t="s">
        <v>3037</v>
      </c>
      <c r="C771" s="52" t="s">
        <v>786</v>
      </c>
      <c r="D771" s="108" t="s">
        <v>202</v>
      </c>
      <c r="E771" s="108" t="s">
        <v>907</v>
      </c>
      <c r="F771" s="109">
        <v>0.50065832499999996</v>
      </c>
      <c r="G771" s="109">
        <v>0.34266343500000002</v>
      </c>
      <c r="H771" s="67">
        <f t="shared" si="22"/>
        <v>0.46107893011695267</v>
      </c>
      <c r="I771" s="110">
        <f t="shared" si="23"/>
        <v>3.0259777106497464E-5</v>
      </c>
      <c r="J771" s="111">
        <v>13.874061659799999</v>
      </c>
      <c r="K771" s="111">
        <v>12.80965</v>
      </c>
    </row>
    <row r="772" spans="1:11" x14ac:dyDescent="0.2">
      <c r="A772" s="108" t="s">
        <v>456</v>
      </c>
      <c r="B772" s="52" t="s">
        <v>57</v>
      </c>
      <c r="C772" s="52" t="s">
        <v>460</v>
      </c>
      <c r="D772" s="108" t="s">
        <v>202</v>
      </c>
      <c r="E772" s="108" t="s">
        <v>907</v>
      </c>
      <c r="F772" s="109">
        <v>0.50057032000000001</v>
      </c>
      <c r="G772" s="109">
        <v>0.24470828999999999</v>
      </c>
      <c r="H772" s="67">
        <f t="shared" si="22"/>
        <v>1.045579739043577</v>
      </c>
      <c r="I772" s="110">
        <f t="shared" si="23"/>
        <v>3.0254458086416739E-5</v>
      </c>
      <c r="J772" s="111">
        <v>46.964009670000003</v>
      </c>
      <c r="K772" s="111">
        <v>111.285</v>
      </c>
    </row>
    <row r="773" spans="1:11" x14ac:dyDescent="0.2">
      <c r="A773" s="108" t="s">
        <v>1640</v>
      </c>
      <c r="B773" s="52" t="s">
        <v>20</v>
      </c>
      <c r="C773" s="52" t="s">
        <v>789</v>
      </c>
      <c r="D773" s="108" t="s">
        <v>741</v>
      </c>
      <c r="E773" s="108" t="s">
        <v>204</v>
      </c>
      <c r="F773" s="109">
        <v>0.49872197999999995</v>
      </c>
      <c r="G773" s="109">
        <v>8.9301697999999999E-2</v>
      </c>
      <c r="H773" s="67">
        <f t="shared" si="22"/>
        <v>4.5846864188405458</v>
      </c>
      <c r="I773" s="110">
        <f t="shared" si="23"/>
        <v>3.0142744461327163E-5</v>
      </c>
      <c r="J773" s="111">
        <v>9.9101423386854002</v>
      </c>
      <c r="K773" s="111">
        <v>150.7681</v>
      </c>
    </row>
    <row r="774" spans="1:11" x14ac:dyDescent="0.2">
      <c r="A774" s="108" t="s">
        <v>2435</v>
      </c>
      <c r="B774" s="52" t="s">
        <v>450</v>
      </c>
      <c r="C774" s="108" t="s">
        <v>613</v>
      </c>
      <c r="D774" s="108" t="s">
        <v>203</v>
      </c>
      <c r="E774" s="108" t="s">
        <v>204</v>
      </c>
      <c r="F774" s="109">
        <v>0.49861096000000005</v>
      </c>
      <c r="G774" s="109">
        <v>1.0833159399999999</v>
      </c>
      <c r="H774" s="67">
        <f t="shared" si="22"/>
        <v>-0.53973633952067557</v>
      </c>
      <c r="I774" s="110">
        <f t="shared" si="23"/>
        <v>3.0136034415200674E-5</v>
      </c>
      <c r="J774" s="111">
        <v>28.196721286500001</v>
      </c>
      <c r="K774" s="111">
        <v>215.50774999999999</v>
      </c>
    </row>
    <row r="775" spans="1:11" x14ac:dyDescent="0.2">
      <c r="A775" s="108" t="s">
        <v>2295</v>
      </c>
      <c r="B775" s="52" t="s">
        <v>2296</v>
      </c>
      <c r="C775" s="52" t="s">
        <v>140</v>
      </c>
      <c r="D775" s="108" t="s">
        <v>741</v>
      </c>
      <c r="E775" s="108" t="s">
        <v>907</v>
      </c>
      <c r="F775" s="109">
        <v>0.48932131000000001</v>
      </c>
      <c r="G775" s="109">
        <v>1.1958728999999999</v>
      </c>
      <c r="H775" s="67">
        <f t="shared" ref="H775:H838" si="24">IF(ISERROR(F775/G775-1),"",IF((F775/G775-1)&gt;10000%,"",F775/G775-1))</f>
        <v>-0.59082498650149184</v>
      </c>
      <c r="I775" s="110">
        <f t="shared" ref="I775:I838" si="25">F775/$F$1112</f>
        <v>2.9574568192907507E-5</v>
      </c>
      <c r="J775" s="111">
        <v>38.633318641259322</v>
      </c>
      <c r="K775" s="111">
        <v>44.134450000000001</v>
      </c>
    </row>
    <row r="776" spans="1:11" x14ac:dyDescent="0.2">
      <c r="A776" s="108" t="s">
        <v>2159</v>
      </c>
      <c r="B776" s="52" t="s">
        <v>2647</v>
      </c>
      <c r="C776" s="52" t="s">
        <v>140</v>
      </c>
      <c r="D776" s="108" t="s">
        <v>203</v>
      </c>
      <c r="E776" s="108" t="s">
        <v>907</v>
      </c>
      <c r="F776" s="109">
        <v>0.48925602000000001</v>
      </c>
      <c r="G776" s="109">
        <v>1.6768000000000002E-2</v>
      </c>
      <c r="H776" s="67">
        <f t="shared" si="24"/>
        <v>28.177959208015267</v>
      </c>
      <c r="I776" s="110">
        <f t="shared" si="25"/>
        <v>2.9570622066879775E-5</v>
      </c>
      <c r="J776" s="111">
        <v>18.510895719999997</v>
      </c>
      <c r="K776" s="111">
        <v>39.4739</v>
      </c>
    </row>
    <row r="777" spans="1:11" x14ac:dyDescent="0.2">
      <c r="A777" s="108" t="s">
        <v>1533</v>
      </c>
      <c r="B777" s="52" t="s">
        <v>881</v>
      </c>
      <c r="C777" s="108" t="s">
        <v>613</v>
      </c>
      <c r="D777" s="108" t="s">
        <v>202</v>
      </c>
      <c r="E777" s="108" t="s">
        <v>907</v>
      </c>
      <c r="F777" s="109">
        <v>0.48412422900000002</v>
      </c>
      <c r="G777" s="109">
        <v>0.27393612699999997</v>
      </c>
      <c r="H777" s="67">
        <f t="shared" si="24"/>
        <v>0.76728872639715773</v>
      </c>
      <c r="I777" s="110">
        <f t="shared" si="25"/>
        <v>2.9260456742419965E-5</v>
      </c>
      <c r="J777" s="111">
        <v>72.658536218604993</v>
      </c>
      <c r="K777" s="111">
        <v>134.23275000000001</v>
      </c>
    </row>
    <row r="778" spans="1:11" x14ac:dyDescent="0.2">
      <c r="A778" s="108" t="s">
        <v>1777</v>
      </c>
      <c r="B778" s="52" t="s">
        <v>1778</v>
      </c>
      <c r="C778" s="52" t="s">
        <v>265</v>
      </c>
      <c r="D778" s="108" t="s">
        <v>203</v>
      </c>
      <c r="E778" s="108" t="s">
        <v>204</v>
      </c>
      <c r="F778" s="109">
        <v>0.47869605399999998</v>
      </c>
      <c r="G778" s="109">
        <v>0.24951324999999999</v>
      </c>
      <c r="H778" s="67">
        <f t="shared" si="24"/>
        <v>0.9185195736098184</v>
      </c>
      <c r="I778" s="110">
        <f t="shared" si="25"/>
        <v>2.8932377976137467E-5</v>
      </c>
      <c r="J778" s="111">
        <v>6.0745398600000007</v>
      </c>
      <c r="K778" s="111">
        <v>69.254699999999985</v>
      </c>
    </row>
    <row r="779" spans="1:11" x14ac:dyDescent="0.2">
      <c r="A779" s="108" t="s">
        <v>1890</v>
      </c>
      <c r="B779" s="52" t="s">
        <v>370</v>
      </c>
      <c r="C779" s="108" t="s">
        <v>785</v>
      </c>
      <c r="D779" s="108" t="s">
        <v>202</v>
      </c>
      <c r="E779" s="108" t="s">
        <v>907</v>
      </c>
      <c r="F779" s="109">
        <v>0.47765115000000002</v>
      </c>
      <c r="G779" s="109">
        <v>1.37843359</v>
      </c>
      <c r="H779" s="67">
        <f t="shared" si="24"/>
        <v>-0.65348265345158918</v>
      </c>
      <c r="I779" s="110">
        <f t="shared" si="25"/>
        <v>2.8869224003540114E-5</v>
      </c>
      <c r="J779" s="111">
        <v>371.10529647000004</v>
      </c>
      <c r="K779" s="111">
        <v>15.834300000000001</v>
      </c>
    </row>
    <row r="780" spans="1:11" x14ac:dyDescent="0.2">
      <c r="A780" s="108" t="s">
        <v>2416</v>
      </c>
      <c r="B780" s="52" t="s">
        <v>806</v>
      </c>
      <c r="C780" s="52" t="s">
        <v>790</v>
      </c>
      <c r="D780" s="108" t="s">
        <v>202</v>
      </c>
      <c r="E780" s="108" t="s">
        <v>204</v>
      </c>
      <c r="F780" s="109">
        <v>0.47461801000000003</v>
      </c>
      <c r="G780" s="109">
        <v>0.27926361999999999</v>
      </c>
      <c r="H780" s="67">
        <f t="shared" si="24"/>
        <v>0.6995339743859228</v>
      </c>
      <c r="I780" s="110">
        <f t="shared" si="25"/>
        <v>2.8685901094982065E-5</v>
      </c>
      <c r="J780" s="111">
        <v>29.006328570000001</v>
      </c>
      <c r="K780" s="111">
        <v>34.49615</v>
      </c>
    </row>
    <row r="781" spans="1:11" x14ac:dyDescent="0.2">
      <c r="A781" s="108" t="s">
        <v>2184</v>
      </c>
      <c r="B781" s="52" t="s">
        <v>873</v>
      </c>
      <c r="C781" s="52" t="s">
        <v>784</v>
      </c>
      <c r="D781" s="108" t="s">
        <v>202</v>
      </c>
      <c r="E781" s="108" t="s">
        <v>907</v>
      </c>
      <c r="F781" s="109">
        <v>0.47203393500000002</v>
      </c>
      <c r="G781" s="109">
        <v>2.5476275000000003E-2</v>
      </c>
      <c r="H781" s="67">
        <f t="shared" si="24"/>
        <v>17.528373359135117</v>
      </c>
      <c r="I781" s="110">
        <f t="shared" si="25"/>
        <v>2.8529719664209943E-5</v>
      </c>
      <c r="J781" s="111">
        <v>6.2789999999999999</v>
      </c>
      <c r="K781" s="111">
        <v>13.55545</v>
      </c>
    </row>
    <row r="782" spans="1:11" x14ac:dyDescent="0.2">
      <c r="A782" s="108" t="s">
        <v>2530</v>
      </c>
      <c r="B782" s="52" t="s">
        <v>1738</v>
      </c>
      <c r="C782" s="108" t="s">
        <v>613</v>
      </c>
      <c r="D782" s="108" t="s">
        <v>202</v>
      </c>
      <c r="E782" s="108" t="s">
        <v>204</v>
      </c>
      <c r="F782" s="109">
        <v>0.46747727</v>
      </c>
      <c r="G782" s="109">
        <v>2.20215491</v>
      </c>
      <c r="H782" s="67">
        <f t="shared" si="24"/>
        <v>-0.78771826274474033</v>
      </c>
      <c r="I782" s="110">
        <f t="shared" si="25"/>
        <v>2.8254314941340352E-5</v>
      </c>
      <c r="J782" s="111">
        <v>4.8572902095999995</v>
      </c>
      <c r="K782" s="111">
        <v>11.71025</v>
      </c>
    </row>
    <row r="783" spans="1:11" x14ac:dyDescent="0.2">
      <c r="A783" s="108" t="s">
        <v>1944</v>
      </c>
      <c r="B783" s="52" t="s">
        <v>439</v>
      </c>
      <c r="C783" s="108" t="s">
        <v>785</v>
      </c>
      <c r="D783" s="108" t="s">
        <v>202</v>
      </c>
      <c r="E783" s="108" t="s">
        <v>907</v>
      </c>
      <c r="F783" s="109">
        <v>0.45624896999999998</v>
      </c>
      <c r="G783" s="109">
        <v>0.23323010999999999</v>
      </c>
      <c r="H783" s="67">
        <f t="shared" si="24"/>
        <v>0.95621813152684276</v>
      </c>
      <c r="I783" s="110">
        <f t="shared" si="25"/>
        <v>2.7575676759732394E-5</v>
      </c>
      <c r="J783" s="111">
        <v>14.56077992</v>
      </c>
      <c r="K783" s="111">
        <v>16.184550000000002</v>
      </c>
    </row>
    <row r="784" spans="1:11" x14ac:dyDescent="0.2">
      <c r="A784" s="108" t="s">
        <v>1496</v>
      </c>
      <c r="B784" s="52" t="s">
        <v>125</v>
      </c>
      <c r="C784" s="108" t="s">
        <v>613</v>
      </c>
      <c r="D784" s="108" t="s">
        <v>202</v>
      </c>
      <c r="E784" s="108" t="s">
        <v>907</v>
      </c>
      <c r="F784" s="109">
        <v>0.45428827799999999</v>
      </c>
      <c r="G784" s="109">
        <v>0.33265542999999997</v>
      </c>
      <c r="H784" s="67">
        <f t="shared" si="24"/>
        <v>0.36564215410522549</v>
      </c>
      <c r="I784" s="110">
        <f t="shared" si="25"/>
        <v>2.7457172582468405E-5</v>
      </c>
      <c r="J784" s="111">
        <v>42.670535543999996</v>
      </c>
      <c r="K784" s="111">
        <v>24.501349999999999</v>
      </c>
    </row>
    <row r="785" spans="1:11" x14ac:dyDescent="0.2">
      <c r="A785" s="108" t="s">
        <v>2556</v>
      </c>
      <c r="B785" s="52" t="s">
        <v>1471</v>
      </c>
      <c r="C785" s="108" t="s">
        <v>613</v>
      </c>
      <c r="D785" s="108" t="s">
        <v>202</v>
      </c>
      <c r="E785" s="108" t="s">
        <v>907</v>
      </c>
      <c r="F785" s="109">
        <v>0.45307458</v>
      </c>
      <c r="G785" s="109">
        <v>0.8786621899999999</v>
      </c>
      <c r="H785" s="67">
        <f t="shared" si="24"/>
        <v>-0.48435862478616487</v>
      </c>
      <c r="I785" s="110">
        <f t="shared" si="25"/>
        <v>2.738381670457583E-5</v>
      </c>
      <c r="J785" s="111">
        <v>6.1513611352369999</v>
      </c>
      <c r="K785" s="111">
        <v>195.732</v>
      </c>
    </row>
    <row r="786" spans="1:11" x14ac:dyDescent="0.2">
      <c r="A786" s="108" t="s">
        <v>1930</v>
      </c>
      <c r="B786" s="52" t="s">
        <v>409</v>
      </c>
      <c r="C786" s="108" t="s">
        <v>785</v>
      </c>
      <c r="D786" s="108" t="s">
        <v>202</v>
      </c>
      <c r="E786" s="108" t="s">
        <v>907</v>
      </c>
      <c r="F786" s="109">
        <v>0.45013371000000002</v>
      </c>
      <c r="G786" s="109">
        <v>0.37699284000000005</v>
      </c>
      <c r="H786" s="67">
        <f t="shared" si="24"/>
        <v>0.19401129740288958</v>
      </c>
      <c r="I786" s="110">
        <f t="shared" si="25"/>
        <v>2.7206070592595798E-5</v>
      </c>
      <c r="J786" s="111">
        <v>8.1684727899999992</v>
      </c>
      <c r="K786" s="111">
        <v>10.780799999999999</v>
      </c>
    </row>
    <row r="787" spans="1:11" x14ac:dyDescent="0.2">
      <c r="A787" s="108" t="s">
        <v>1713</v>
      </c>
      <c r="B787" s="52" t="s">
        <v>27</v>
      </c>
      <c r="C787" s="52" t="s">
        <v>1694</v>
      </c>
      <c r="D787" s="108" t="s">
        <v>203</v>
      </c>
      <c r="E787" s="108" t="s">
        <v>204</v>
      </c>
      <c r="F787" s="109">
        <v>0.44784370000000001</v>
      </c>
      <c r="G787" s="109">
        <v>2.8411166200000002</v>
      </c>
      <c r="H787" s="67">
        <f t="shared" si="24"/>
        <v>-0.84237053247043414</v>
      </c>
      <c r="I787" s="110">
        <f t="shared" si="25"/>
        <v>2.7067662443342213E-5</v>
      </c>
      <c r="J787" s="111">
        <v>10.971762</v>
      </c>
      <c r="K787" s="111">
        <v>21.716550000000002</v>
      </c>
    </row>
    <row r="788" spans="1:11" x14ac:dyDescent="0.2">
      <c r="A788" s="108" t="s">
        <v>1846</v>
      </c>
      <c r="B788" s="52" t="s">
        <v>1847</v>
      </c>
      <c r="C788" s="52" t="s">
        <v>140</v>
      </c>
      <c r="D788" s="108" t="s">
        <v>741</v>
      </c>
      <c r="E788" s="108" t="s">
        <v>907</v>
      </c>
      <c r="F788" s="109">
        <v>0.447409477</v>
      </c>
      <c r="G788" s="109">
        <v>0.83840671</v>
      </c>
      <c r="H788" s="67">
        <f t="shared" si="24"/>
        <v>-0.46635747106556436</v>
      </c>
      <c r="I788" s="110">
        <f t="shared" si="25"/>
        <v>2.7041418015678865E-5</v>
      </c>
      <c r="J788" s="111">
        <v>58.545396584737183</v>
      </c>
      <c r="K788" s="111">
        <v>66.264849999999996</v>
      </c>
    </row>
    <row r="789" spans="1:11" x14ac:dyDescent="0.2">
      <c r="A789" s="108" t="s">
        <v>2716</v>
      </c>
      <c r="B789" s="52" t="s">
        <v>3146</v>
      </c>
      <c r="C789" s="52" t="s">
        <v>789</v>
      </c>
      <c r="D789" s="108" t="s">
        <v>741</v>
      </c>
      <c r="E789" s="108" t="s">
        <v>204</v>
      </c>
      <c r="F789" s="109">
        <v>0.44688461499999999</v>
      </c>
      <c r="G789" s="109">
        <v>0.25336668499999998</v>
      </c>
      <c r="H789" s="67">
        <f t="shared" si="24"/>
        <v>0.76378601235596544</v>
      </c>
      <c r="I789" s="110">
        <f t="shared" si="25"/>
        <v>2.7009695369038221E-5</v>
      </c>
      <c r="J789" s="111">
        <v>51.781110710299899</v>
      </c>
      <c r="K789" s="111">
        <v>21.991250000000001</v>
      </c>
    </row>
    <row r="790" spans="1:11" x14ac:dyDescent="0.2">
      <c r="A790" s="108" t="s">
        <v>2123</v>
      </c>
      <c r="B790" s="52" t="s">
        <v>281</v>
      </c>
      <c r="C790" s="52" t="s">
        <v>786</v>
      </c>
      <c r="D790" s="108" t="s">
        <v>202</v>
      </c>
      <c r="E790" s="108" t="s">
        <v>907</v>
      </c>
      <c r="F790" s="109">
        <v>0.44292053999999997</v>
      </c>
      <c r="G790" s="109">
        <v>8.7412420000000005E-2</v>
      </c>
      <c r="H790" s="67">
        <f t="shared" si="24"/>
        <v>4.0670206819580095</v>
      </c>
      <c r="I790" s="110">
        <f t="shared" si="25"/>
        <v>2.6770106771498296E-5</v>
      </c>
      <c r="J790" s="111">
        <v>149.6970699609</v>
      </c>
      <c r="K790" s="111">
        <v>27.129950000000001</v>
      </c>
    </row>
    <row r="791" spans="1:11" x14ac:dyDescent="0.2">
      <c r="A791" s="108" t="s">
        <v>1558</v>
      </c>
      <c r="B791" s="52" t="s">
        <v>1559</v>
      </c>
      <c r="C791" s="52" t="s">
        <v>140</v>
      </c>
      <c r="D791" s="108" t="s">
        <v>741</v>
      </c>
      <c r="E791" s="108" t="s">
        <v>204</v>
      </c>
      <c r="F791" s="109">
        <v>0.43349502000000001</v>
      </c>
      <c r="G791" s="109">
        <v>0.85939662999999999</v>
      </c>
      <c r="H791" s="67">
        <f t="shared" si="24"/>
        <v>-0.4955821271954487</v>
      </c>
      <c r="I791" s="110">
        <f t="shared" si="25"/>
        <v>2.6200428569677058E-5</v>
      </c>
      <c r="J791" s="111">
        <v>35.866839114425105</v>
      </c>
      <c r="K791" s="111">
        <v>134.7029</v>
      </c>
    </row>
    <row r="792" spans="1:11" x14ac:dyDescent="0.2">
      <c r="A792" s="108" t="s">
        <v>3237</v>
      </c>
      <c r="B792" s="52" t="s">
        <v>3223</v>
      </c>
      <c r="C792" s="108" t="s">
        <v>785</v>
      </c>
      <c r="D792" s="108" t="s">
        <v>203</v>
      </c>
      <c r="E792" s="108" t="s">
        <v>204</v>
      </c>
      <c r="F792" s="109">
        <v>0.4312049</v>
      </c>
      <c r="G792" s="109">
        <v>0</v>
      </c>
      <c r="H792" s="67" t="str">
        <f t="shared" si="24"/>
        <v/>
      </c>
      <c r="I792" s="110">
        <f t="shared" si="25"/>
        <v>2.6062013772026121E-5</v>
      </c>
      <c r="J792" s="111">
        <v>19.83199312</v>
      </c>
      <c r="K792" s="111">
        <v>7.0245499999999996</v>
      </c>
    </row>
    <row r="793" spans="1:11" x14ac:dyDescent="0.2">
      <c r="A793" s="108" t="s">
        <v>2205</v>
      </c>
      <c r="B793" s="52" t="s">
        <v>184</v>
      </c>
      <c r="C793" s="52" t="s">
        <v>784</v>
      </c>
      <c r="D793" s="108" t="s">
        <v>202</v>
      </c>
      <c r="E793" s="108" t="s">
        <v>2694</v>
      </c>
      <c r="F793" s="109">
        <v>0.43103353000000005</v>
      </c>
      <c r="G793" s="109">
        <v>0.24467545999999998</v>
      </c>
      <c r="H793" s="67">
        <f t="shared" si="24"/>
        <v>0.76165411112336345</v>
      </c>
      <c r="I793" s="110">
        <f t="shared" si="25"/>
        <v>2.6051656173352936E-5</v>
      </c>
      <c r="J793" s="111">
        <v>16.27678946</v>
      </c>
      <c r="K793" s="111">
        <v>18.0382</v>
      </c>
    </row>
    <row r="794" spans="1:11" x14ac:dyDescent="0.2">
      <c r="A794" s="108" t="s">
        <v>2212</v>
      </c>
      <c r="B794" s="52" t="s">
        <v>188</v>
      </c>
      <c r="C794" s="52" t="s">
        <v>784</v>
      </c>
      <c r="D794" s="108" t="s">
        <v>202</v>
      </c>
      <c r="E794" s="108" t="s">
        <v>2694</v>
      </c>
      <c r="F794" s="109">
        <v>0.42747028000000004</v>
      </c>
      <c r="G794" s="109">
        <v>0.96389924500000002</v>
      </c>
      <c r="H794" s="67">
        <f t="shared" si="24"/>
        <v>-0.55651974807802651</v>
      </c>
      <c r="I794" s="110">
        <f t="shared" si="25"/>
        <v>2.583629342916062E-5</v>
      </c>
      <c r="J794" s="111">
        <v>37.065445200000006</v>
      </c>
      <c r="K794" s="111">
        <v>18.934999999999999</v>
      </c>
    </row>
    <row r="795" spans="1:11" x14ac:dyDescent="0.2">
      <c r="A795" s="108" t="s">
        <v>459</v>
      </c>
      <c r="B795" s="52" t="s">
        <v>55</v>
      </c>
      <c r="C795" s="52" t="s">
        <v>460</v>
      </c>
      <c r="D795" s="108" t="s">
        <v>202</v>
      </c>
      <c r="E795" s="108" t="s">
        <v>907</v>
      </c>
      <c r="F795" s="109">
        <v>0.42689310999999996</v>
      </c>
      <c r="G795" s="109">
        <v>0.25845644500000003</v>
      </c>
      <c r="H795" s="67">
        <f t="shared" si="24"/>
        <v>0.65170232067534584</v>
      </c>
      <c r="I795" s="110">
        <f t="shared" si="25"/>
        <v>2.5801409288259618E-5</v>
      </c>
      <c r="J795" s="111">
        <v>8.1147004299999992</v>
      </c>
      <c r="K795" s="111">
        <v>303.23500000000001</v>
      </c>
    </row>
    <row r="796" spans="1:11" x14ac:dyDescent="0.2">
      <c r="A796" s="108" t="s">
        <v>3263</v>
      </c>
      <c r="B796" s="52" t="s">
        <v>3253</v>
      </c>
      <c r="C796" s="108" t="s">
        <v>140</v>
      </c>
      <c r="D796" s="108" t="s">
        <v>741</v>
      </c>
      <c r="E796" s="108" t="s">
        <v>907</v>
      </c>
      <c r="F796" s="109">
        <v>0.42481923999999999</v>
      </c>
      <c r="G796" s="109"/>
      <c r="H796" s="67" t="str">
        <f t="shared" si="24"/>
        <v/>
      </c>
      <c r="I796" s="110">
        <f t="shared" si="25"/>
        <v>2.5676064635401103E-5</v>
      </c>
      <c r="J796" s="111">
        <v>10.089925561888979</v>
      </c>
      <c r="K796" s="111">
        <v>22.390550000000001</v>
      </c>
    </row>
    <row r="797" spans="1:11" x14ac:dyDescent="0.2">
      <c r="A797" s="108" t="s">
        <v>1788</v>
      </c>
      <c r="B797" s="52" t="s">
        <v>1224</v>
      </c>
      <c r="C797" s="52" t="s">
        <v>863</v>
      </c>
      <c r="D797" s="108" t="s">
        <v>203</v>
      </c>
      <c r="E797" s="108" t="s">
        <v>204</v>
      </c>
      <c r="F797" s="109">
        <v>0.41614668999999999</v>
      </c>
      <c r="G797" s="109">
        <v>0.43029362999999998</v>
      </c>
      <c r="H797" s="67">
        <f t="shared" si="24"/>
        <v>-3.2877409781780886E-2</v>
      </c>
      <c r="I797" s="110">
        <f t="shared" si="25"/>
        <v>2.5151895922247367E-5</v>
      </c>
      <c r="J797" s="111">
        <v>11.27878037</v>
      </c>
      <c r="K797" s="111">
        <v>39.406500000000001</v>
      </c>
    </row>
    <row r="798" spans="1:11" x14ac:dyDescent="0.2">
      <c r="A798" s="108" t="s">
        <v>3235</v>
      </c>
      <c r="B798" s="52" t="s">
        <v>3221</v>
      </c>
      <c r="C798" s="108" t="s">
        <v>785</v>
      </c>
      <c r="D798" s="108" t="s">
        <v>203</v>
      </c>
      <c r="E798" s="108" t="s">
        <v>204</v>
      </c>
      <c r="F798" s="109">
        <v>0.41355688000000002</v>
      </c>
      <c r="G798" s="109">
        <v>5.7045000000000002E-4</v>
      </c>
      <c r="H798" s="67" t="str">
        <f t="shared" si="24"/>
        <v/>
      </c>
      <c r="I798" s="110">
        <f t="shared" si="25"/>
        <v>2.4995367868213356E-5</v>
      </c>
      <c r="J798" s="111">
        <v>19.977044829999997</v>
      </c>
      <c r="K798" s="111">
        <v>10.8895</v>
      </c>
    </row>
    <row r="799" spans="1:11" x14ac:dyDescent="0.2">
      <c r="A799" s="108" t="s">
        <v>2762</v>
      </c>
      <c r="B799" s="52" t="s">
        <v>511</v>
      </c>
      <c r="C799" s="108" t="s">
        <v>785</v>
      </c>
      <c r="D799" s="108" t="s">
        <v>202</v>
      </c>
      <c r="E799" s="108" t="s">
        <v>907</v>
      </c>
      <c r="F799" s="109">
        <v>0.40951869000000002</v>
      </c>
      <c r="G799" s="109">
        <v>0.74222672999999995</v>
      </c>
      <c r="H799" s="67">
        <f t="shared" si="24"/>
        <v>-0.448256612908565</v>
      </c>
      <c r="I799" s="110">
        <f t="shared" si="25"/>
        <v>2.4751299761858216E-5</v>
      </c>
      <c r="J799" s="111">
        <v>46.071677009999995</v>
      </c>
      <c r="K799" s="111">
        <v>30.536999999999999</v>
      </c>
    </row>
    <row r="800" spans="1:11" x14ac:dyDescent="0.2">
      <c r="A800" s="108" t="s">
        <v>2751</v>
      </c>
      <c r="B800" s="52" t="s">
        <v>2752</v>
      </c>
      <c r="C800" s="52" t="s">
        <v>2761</v>
      </c>
      <c r="D800" s="108" t="s">
        <v>203</v>
      </c>
      <c r="E800" s="108" t="s">
        <v>204</v>
      </c>
      <c r="F800" s="109">
        <v>0.40452167</v>
      </c>
      <c r="G800" s="109">
        <v>0.55611095999999993</v>
      </c>
      <c r="H800" s="67">
        <f t="shared" si="24"/>
        <v>-0.27258820793605643</v>
      </c>
      <c r="I800" s="110">
        <f t="shared" si="25"/>
        <v>2.4449279993392945E-5</v>
      </c>
      <c r="J800" s="111">
        <v>38.759511376513558</v>
      </c>
      <c r="K800" s="111">
        <v>60.590649999999997</v>
      </c>
    </row>
    <row r="801" spans="1:11" x14ac:dyDescent="0.2">
      <c r="A801" s="108" t="s">
        <v>3230</v>
      </c>
      <c r="B801" s="52" t="s">
        <v>3216</v>
      </c>
      <c r="C801" s="108" t="s">
        <v>3031</v>
      </c>
      <c r="D801" s="108" t="s">
        <v>203</v>
      </c>
      <c r="E801" s="108" t="s">
        <v>907</v>
      </c>
      <c r="F801" s="109">
        <v>0.40430545000000001</v>
      </c>
      <c r="G801" s="109">
        <v>0.31484793</v>
      </c>
      <c r="H801" s="67">
        <f t="shared" si="24"/>
        <v>0.28412929378319252</v>
      </c>
      <c r="I801" s="110">
        <f t="shared" si="25"/>
        <v>2.4436211661799803E-5</v>
      </c>
      <c r="J801" s="111">
        <v>1.8330770000000001</v>
      </c>
      <c r="K801" s="111">
        <v>27.204150000000009</v>
      </c>
    </row>
    <row r="802" spans="1:11" x14ac:dyDescent="0.2">
      <c r="A802" s="108" t="s">
        <v>1945</v>
      </c>
      <c r="B802" s="52" t="s">
        <v>512</v>
      </c>
      <c r="C802" s="108" t="s">
        <v>785</v>
      </c>
      <c r="D802" s="108" t="s">
        <v>202</v>
      </c>
      <c r="E802" s="108" t="s">
        <v>907</v>
      </c>
      <c r="F802" s="109">
        <v>0.40114114099999998</v>
      </c>
      <c r="G802" s="109">
        <v>1.866078715</v>
      </c>
      <c r="H802" s="67">
        <f t="shared" si="24"/>
        <v>-0.7850352518489554</v>
      </c>
      <c r="I802" s="110">
        <f t="shared" si="25"/>
        <v>2.4244960902040469E-5</v>
      </c>
      <c r="J802" s="111">
        <v>21.44975586</v>
      </c>
      <c r="K802" s="111">
        <v>26.620999999999999</v>
      </c>
    </row>
    <row r="803" spans="1:11" x14ac:dyDescent="0.2">
      <c r="A803" s="108" t="s">
        <v>2076</v>
      </c>
      <c r="B803" s="52" t="s">
        <v>109</v>
      </c>
      <c r="C803" s="108" t="s">
        <v>613</v>
      </c>
      <c r="D803" s="108" t="s">
        <v>202</v>
      </c>
      <c r="E803" s="108" t="s">
        <v>907</v>
      </c>
      <c r="F803" s="109">
        <v>0.39429664000000003</v>
      </c>
      <c r="G803" s="109">
        <v>3.0680567799999996</v>
      </c>
      <c r="H803" s="67">
        <f t="shared" si="24"/>
        <v>-0.87148326505221974</v>
      </c>
      <c r="I803" s="110">
        <f t="shared" si="25"/>
        <v>2.3831279426424943E-5</v>
      </c>
      <c r="J803" s="111">
        <v>18.677074570799999</v>
      </c>
      <c r="K803" s="111">
        <v>19.399149999999999</v>
      </c>
    </row>
    <row r="804" spans="1:11" x14ac:dyDescent="0.2">
      <c r="A804" s="108" t="s">
        <v>2133</v>
      </c>
      <c r="B804" s="52" t="s">
        <v>338</v>
      </c>
      <c r="C804" s="52" t="s">
        <v>1694</v>
      </c>
      <c r="D804" s="108" t="s">
        <v>203</v>
      </c>
      <c r="E804" s="108" t="s">
        <v>204</v>
      </c>
      <c r="F804" s="109">
        <v>0.38589188799999996</v>
      </c>
      <c r="G804" s="109">
        <v>2.8269828700000001</v>
      </c>
      <c r="H804" s="67">
        <f t="shared" si="24"/>
        <v>-0.86349691323032318</v>
      </c>
      <c r="I804" s="110">
        <f t="shared" si="25"/>
        <v>2.3323296417942282E-5</v>
      </c>
      <c r="J804" s="111">
        <v>9.9170770000000008</v>
      </c>
      <c r="K804" s="111">
        <v>38.593850000000003</v>
      </c>
    </row>
    <row r="805" spans="1:11" x14ac:dyDescent="0.2">
      <c r="A805" s="108" t="s">
        <v>1792</v>
      </c>
      <c r="B805" s="52" t="s">
        <v>89</v>
      </c>
      <c r="C805" s="52" t="s">
        <v>863</v>
      </c>
      <c r="D805" s="108" t="s">
        <v>203</v>
      </c>
      <c r="E805" s="108" t="s">
        <v>204</v>
      </c>
      <c r="F805" s="109">
        <v>0.37931932000000002</v>
      </c>
      <c r="G805" s="109">
        <v>0.94672900999999998</v>
      </c>
      <c r="H805" s="67">
        <f t="shared" si="24"/>
        <v>-0.59933696338300646</v>
      </c>
      <c r="I805" s="110">
        <f t="shared" si="25"/>
        <v>2.2926050566298257E-5</v>
      </c>
      <c r="J805" s="111">
        <v>151.25222771</v>
      </c>
      <c r="K805" s="111">
        <v>30.775400000000001</v>
      </c>
    </row>
    <row r="806" spans="1:11" x14ac:dyDescent="0.2">
      <c r="A806" s="108" t="s">
        <v>1743</v>
      </c>
      <c r="B806" s="52" t="s">
        <v>262</v>
      </c>
      <c r="C806" s="52" t="s">
        <v>265</v>
      </c>
      <c r="D806" s="108" t="s">
        <v>203</v>
      </c>
      <c r="E806" s="108" t="s">
        <v>204</v>
      </c>
      <c r="F806" s="109">
        <v>0.37770720000000002</v>
      </c>
      <c r="G806" s="109">
        <v>0.23732135999999998</v>
      </c>
      <c r="H806" s="67">
        <f t="shared" si="24"/>
        <v>0.59154321380932617</v>
      </c>
      <c r="I806" s="110">
        <f t="shared" si="25"/>
        <v>2.28286140723202E-5</v>
      </c>
      <c r="J806" s="111">
        <v>314.73515945870002</v>
      </c>
      <c r="K806" s="111">
        <v>31.473949999999999</v>
      </c>
    </row>
    <row r="807" spans="1:11" x14ac:dyDescent="0.2">
      <c r="A807" s="108" t="s">
        <v>1523</v>
      </c>
      <c r="B807" s="52" t="s">
        <v>263</v>
      </c>
      <c r="C807" s="108" t="s">
        <v>613</v>
      </c>
      <c r="D807" s="108" t="s">
        <v>202</v>
      </c>
      <c r="E807" s="108" t="s">
        <v>907</v>
      </c>
      <c r="F807" s="109">
        <v>0.37712335399999997</v>
      </c>
      <c r="G807" s="109">
        <v>0.99616747699999997</v>
      </c>
      <c r="H807" s="67">
        <f t="shared" si="24"/>
        <v>-0.62142575148535995</v>
      </c>
      <c r="I807" s="110">
        <f t="shared" si="25"/>
        <v>2.2793326434139966E-5</v>
      </c>
      <c r="J807" s="111">
        <v>32.057330984000004</v>
      </c>
      <c r="K807" s="111">
        <v>32.731299999999997</v>
      </c>
    </row>
    <row r="808" spans="1:11" x14ac:dyDescent="0.2">
      <c r="A808" s="108" t="s">
        <v>2512</v>
      </c>
      <c r="B808" s="52" t="s">
        <v>897</v>
      </c>
      <c r="C808" s="108" t="s">
        <v>613</v>
      </c>
      <c r="D808" s="108" t="s">
        <v>202</v>
      </c>
      <c r="E808" s="108" t="s">
        <v>907</v>
      </c>
      <c r="F808" s="109">
        <v>0.37638364699999999</v>
      </c>
      <c r="G808" s="109">
        <v>0.27850782699999999</v>
      </c>
      <c r="H808" s="67">
        <f t="shared" si="24"/>
        <v>0.35142933343844596</v>
      </c>
      <c r="I808" s="110">
        <f t="shared" si="25"/>
        <v>2.2748618560873071E-5</v>
      </c>
      <c r="J808" s="111">
        <v>6.5873524820889999</v>
      </c>
      <c r="K808" s="111">
        <v>54.932000000000002</v>
      </c>
    </row>
    <row r="809" spans="1:11" x14ac:dyDescent="0.2">
      <c r="A809" s="108" t="s">
        <v>2404</v>
      </c>
      <c r="B809" s="52" t="s">
        <v>210</v>
      </c>
      <c r="C809" s="52" t="s">
        <v>790</v>
      </c>
      <c r="D809" s="108" t="s">
        <v>202</v>
      </c>
      <c r="E809" s="108" t="s">
        <v>204</v>
      </c>
      <c r="F809" s="109">
        <v>0.373140735</v>
      </c>
      <c r="G809" s="109">
        <v>0.48783116199999998</v>
      </c>
      <c r="H809" s="67">
        <f t="shared" si="24"/>
        <v>-0.23510270752240303</v>
      </c>
      <c r="I809" s="110">
        <f t="shared" si="25"/>
        <v>2.2552617037686605E-5</v>
      </c>
      <c r="J809" s="111">
        <v>26.8988312</v>
      </c>
      <c r="K809" s="111">
        <v>79.526949999999999</v>
      </c>
    </row>
    <row r="810" spans="1:11" x14ac:dyDescent="0.2">
      <c r="A810" s="108" t="s">
        <v>1843</v>
      </c>
      <c r="B810" s="52" t="s">
        <v>1476</v>
      </c>
      <c r="C810" s="52" t="s">
        <v>863</v>
      </c>
      <c r="D810" s="108" t="s">
        <v>203</v>
      </c>
      <c r="E810" s="108" t="s">
        <v>204</v>
      </c>
      <c r="F810" s="109">
        <v>0.37141107500000003</v>
      </c>
      <c r="G810" s="109">
        <v>0.16012030999999999</v>
      </c>
      <c r="H810" s="67">
        <f t="shared" si="24"/>
        <v>1.3195750432908859</v>
      </c>
      <c r="I810" s="110">
        <f t="shared" si="25"/>
        <v>2.2448076428939064E-5</v>
      </c>
      <c r="J810" s="111">
        <v>6.3734958900000001</v>
      </c>
      <c r="K810" s="111">
        <v>149.8338</v>
      </c>
    </row>
    <row r="811" spans="1:11" x14ac:dyDescent="0.2">
      <c r="A811" s="108" t="s">
        <v>2384</v>
      </c>
      <c r="B811" s="52" t="s">
        <v>1553</v>
      </c>
      <c r="C811" s="52" t="s">
        <v>790</v>
      </c>
      <c r="D811" s="108" t="s">
        <v>202</v>
      </c>
      <c r="E811" s="108" t="s">
        <v>907</v>
      </c>
      <c r="F811" s="109">
        <v>0.37014815000000001</v>
      </c>
      <c r="G811" s="109">
        <v>5.4600000000000004E-4</v>
      </c>
      <c r="H811" s="67" t="str">
        <f t="shared" si="24"/>
        <v/>
      </c>
      <c r="I811" s="110">
        <f t="shared" si="25"/>
        <v>2.2371745272351939E-5</v>
      </c>
      <c r="J811" s="111">
        <v>2.4770675</v>
      </c>
      <c r="K811" s="111">
        <v>212.35945000000001</v>
      </c>
    </row>
    <row r="812" spans="1:11" x14ac:dyDescent="0.2">
      <c r="A812" s="108" t="s">
        <v>1615</v>
      </c>
      <c r="B812" s="52" t="s">
        <v>1402</v>
      </c>
      <c r="C812" s="52" t="s">
        <v>789</v>
      </c>
      <c r="D812" s="108" t="s">
        <v>741</v>
      </c>
      <c r="E812" s="108" t="s">
        <v>204</v>
      </c>
      <c r="F812" s="109">
        <v>0.36835982</v>
      </c>
      <c r="G812" s="109">
        <v>9.4755429999999988E-2</v>
      </c>
      <c r="H812" s="67">
        <f t="shared" si="24"/>
        <v>2.8874797993107104</v>
      </c>
      <c r="I812" s="110">
        <f t="shared" si="25"/>
        <v>2.2263658650217246E-5</v>
      </c>
      <c r="J812" s="111">
        <v>20.057960670000003</v>
      </c>
      <c r="K812" s="111">
        <v>11.86655</v>
      </c>
    </row>
    <row r="813" spans="1:11" x14ac:dyDescent="0.2">
      <c r="A813" s="108" t="s">
        <v>3126</v>
      </c>
      <c r="B813" s="52" t="s">
        <v>3125</v>
      </c>
      <c r="C813" s="52" t="s">
        <v>789</v>
      </c>
      <c r="D813" s="108" t="s">
        <v>203</v>
      </c>
      <c r="E813" s="108" t="s">
        <v>907</v>
      </c>
      <c r="F813" s="109">
        <v>0.36430060999999997</v>
      </c>
      <c r="G813" s="109">
        <v>6.5215624999999999E-2</v>
      </c>
      <c r="H813" s="67">
        <f t="shared" si="24"/>
        <v>4.5860939767118687</v>
      </c>
      <c r="I813" s="110">
        <f t="shared" si="25"/>
        <v>2.2018320095568292E-5</v>
      </c>
      <c r="J813" s="111">
        <v>4.6673854801660006</v>
      </c>
      <c r="K813" s="111">
        <v>52.097499999999997</v>
      </c>
    </row>
    <row r="814" spans="1:11" x14ac:dyDescent="0.2">
      <c r="A814" s="108" t="s">
        <v>1617</v>
      </c>
      <c r="B814" s="52" t="s">
        <v>1409</v>
      </c>
      <c r="C814" s="52" t="s">
        <v>789</v>
      </c>
      <c r="D814" s="108" t="s">
        <v>741</v>
      </c>
      <c r="E814" s="108" t="s">
        <v>204</v>
      </c>
      <c r="F814" s="109">
        <v>0.36273910999999998</v>
      </c>
      <c r="G814" s="109">
        <v>0.73091496</v>
      </c>
      <c r="H814" s="67">
        <f t="shared" si="24"/>
        <v>-0.50371913307123994</v>
      </c>
      <c r="I814" s="110">
        <f t="shared" si="25"/>
        <v>2.1923943073171239E-5</v>
      </c>
      <c r="J814" s="111">
        <v>31.296228445066102</v>
      </c>
      <c r="K814" s="111">
        <v>73.797550000000001</v>
      </c>
    </row>
    <row r="815" spans="1:11" x14ac:dyDescent="0.2">
      <c r="A815" s="108" t="s">
        <v>1806</v>
      </c>
      <c r="B815" s="52" t="s">
        <v>913</v>
      </c>
      <c r="C815" s="52" t="s">
        <v>863</v>
      </c>
      <c r="D815" s="108" t="s">
        <v>203</v>
      </c>
      <c r="E815" s="108" t="s">
        <v>204</v>
      </c>
      <c r="F815" s="109">
        <v>0.35954028999999998</v>
      </c>
      <c r="G815" s="109">
        <v>1.1198387269999999</v>
      </c>
      <c r="H815" s="67">
        <f t="shared" si="24"/>
        <v>-0.67893565266920797</v>
      </c>
      <c r="I815" s="110">
        <f t="shared" si="25"/>
        <v>2.1730606469402977E-5</v>
      </c>
      <c r="J815" s="111">
        <v>143.62242921999999</v>
      </c>
      <c r="K815" s="111">
        <v>137.14670000000001</v>
      </c>
    </row>
    <row r="816" spans="1:11" x14ac:dyDescent="0.2">
      <c r="A816" s="108" t="s">
        <v>1526</v>
      </c>
      <c r="B816" s="52" t="s">
        <v>1418</v>
      </c>
      <c r="C816" s="108" t="s">
        <v>613</v>
      </c>
      <c r="D816" s="108" t="s">
        <v>202</v>
      </c>
      <c r="E816" s="108" t="s">
        <v>204</v>
      </c>
      <c r="F816" s="109">
        <v>0.35944904999999999</v>
      </c>
      <c r="G816" s="109">
        <v>2.2728315699999997</v>
      </c>
      <c r="H816" s="67">
        <f t="shared" si="24"/>
        <v>-0.84184967564490487</v>
      </c>
      <c r="I816" s="110">
        <f t="shared" si="25"/>
        <v>2.1725091926000157E-5</v>
      </c>
      <c r="J816" s="111">
        <v>35.045979660299999</v>
      </c>
      <c r="K816" s="111">
        <v>12.39465</v>
      </c>
    </row>
    <row r="817" spans="1:11" x14ac:dyDescent="0.2">
      <c r="A817" s="108" t="s">
        <v>2147</v>
      </c>
      <c r="B817" s="52" t="s">
        <v>1849</v>
      </c>
      <c r="C817" s="108" t="s">
        <v>613</v>
      </c>
      <c r="D817" s="108" t="s">
        <v>202</v>
      </c>
      <c r="E817" s="108" t="s">
        <v>907</v>
      </c>
      <c r="F817" s="109">
        <v>0.35811515999999999</v>
      </c>
      <c r="G817" s="109">
        <v>3.0219899999999996E-3</v>
      </c>
      <c r="H817" s="67" t="str">
        <f t="shared" si="24"/>
        <v/>
      </c>
      <c r="I817" s="110">
        <f t="shared" si="25"/>
        <v>2.1644471646521959E-5</v>
      </c>
      <c r="J817" s="111">
        <v>17.080073710404999</v>
      </c>
      <c r="K817" s="111">
        <v>45.329000000000001</v>
      </c>
    </row>
    <row r="818" spans="1:11" x14ac:dyDescent="0.2">
      <c r="A818" s="108" t="s">
        <v>1829</v>
      </c>
      <c r="B818" s="52" t="s">
        <v>1830</v>
      </c>
      <c r="C818" s="52" t="s">
        <v>863</v>
      </c>
      <c r="D818" s="108" t="s">
        <v>203</v>
      </c>
      <c r="E818" s="108" t="s">
        <v>907</v>
      </c>
      <c r="F818" s="109">
        <v>0.35620128000000001</v>
      </c>
      <c r="G818" s="109">
        <v>0.10105293</v>
      </c>
      <c r="H818" s="67">
        <f t="shared" si="24"/>
        <v>2.5248980905353267</v>
      </c>
      <c r="I818" s="110">
        <f t="shared" si="25"/>
        <v>2.1528796785410676E-5</v>
      </c>
      <c r="J818" s="111">
        <v>140.28666336000001</v>
      </c>
      <c r="K818" s="111">
        <v>47.7864</v>
      </c>
    </row>
    <row r="819" spans="1:11" x14ac:dyDescent="0.2">
      <c r="A819" s="108" t="s">
        <v>1631</v>
      </c>
      <c r="B819" s="52" t="s">
        <v>11</v>
      </c>
      <c r="C819" s="52" t="s">
        <v>789</v>
      </c>
      <c r="D819" s="108" t="s">
        <v>741</v>
      </c>
      <c r="E819" s="108" t="s">
        <v>907</v>
      </c>
      <c r="F819" s="109">
        <v>0.35469107</v>
      </c>
      <c r="G819" s="109">
        <v>0.35046118999999998</v>
      </c>
      <c r="H819" s="67">
        <f t="shared" si="24"/>
        <v>1.2069467663452293E-2</v>
      </c>
      <c r="I819" s="110">
        <f t="shared" si="25"/>
        <v>2.1437519729378493E-5</v>
      </c>
      <c r="J819" s="111">
        <v>87.190526769999991</v>
      </c>
      <c r="K819" s="111">
        <v>12.255699999999999</v>
      </c>
    </row>
    <row r="820" spans="1:11" x14ac:dyDescent="0.2">
      <c r="A820" s="108" t="s">
        <v>2747</v>
      </c>
      <c r="B820" s="52" t="s">
        <v>2748</v>
      </c>
      <c r="C820" s="108" t="s">
        <v>785</v>
      </c>
      <c r="D820" s="108" t="s">
        <v>202</v>
      </c>
      <c r="E820" s="108" t="s">
        <v>907</v>
      </c>
      <c r="F820" s="109">
        <v>0.35330713000000002</v>
      </c>
      <c r="G820" s="109">
        <v>0.47981830999999997</v>
      </c>
      <c r="H820" s="67">
        <f t="shared" si="24"/>
        <v>-0.26366476093836422</v>
      </c>
      <c r="I820" s="110">
        <f t="shared" si="25"/>
        <v>2.1353874429105568E-5</v>
      </c>
      <c r="J820" s="111">
        <v>30.3403399</v>
      </c>
      <c r="K820" s="111">
        <v>120.14239999999999</v>
      </c>
    </row>
    <row r="821" spans="1:11" x14ac:dyDescent="0.2">
      <c r="A821" s="108" t="s">
        <v>2191</v>
      </c>
      <c r="B821" s="52" t="s">
        <v>178</v>
      </c>
      <c r="C821" s="52" t="s">
        <v>784</v>
      </c>
      <c r="D821" s="108" t="s">
        <v>202</v>
      </c>
      <c r="E821" s="108" t="s">
        <v>907</v>
      </c>
      <c r="F821" s="109">
        <v>0.35247145000000002</v>
      </c>
      <c r="G821" s="109">
        <v>5.0901000000000002E-3</v>
      </c>
      <c r="H821" s="67">
        <f t="shared" si="24"/>
        <v>68.246468635193807</v>
      </c>
      <c r="I821" s="110">
        <f t="shared" si="25"/>
        <v>2.1303365950029827E-5</v>
      </c>
      <c r="J821" s="111">
        <v>200.09988000000001</v>
      </c>
      <c r="K821" s="111">
        <v>4.2701000000000002</v>
      </c>
    </row>
    <row r="822" spans="1:11" x14ac:dyDescent="0.2">
      <c r="A822" s="108" t="s">
        <v>1710</v>
      </c>
      <c r="B822" s="52" t="s">
        <v>266</v>
      </c>
      <c r="C822" s="52" t="s">
        <v>1694</v>
      </c>
      <c r="D822" s="108" t="s">
        <v>203</v>
      </c>
      <c r="E822" s="108" t="s">
        <v>204</v>
      </c>
      <c r="F822" s="109">
        <v>0.35207915000000001</v>
      </c>
      <c r="G822" s="109">
        <v>0.53348215200000004</v>
      </c>
      <c r="H822" s="67">
        <f t="shared" si="24"/>
        <v>-0.34003574687537064</v>
      </c>
      <c r="I822" s="110">
        <f t="shared" si="25"/>
        <v>2.1279655347476919E-5</v>
      </c>
      <c r="J822" s="111">
        <v>31.694489000000001</v>
      </c>
      <c r="K822" s="111">
        <v>21.926200000000001</v>
      </c>
    </row>
    <row r="823" spans="1:11" x14ac:dyDescent="0.2">
      <c r="A823" s="108" t="s">
        <v>3088</v>
      </c>
      <c r="B823" s="52" t="s">
        <v>3069</v>
      </c>
      <c r="C823" s="52" t="s">
        <v>140</v>
      </c>
      <c r="D823" s="108" t="s">
        <v>203</v>
      </c>
      <c r="E823" s="108" t="s">
        <v>907</v>
      </c>
      <c r="F823" s="109">
        <v>0.34415699999999999</v>
      </c>
      <c r="G823" s="109">
        <v>0.19322249999999999</v>
      </c>
      <c r="H823" s="67">
        <f t="shared" si="24"/>
        <v>0.78114350036874591</v>
      </c>
      <c r="I823" s="110">
        <f t="shared" si="25"/>
        <v>2.0800840792252577E-5</v>
      </c>
      <c r="J823" s="111">
        <v>3.651680990518273</v>
      </c>
      <c r="K823" s="111">
        <v>118.3754</v>
      </c>
    </row>
    <row r="824" spans="1:11" x14ac:dyDescent="0.2">
      <c r="A824" s="108" t="s">
        <v>2528</v>
      </c>
      <c r="B824" s="52" t="s">
        <v>2171</v>
      </c>
      <c r="C824" s="108" t="s">
        <v>613</v>
      </c>
      <c r="D824" s="108" t="s">
        <v>741</v>
      </c>
      <c r="E824" s="108" t="s">
        <v>907</v>
      </c>
      <c r="F824" s="109">
        <v>0.34336118999999998</v>
      </c>
      <c r="G824" s="109">
        <v>0.87301010000000001</v>
      </c>
      <c r="H824" s="67">
        <f t="shared" si="24"/>
        <v>-0.60669276334832789</v>
      </c>
      <c r="I824" s="110">
        <f t="shared" si="25"/>
        <v>2.0752742055016715E-5</v>
      </c>
      <c r="J824" s="111">
        <v>17.182948</v>
      </c>
      <c r="K824" s="111">
        <v>108.34484999999999</v>
      </c>
    </row>
    <row r="825" spans="1:11" x14ac:dyDescent="0.2">
      <c r="A825" s="108" t="s">
        <v>2704</v>
      </c>
      <c r="B825" s="52" t="s">
        <v>2705</v>
      </c>
      <c r="C825" s="52" t="s">
        <v>789</v>
      </c>
      <c r="D825" s="108" t="s">
        <v>203</v>
      </c>
      <c r="E825" s="108" t="s">
        <v>204</v>
      </c>
      <c r="F825" s="109">
        <v>0.34296219999999999</v>
      </c>
      <c r="G825" s="109">
        <v>5.1465300000000005E-2</v>
      </c>
      <c r="H825" s="67">
        <f t="shared" si="24"/>
        <v>5.6639502732909346</v>
      </c>
      <c r="I825" s="110">
        <f t="shared" si="25"/>
        <v>2.0728627109024911E-5</v>
      </c>
      <c r="J825" s="111">
        <v>6.6588007808853007</v>
      </c>
      <c r="K825" s="111">
        <v>47.384650000000001</v>
      </c>
    </row>
    <row r="826" spans="1:11" x14ac:dyDescent="0.2">
      <c r="A826" s="108" t="s">
        <v>3001</v>
      </c>
      <c r="B826" s="52" t="s">
        <v>3002</v>
      </c>
      <c r="C826" s="52" t="s">
        <v>789</v>
      </c>
      <c r="D826" s="108" t="s">
        <v>741</v>
      </c>
      <c r="E826" s="108" t="s">
        <v>907</v>
      </c>
      <c r="F826" s="109">
        <v>0.34259040399999996</v>
      </c>
      <c r="G826" s="109">
        <v>0.48055690000000001</v>
      </c>
      <c r="H826" s="67">
        <f t="shared" si="24"/>
        <v>-0.28709710754335238</v>
      </c>
      <c r="I826" s="110">
        <f t="shared" si="25"/>
        <v>2.0706155767738241E-5</v>
      </c>
      <c r="J826" s="111">
        <v>21.9939799261148</v>
      </c>
      <c r="K826" s="111">
        <v>127.79049999999999</v>
      </c>
    </row>
    <row r="827" spans="1:11" x14ac:dyDescent="0.2">
      <c r="A827" s="108" t="s">
        <v>1861</v>
      </c>
      <c r="B827" s="52" t="s">
        <v>257</v>
      </c>
      <c r="C827" s="108" t="s">
        <v>785</v>
      </c>
      <c r="D827" s="108" t="s">
        <v>202</v>
      </c>
      <c r="E827" s="108" t="s">
        <v>907</v>
      </c>
      <c r="F827" s="109">
        <v>0.34194067</v>
      </c>
      <c r="G827" s="109">
        <v>0.21353481200000002</v>
      </c>
      <c r="H827" s="67">
        <f t="shared" si="24"/>
        <v>0.60133454024348953</v>
      </c>
      <c r="I827" s="110">
        <f t="shared" si="25"/>
        <v>2.066688586042468E-5</v>
      </c>
      <c r="J827" s="111">
        <v>5.9794400400000001</v>
      </c>
      <c r="K827" s="111">
        <v>9.6255500000000005</v>
      </c>
    </row>
    <row r="828" spans="1:11" x14ac:dyDescent="0.2">
      <c r="A828" s="108" t="s">
        <v>1716</v>
      </c>
      <c r="B828" s="52" t="s">
        <v>24</v>
      </c>
      <c r="C828" s="52" t="s">
        <v>1694</v>
      </c>
      <c r="D828" s="108" t="s">
        <v>203</v>
      </c>
      <c r="E828" s="108" t="s">
        <v>204</v>
      </c>
      <c r="F828" s="109">
        <v>0.34062986000000001</v>
      </c>
      <c r="G828" s="109">
        <v>3.1173455699999999</v>
      </c>
      <c r="H828" s="67">
        <f t="shared" si="24"/>
        <v>-0.89073079889567708</v>
      </c>
      <c r="I828" s="110">
        <f t="shared" si="25"/>
        <v>2.0587660535590689E-5</v>
      </c>
      <c r="J828" s="111">
        <v>43.180053999999998</v>
      </c>
      <c r="K828" s="111">
        <v>8.3931000000000004</v>
      </c>
    </row>
    <row r="829" spans="1:11" x14ac:dyDescent="0.2">
      <c r="A829" s="108" t="s">
        <v>1688</v>
      </c>
      <c r="B829" s="52" t="s">
        <v>1689</v>
      </c>
      <c r="C829" s="52" t="s">
        <v>789</v>
      </c>
      <c r="D829" s="108" t="s">
        <v>741</v>
      </c>
      <c r="E829" s="108" t="s">
        <v>204</v>
      </c>
      <c r="F829" s="109">
        <v>0.33904282000000002</v>
      </c>
      <c r="G829" s="109">
        <v>1.8734924099999999</v>
      </c>
      <c r="H829" s="67">
        <f t="shared" si="24"/>
        <v>-0.81903165543115275</v>
      </c>
      <c r="I829" s="110">
        <f t="shared" si="25"/>
        <v>2.0491739876208674E-5</v>
      </c>
      <c r="J829" s="111">
        <v>38.983587229999998</v>
      </c>
      <c r="K829" s="111">
        <v>31.06900000000001</v>
      </c>
    </row>
    <row r="830" spans="1:11" x14ac:dyDescent="0.2">
      <c r="A830" s="108" t="s">
        <v>1935</v>
      </c>
      <c r="B830" s="52" t="s">
        <v>432</v>
      </c>
      <c r="C830" s="108" t="s">
        <v>785</v>
      </c>
      <c r="D830" s="108" t="s">
        <v>202</v>
      </c>
      <c r="E830" s="108" t="s">
        <v>907</v>
      </c>
      <c r="F830" s="109">
        <v>0.33874219</v>
      </c>
      <c r="G830" s="109">
        <v>0.3784824</v>
      </c>
      <c r="H830" s="67">
        <f t="shared" si="24"/>
        <v>-0.10499883217819372</v>
      </c>
      <c r="I830" s="110">
        <f t="shared" si="25"/>
        <v>2.0473569806248231E-5</v>
      </c>
      <c r="J830" s="111">
        <v>8.1380426200000002</v>
      </c>
      <c r="K830" s="111">
        <v>11.472300000000001</v>
      </c>
    </row>
    <row r="831" spans="1:11" x14ac:dyDescent="0.2">
      <c r="A831" s="108" t="s">
        <v>1449</v>
      </c>
      <c r="B831" s="52" t="s">
        <v>1390</v>
      </c>
      <c r="C831" s="52" t="s">
        <v>140</v>
      </c>
      <c r="D831" s="108" t="s">
        <v>203</v>
      </c>
      <c r="E831" s="108" t="s">
        <v>204</v>
      </c>
      <c r="F831" s="109">
        <v>0.33544974</v>
      </c>
      <c r="G831" s="109">
        <v>0.4912262</v>
      </c>
      <c r="H831" s="67">
        <f t="shared" si="24"/>
        <v>-0.3171175723119003</v>
      </c>
      <c r="I831" s="110">
        <f t="shared" si="25"/>
        <v>2.0274574207534703E-5</v>
      </c>
      <c r="J831" s="111">
        <v>180.88312218169014</v>
      </c>
      <c r="K831" s="111">
        <v>17.869050000000001</v>
      </c>
    </row>
    <row r="832" spans="1:11" x14ac:dyDescent="0.2">
      <c r="A832" s="108" t="s">
        <v>2258</v>
      </c>
      <c r="B832" s="108" t="s">
        <v>2252</v>
      </c>
      <c r="C832" s="52" t="s">
        <v>788</v>
      </c>
      <c r="D832" s="108" t="s">
        <v>202</v>
      </c>
      <c r="E832" s="108" t="s">
        <v>204</v>
      </c>
      <c r="F832" s="109">
        <v>0.334553031</v>
      </c>
      <c r="G832" s="109">
        <v>0.24642386999999999</v>
      </c>
      <c r="H832" s="67">
        <f t="shared" si="24"/>
        <v>0.35763240387386186</v>
      </c>
      <c r="I832" s="110">
        <f t="shared" si="25"/>
        <v>2.0220377137168621E-5</v>
      </c>
      <c r="J832" s="111">
        <v>11.122657040000002</v>
      </c>
      <c r="K832" s="111">
        <v>97.866099999999989</v>
      </c>
    </row>
    <row r="833" spans="1:11" x14ac:dyDescent="0.2">
      <c r="A833" s="108" t="s">
        <v>2615</v>
      </c>
      <c r="B833" s="52" t="s">
        <v>1064</v>
      </c>
      <c r="C833" s="52" t="s">
        <v>784</v>
      </c>
      <c r="D833" s="108" t="s">
        <v>202</v>
      </c>
      <c r="E833" s="108" t="s">
        <v>2694</v>
      </c>
      <c r="F833" s="109">
        <v>0.332402105</v>
      </c>
      <c r="G833" s="109">
        <v>1.5668148700000002</v>
      </c>
      <c r="H833" s="67">
        <f t="shared" si="24"/>
        <v>-0.78784851269633405</v>
      </c>
      <c r="I833" s="110">
        <f t="shared" si="25"/>
        <v>2.0090375221525711E-5</v>
      </c>
      <c r="J833" s="111">
        <v>34.064265300000002</v>
      </c>
      <c r="K833" s="111">
        <v>66.120050000000006</v>
      </c>
    </row>
    <row r="834" spans="1:11" x14ac:dyDescent="0.2">
      <c r="A834" s="108" t="s">
        <v>2183</v>
      </c>
      <c r="B834" s="52" t="s">
        <v>856</v>
      </c>
      <c r="C834" s="52" t="s">
        <v>784</v>
      </c>
      <c r="D834" s="108" t="s">
        <v>202</v>
      </c>
      <c r="E834" s="108" t="s">
        <v>907</v>
      </c>
      <c r="F834" s="109">
        <v>0.33161178925313567</v>
      </c>
      <c r="G834" s="109">
        <v>1.9502900861552101E-2</v>
      </c>
      <c r="H834" s="67">
        <f t="shared" si="24"/>
        <v>16.003203349450086</v>
      </c>
      <c r="I834" s="110">
        <f t="shared" si="25"/>
        <v>2.0042608556817059E-5</v>
      </c>
      <c r="J834" s="111">
        <v>18.066020652402301</v>
      </c>
      <c r="K834" s="111">
        <v>40.681049999999999</v>
      </c>
    </row>
    <row r="835" spans="1:11" x14ac:dyDescent="0.2">
      <c r="A835" s="108" t="s">
        <v>2134</v>
      </c>
      <c r="B835" s="52" t="s">
        <v>255</v>
      </c>
      <c r="C835" s="52" t="s">
        <v>265</v>
      </c>
      <c r="D835" s="108" t="s">
        <v>203</v>
      </c>
      <c r="E835" s="108" t="s">
        <v>204</v>
      </c>
      <c r="F835" s="109">
        <v>0.32796913999999999</v>
      </c>
      <c r="G835" s="109">
        <v>0.12923989999999999</v>
      </c>
      <c r="H835" s="67">
        <f t="shared" si="24"/>
        <v>1.5376771415019665</v>
      </c>
      <c r="I835" s="110">
        <f t="shared" si="25"/>
        <v>1.9822446923677263E-5</v>
      </c>
      <c r="J835" s="111">
        <v>232.74883588</v>
      </c>
      <c r="K835" s="111">
        <v>35.26605</v>
      </c>
    </row>
    <row r="836" spans="1:11" x14ac:dyDescent="0.2">
      <c r="A836" s="108" t="s">
        <v>2086</v>
      </c>
      <c r="B836" s="52" t="s">
        <v>135</v>
      </c>
      <c r="C836" s="108" t="s">
        <v>613</v>
      </c>
      <c r="D836" s="108" t="s">
        <v>202</v>
      </c>
      <c r="E836" s="108" t="s">
        <v>907</v>
      </c>
      <c r="F836" s="109">
        <v>0.32786402000000003</v>
      </c>
      <c r="G836" s="109">
        <v>0.67693426000000001</v>
      </c>
      <c r="H836" s="67">
        <f t="shared" si="24"/>
        <v>-0.5156634264603478</v>
      </c>
      <c r="I836" s="110">
        <f t="shared" si="25"/>
        <v>1.9816093473408692E-5</v>
      </c>
      <c r="J836" s="111">
        <v>24.027448358399997</v>
      </c>
      <c r="K836" s="111">
        <v>25.340199999999999</v>
      </c>
    </row>
    <row r="837" spans="1:11" x14ac:dyDescent="0.2">
      <c r="A837" s="108" t="s">
        <v>2172</v>
      </c>
      <c r="B837" s="52" t="s">
        <v>2173</v>
      </c>
      <c r="C837" s="52" t="s">
        <v>140</v>
      </c>
      <c r="D837" s="108" t="s">
        <v>203</v>
      </c>
      <c r="E837" s="108" t="s">
        <v>907</v>
      </c>
      <c r="F837" s="109">
        <v>0.32721081000000002</v>
      </c>
      <c r="G837" s="109">
        <v>1.44459742</v>
      </c>
      <c r="H837" s="67">
        <f t="shared" si="24"/>
        <v>-0.77349342767066553</v>
      </c>
      <c r="I837" s="110">
        <f t="shared" si="25"/>
        <v>1.9776613476738835E-5</v>
      </c>
      <c r="J837" s="111">
        <v>38.696867130000001</v>
      </c>
      <c r="K837" s="111">
        <v>23.0139</v>
      </c>
    </row>
    <row r="838" spans="1:11" x14ac:dyDescent="0.2">
      <c r="A838" s="108" t="s">
        <v>1742</v>
      </c>
      <c r="B838" s="52" t="s">
        <v>244</v>
      </c>
      <c r="C838" s="52" t="s">
        <v>265</v>
      </c>
      <c r="D838" s="108" t="s">
        <v>203</v>
      </c>
      <c r="E838" s="108" t="s">
        <v>204</v>
      </c>
      <c r="F838" s="109">
        <v>0.32480500000000001</v>
      </c>
      <c r="G838" s="109">
        <v>3.4707250000000002E-2</v>
      </c>
      <c r="H838" s="67">
        <f t="shared" si="24"/>
        <v>8.3584193504239028</v>
      </c>
      <c r="I838" s="110">
        <f t="shared" si="25"/>
        <v>1.9631206378273865E-5</v>
      </c>
      <c r="J838" s="111">
        <v>209.48772869999999</v>
      </c>
      <c r="K838" s="111">
        <v>38.832900000000002</v>
      </c>
    </row>
    <row r="839" spans="1:11" x14ac:dyDescent="0.2">
      <c r="A839" s="108" t="s">
        <v>1901</v>
      </c>
      <c r="B839" s="52" t="s">
        <v>493</v>
      </c>
      <c r="C839" s="108" t="s">
        <v>785</v>
      </c>
      <c r="D839" s="108" t="s">
        <v>202</v>
      </c>
      <c r="E839" s="108" t="s">
        <v>907</v>
      </c>
      <c r="F839" s="109">
        <v>0.32282435200000004</v>
      </c>
      <c r="G839" s="109">
        <v>1.9898436000000002E-2</v>
      </c>
      <c r="H839" s="67">
        <f t="shared" ref="H839:H902" si="26">IF(ISERROR(F839/G839-1),"",IF((F839/G839-1)&gt;10000%,"",F839/G839-1))</f>
        <v>15.223604307393806</v>
      </c>
      <c r="I839" s="110">
        <f t="shared" ref="I839:I902" si="27">F839/$F$1112</f>
        <v>1.9511496060850441E-5</v>
      </c>
      <c r="J839" s="111">
        <v>7.4051850799999999</v>
      </c>
      <c r="K839" s="111">
        <v>26.97175</v>
      </c>
    </row>
    <row r="840" spans="1:11" x14ac:dyDescent="0.2">
      <c r="A840" s="108" t="s">
        <v>1808</v>
      </c>
      <c r="B840" s="52" t="s">
        <v>915</v>
      </c>
      <c r="C840" s="52" t="s">
        <v>863</v>
      </c>
      <c r="D840" s="108" t="s">
        <v>203</v>
      </c>
      <c r="E840" s="108" t="s">
        <v>204</v>
      </c>
      <c r="F840" s="109">
        <v>0.32120804999999997</v>
      </c>
      <c r="G840" s="109">
        <v>0.12693639000000001</v>
      </c>
      <c r="H840" s="67">
        <f t="shared" si="26"/>
        <v>1.5304646681696239</v>
      </c>
      <c r="I840" s="110">
        <f t="shared" si="27"/>
        <v>1.9413806806893089E-5</v>
      </c>
      <c r="J840" s="111">
        <v>25.311284420000003</v>
      </c>
      <c r="K840" s="111">
        <v>77.949950000000001</v>
      </c>
    </row>
    <row r="841" spans="1:11" x14ac:dyDescent="0.2">
      <c r="A841" s="108" t="s">
        <v>1467</v>
      </c>
      <c r="B841" s="52" t="s">
        <v>1236</v>
      </c>
      <c r="C841" s="52" t="s">
        <v>140</v>
      </c>
      <c r="D841" s="108" t="s">
        <v>203</v>
      </c>
      <c r="E841" s="108" t="s">
        <v>204</v>
      </c>
      <c r="F841" s="109">
        <v>0.31900982</v>
      </c>
      <c r="G841" s="109">
        <v>0.68836291000000005</v>
      </c>
      <c r="H841" s="67">
        <f t="shared" si="26"/>
        <v>-0.53656739001234111</v>
      </c>
      <c r="I841" s="110">
        <f t="shared" si="27"/>
        <v>1.9280945838629323E-5</v>
      </c>
      <c r="J841" s="111">
        <v>104.43665464375587</v>
      </c>
      <c r="K841" s="111">
        <v>48.899900000000002</v>
      </c>
    </row>
    <row r="842" spans="1:11" x14ac:dyDescent="0.2">
      <c r="A842" s="108" t="s">
        <v>1455</v>
      </c>
      <c r="B842" s="52" t="s">
        <v>755</v>
      </c>
      <c r="C842" s="52" t="s">
        <v>140</v>
      </c>
      <c r="D842" s="108" t="s">
        <v>741</v>
      </c>
      <c r="E842" s="108" t="s">
        <v>907</v>
      </c>
      <c r="F842" s="109">
        <v>0.31839122800000003</v>
      </c>
      <c r="G842" s="109">
        <v>0.37469691999999999</v>
      </c>
      <c r="H842" s="67">
        <f t="shared" si="26"/>
        <v>-0.15026996218703892</v>
      </c>
      <c r="I842" s="110">
        <f t="shared" si="27"/>
        <v>1.9243558153045824E-5</v>
      </c>
      <c r="J842" s="111">
        <v>34.529312169750526</v>
      </c>
      <c r="K842" s="111">
        <v>32.916400000000003</v>
      </c>
    </row>
    <row r="843" spans="1:11" x14ac:dyDescent="0.2">
      <c r="A843" s="108" t="s">
        <v>1703</v>
      </c>
      <c r="B843" s="52" t="s">
        <v>578</v>
      </c>
      <c r="C843" s="52" t="s">
        <v>1694</v>
      </c>
      <c r="D843" s="108" t="s">
        <v>203</v>
      </c>
      <c r="E843" s="108" t="s">
        <v>204</v>
      </c>
      <c r="F843" s="109">
        <v>0.317041768</v>
      </c>
      <c r="G843" s="109">
        <v>0.32736276199999997</v>
      </c>
      <c r="H843" s="67">
        <f t="shared" si="26"/>
        <v>-3.1527697093415852E-2</v>
      </c>
      <c r="I843" s="110">
        <f t="shared" si="27"/>
        <v>1.9161996823142572E-5</v>
      </c>
      <c r="J843" s="111">
        <v>20.273581</v>
      </c>
      <c r="K843" s="111">
        <v>52.322949999999992</v>
      </c>
    </row>
    <row r="844" spans="1:11" x14ac:dyDescent="0.2">
      <c r="A844" s="108" t="s">
        <v>2426</v>
      </c>
      <c r="B844" s="52" t="s">
        <v>2424</v>
      </c>
      <c r="C844" s="108" t="s">
        <v>785</v>
      </c>
      <c r="D844" s="108" t="s">
        <v>202</v>
      </c>
      <c r="E844" s="108" t="s">
        <v>907</v>
      </c>
      <c r="F844" s="109">
        <v>0.31441021000000002</v>
      </c>
      <c r="G844" s="109">
        <v>0.13121972000000001</v>
      </c>
      <c r="H844" s="67">
        <f t="shared" si="26"/>
        <v>1.3960591441591248</v>
      </c>
      <c r="I844" s="110">
        <f t="shared" si="27"/>
        <v>1.9002945520993906E-5</v>
      </c>
      <c r="J844" s="111">
        <v>5.4559444699999995</v>
      </c>
      <c r="K844" s="111">
        <v>16.073650000000001</v>
      </c>
    </row>
    <row r="845" spans="1:11" x14ac:dyDescent="0.2">
      <c r="A845" s="108" t="s">
        <v>2627</v>
      </c>
      <c r="B845" s="52" t="s">
        <v>2474</v>
      </c>
      <c r="C845" s="52" t="s">
        <v>784</v>
      </c>
      <c r="D845" s="108" t="s">
        <v>202</v>
      </c>
      <c r="E845" s="108" t="s">
        <v>2694</v>
      </c>
      <c r="F845" s="109">
        <v>0.31438368</v>
      </c>
      <c r="G845" s="109">
        <v>2.0725140199999998</v>
      </c>
      <c r="H845" s="67">
        <f t="shared" si="26"/>
        <v>-0.84830805631896278</v>
      </c>
      <c r="I845" s="110">
        <f t="shared" si="27"/>
        <v>1.900134204843278E-5</v>
      </c>
      <c r="J845" s="111">
        <v>438.74431019999997</v>
      </c>
      <c r="K845" s="111">
        <v>36.661499999999997</v>
      </c>
    </row>
    <row r="846" spans="1:11" x14ac:dyDescent="0.2">
      <c r="A846" s="108" t="s">
        <v>1880</v>
      </c>
      <c r="B846" s="108" t="s">
        <v>851</v>
      </c>
      <c r="C846" s="108" t="s">
        <v>785</v>
      </c>
      <c r="D846" s="108" t="s">
        <v>202</v>
      </c>
      <c r="E846" s="108" t="s">
        <v>907</v>
      </c>
      <c r="F846" s="109">
        <v>0.31314483000000004</v>
      </c>
      <c r="G846" s="109">
        <v>11.677544150000001</v>
      </c>
      <c r="H846" s="67">
        <f t="shared" si="26"/>
        <v>-0.97318401660677945</v>
      </c>
      <c r="I846" s="110">
        <f t="shared" si="27"/>
        <v>1.8926465984265898E-5</v>
      </c>
      <c r="J846" s="111">
        <v>25.588426469999998</v>
      </c>
      <c r="K846" s="111">
        <v>13.349449999999999</v>
      </c>
    </row>
    <row r="847" spans="1:11" x14ac:dyDescent="0.2">
      <c r="A847" s="108" t="s">
        <v>935</v>
      </c>
      <c r="B847" s="52" t="s">
        <v>936</v>
      </c>
      <c r="C847" s="52" t="s">
        <v>460</v>
      </c>
      <c r="D847" s="108" t="s">
        <v>202</v>
      </c>
      <c r="E847" s="108" t="s">
        <v>907</v>
      </c>
      <c r="F847" s="109">
        <v>0.30750936000000001</v>
      </c>
      <c r="G847" s="109">
        <v>0.26725445000000003</v>
      </c>
      <c r="H847" s="67">
        <f t="shared" si="26"/>
        <v>0.15062390916222346</v>
      </c>
      <c r="I847" s="110">
        <f t="shared" si="27"/>
        <v>1.8585858313175334E-5</v>
      </c>
      <c r="J847" s="111">
        <v>15.169794200497098</v>
      </c>
      <c r="K847" s="111">
        <v>284.08465000000001</v>
      </c>
    </row>
    <row r="848" spans="1:11" x14ac:dyDescent="0.2">
      <c r="A848" s="108" t="s">
        <v>3023</v>
      </c>
      <c r="B848" s="52" t="s">
        <v>3024</v>
      </c>
      <c r="C848" s="52" t="s">
        <v>791</v>
      </c>
      <c r="D848" s="108" t="s">
        <v>203</v>
      </c>
      <c r="E848" s="108" t="s">
        <v>204</v>
      </c>
      <c r="F848" s="109">
        <v>0.30738926</v>
      </c>
      <c r="G848" s="109">
        <v>0.39837871000000002</v>
      </c>
      <c r="H848" s="67">
        <f t="shared" si="26"/>
        <v>-0.22839937907324426</v>
      </c>
      <c r="I848" s="110">
        <f t="shared" si="27"/>
        <v>1.8578599472067497E-5</v>
      </c>
      <c r="J848" s="111">
        <v>5.7828739451336002</v>
      </c>
      <c r="K848" s="111">
        <v>76.556850000000011</v>
      </c>
    </row>
    <row r="849" spans="1:11" x14ac:dyDescent="0.2">
      <c r="A849" s="108" t="s">
        <v>1462</v>
      </c>
      <c r="B849" s="52" t="s">
        <v>1184</v>
      </c>
      <c r="C849" s="52" t="s">
        <v>140</v>
      </c>
      <c r="D849" s="108" t="s">
        <v>203</v>
      </c>
      <c r="E849" s="108" t="s">
        <v>204</v>
      </c>
      <c r="F849" s="109">
        <v>0.30706603000000005</v>
      </c>
      <c r="G849" s="109">
        <v>8.3680795000000003</v>
      </c>
      <c r="H849" s="67">
        <f t="shared" si="26"/>
        <v>-0.96330507734779525</v>
      </c>
      <c r="I849" s="110">
        <f t="shared" si="27"/>
        <v>1.8559063458651297E-5</v>
      </c>
      <c r="J849" s="111">
        <v>687.23743846083028</v>
      </c>
      <c r="K849" s="111">
        <v>31.1264</v>
      </c>
    </row>
    <row r="850" spans="1:11" x14ac:dyDescent="0.2">
      <c r="A850" s="108" t="s">
        <v>3234</v>
      </c>
      <c r="B850" s="52" t="s">
        <v>3220</v>
      </c>
      <c r="C850" s="108" t="s">
        <v>785</v>
      </c>
      <c r="D850" s="108" t="s">
        <v>741</v>
      </c>
      <c r="E850" s="108" t="s">
        <v>204</v>
      </c>
      <c r="F850" s="109">
        <v>0.30106907031548302</v>
      </c>
      <c r="G850" s="109">
        <v>0.51509954580060302</v>
      </c>
      <c r="H850" s="67">
        <f t="shared" si="26"/>
        <v>-0.41551284063444316</v>
      </c>
      <c r="I850" s="110">
        <f t="shared" si="27"/>
        <v>1.8196607359733663E-5</v>
      </c>
      <c r="J850" s="111">
        <v>1.897529009264</v>
      </c>
      <c r="K850" s="111">
        <v>85.555050000000008</v>
      </c>
    </row>
    <row r="851" spans="1:11" x14ac:dyDescent="0.2">
      <c r="A851" s="108" t="s">
        <v>1525</v>
      </c>
      <c r="B851" s="52" t="s">
        <v>1413</v>
      </c>
      <c r="C851" s="108" t="s">
        <v>613</v>
      </c>
      <c r="D851" s="108" t="s">
        <v>202</v>
      </c>
      <c r="E851" s="108" t="s">
        <v>907</v>
      </c>
      <c r="F851" s="109">
        <v>0.29828642</v>
      </c>
      <c r="G851" s="109">
        <v>2.2219387E-2</v>
      </c>
      <c r="H851" s="67">
        <f t="shared" si="26"/>
        <v>12.424601677805063</v>
      </c>
      <c r="I851" s="110">
        <f t="shared" si="27"/>
        <v>1.8028424041675702E-5</v>
      </c>
      <c r="J851" s="111">
        <v>19.186681030809002</v>
      </c>
      <c r="K851" s="111">
        <v>240.07835</v>
      </c>
    </row>
    <row r="852" spans="1:11" x14ac:dyDescent="0.2">
      <c r="A852" s="108" t="s">
        <v>3098</v>
      </c>
      <c r="B852" s="52" t="s">
        <v>3079</v>
      </c>
      <c r="C852" s="52" t="s">
        <v>790</v>
      </c>
      <c r="D852" s="108" t="s">
        <v>202</v>
      </c>
      <c r="E852" s="108" t="s">
        <v>907</v>
      </c>
      <c r="F852" s="109">
        <v>0.29760728999999997</v>
      </c>
      <c r="G852" s="109">
        <v>5.8871550000000002E-2</v>
      </c>
      <c r="H852" s="67">
        <f t="shared" si="26"/>
        <v>4.0551971198312255</v>
      </c>
      <c r="I852" s="110">
        <f t="shared" si="27"/>
        <v>1.7987377440830034E-5</v>
      </c>
      <c r="J852" s="111">
        <v>10.466778269999999</v>
      </c>
      <c r="K852" s="111">
        <v>20.298300000000001</v>
      </c>
    </row>
    <row r="853" spans="1:11" x14ac:dyDescent="0.2">
      <c r="A853" s="108" t="s">
        <v>1899</v>
      </c>
      <c r="B853" s="52" t="s">
        <v>1222</v>
      </c>
      <c r="C853" s="108" t="s">
        <v>785</v>
      </c>
      <c r="D853" s="108" t="s">
        <v>202</v>
      </c>
      <c r="E853" s="108" t="s">
        <v>907</v>
      </c>
      <c r="F853" s="109">
        <v>0.29734788900000003</v>
      </c>
      <c r="G853" s="109">
        <v>6.5968384349999996</v>
      </c>
      <c r="H853" s="67">
        <f t="shared" si="26"/>
        <v>-0.95492569782785652</v>
      </c>
      <c r="I853" s="110">
        <f t="shared" si="27"/>
        <v>1.7971699250636751E-5</v>
      </c>
      <c r="J853" s="111">
        <v>10.835889359999999</v>
      </c>
      <c r="K853" s="111">
        <v>71.481950000000012</v>
      </c>
    </row>
    <row r="854" spans="1:11" x14ac:dyDescent="0.2">
      <c r="A854" s="108" t="s">
        <v>2145</v>
      </c>
      <c r="B854" s="52" t="s">
        <v>336</v>
      </c>
      <c r="C854" s="52" t="s">
        <v>1694</v>
      </c>
      <c r="D854" s="108" t="s">
        <v>203</v>
      </c>
      <c r="E854" s="108" t="s">
        <v>204</v>
      </c>
      <c r="F854" s="109">
        <v>0.29634721000000003</v>
      </c>
      <c r="G854" s="109">
        <v>2.3337529999999999E-2</v>
      </c>
      <c r="H854" s="67">
        <f t="shared" si="26"/>
        <v>11.698310832380292</v>
      </c>
      <c r="I854" s="110">
        <f t="shared" si="27"/>
        <v>1.7911218235974399E-5</v>
      </c>
      <c r="J854" s="111">
        <v>5.6964350000000001</v>
      </c>
      <c r="K854" s="111">
        <v>38.249299999999998</v>
      </c>
    </row>
    <row r="855" spans="1:11" x14ac:dyDescent="0.2">
      <c r="A855" s="108" t="s">
        <v>2625</v>
      </c>
      <c r="B855" s="52" t="s">
        <v>174</v>
      </c>
      <c r="C855" s="52" t="s">
        <v>784</v>
      </c>
      <c r="D855" s="108" t="s">
        <v>202</v>
      </c>
      <c r="E855" s="108" t="s">
        <v>907</v>
      </c>
      <c r="F855" s="109">
        <v>0.29575521000000005</v>
      </c>
      <c r="G855" s="109">
        <v>1.7192838619999999</v>
      </c>
      <c r="H855" s="67">
        <f t="shared" si="26"/>
        <v>-0.8279776734157468</v>
      </c>
      <c r="I855" s="110">
        <f t="shared" si="27"/>
        <v>1.7875437770230528E-5</v>
      </c>
      <c r="J855" s="111">
        <v>273.85878000000002</v>
      </c>
      <c r="K855" s="111">
        <v>12.4276</v>
      </c>
    </row>
    <row r="856" spans="1:11" x14ac:dyDescent="0.2">
      <c r="A856" s="108" t="s">
        <v>2066</v>
      </c>
      <c r="B856" s="52" t="s">
        <v>739</v>
      </c>
      <c r="C856" s="52" t="s">
        <v>460</v>
      </c>
      <c r="D856" s="108" t="s">
        <v>202</v>
      </c>
      <c r="E856" s="108" t="s">
        <v>907</v>
      </c>
      <c r="F856" s="109">
        <v>0.29393087000000001</v>
      </c>
      <c r="G856" s="109">
        <v>0.16118091000000001</v>
      </c>
      <c r="H856" s="67">
        <f t="shared" si="26"/>
        <v>0.82360845338321997</v>
      </c>
      <c r="I856" s="110">
        <f t="shared" si="27"/>
        <v>1.7765174704563004E-5</v>
      </c>
      <c r="J856" s="111">
        <v>5.8534452999999997</v>
      </c>
      <c r="K856" s="111">
        <v>199.42925</v>
      </c>
    </row>
    <row r="857" spans="1:11" x14ac:dyDescent="0.2">
      <c r="A857" s="108" t="s">
        <v>2993</v>
      </c>
      <c r="B857" s="52" t="s">
        <v>3000</v>
      </c>
      <c r="C857" s="108" t="s">
        <v>613</v>
      </c>
      <c r="D857" s="108" t="s">
        <v>203</v>
      </c>
      <c r="E857" s="108" t="s">
        <v>907</v>
      </c>
      <c r="F857" s="109">
        <v>0.29371398999999998</v>
      </c>
      <c r="G857" s="109">
        <v>1.3194167299999999</v>
      </c>
      <c r="H857" s="67">
        <f t="shared" si="26"/>
        <v>-0.77739103702285173</v>
      </c>
      <c r="I857" s="110">
        <f t="shared" si="27"/>
        <v>1.7752066482585752E-5</v>
      </c>
      <c r="J857" s="111">
        <v>124.654863252216</v>
      </c>
      <c r="K857" s="111">
        <v>51.221600000000002</v>
      </c>
    </row>
    <row r="858" spans="1:11" x14ac:dyDescent="0.2">
      <c r="A858" s="108" t="s">
        <v>1928</v>
      </c>
      <c r="B858" s="52" t="s">
        <v>407</v>
      </c>
      <c r="C858" s="108" t="s">
        <v>785</v>
      </c>
      <c r="D858" s="108" t="s">
        <v>202</v>
      </c>
      <c r="E858" s="108" t="s">
        <v>907</v>
      </c>
      <c r="F858" s="109">
        <v>0.29367168999999999</v>
      </c>
      <c r="G858" s="109">
        <v>0.60485854999999999</v>
      </c>
      <c r="H858" s="67">
        <f t="shared" si="26"/>
        <v>-0.51447873225897189</v>
      </c>
      <c r="I858" s="110">
        <f t="shared" si="27"/>
        <v>1.7749509871604392E-5</v>
      </c>
      <c r="J858" s="111">
        <v>14.589422460000002</v>
      </c>
      <c r="K858" s="111">
        <v>12.28735</v>
      </c>
    </row>
    <row r="859" spans="1:11" x14ac:dyDescent="0.2">
      <c r="A859" s="108" t="s">
        <v>2413</v>
      </c>
      <c r="B859" s="52" t="s">
        <v>315</v>
      </c>
      <c r="C859" s="52" t="s">
        <v>790</v>
      </c>
      <c r="D859" s="108" t="s">
        <v>202</v>
      </c>
      <c r="E859" s="108" t="s">
        <v>907</v>
      </c>
      <c r="F859" s="109">
        <v>0.29266449</v>
      </c>
      <c r="G859" s="109">
        <v>0.12214891999999999</v>
      </c>
      <c r="H859" s="67">
        <f t="shared" si="26"/>
        <v>1.3959646143412483</v>
      </c>
      <c r="I859" s="110">
        <f t="shared" si="27"/>
        <v>1.7688634727859076E-5</v>
      </c>
      <c r="J859" s="111">
        <v>51.915952409999996</v>
      </c>
      <c r="K859" s="111">
        <v>61.957399999999993</v>
      </c>
    </row>
    <row r="860" spans="1:11" x14ac:dyDescent="0.2">
      <c r="A860" s="108" t="s">
        <v>1451</v>
      </c>
      <c r="B860" s="52" t="s">
        <v>870</v>
      </c>
      <c r="C860" s="52" t="s">
        <v>140</v>
      </c>
      <c r="D860" s="108" t="s">
        <v>741</v>
      </c>
      <c r="E860" s="108" t="s">
        <v>204</v>
      </c>
      <c r="F860" s="109">
        <v>0.28615275000000001</v>
      </c>
      <c r="G860" s="109">
        <v>0.73945868999999997</v>
      </c>
      <c r="H860" s="67">
        <f t="shared" si="26"/>
        <v>-0.61302402166644354</v>
      </c>
      <c r="I860" s="110">
        <f t="shared" si="27"/>
        <v>1.7295065319070231E-5</v>
      </c>
      <c r="J860" s="111">
        <v>134.98770376507412</v>
      </c>
      <c r="K860" s="111">
        <v>25.484950000000001</v>
      </c>
    </row>
    <row r="861" spans="1:11" x14ac:dyDescent="0.2">
      <c r="A861" s="108" t="s">
        <v>1460</v>
      </c>
      <c r="B861" s="52" t="s">
        <v>751</v>
      </c>
      <c r="C861" s="52" t="s">
        <v>140</v>
      </c>
      <c r="D861" s="108" t="s">
        <v>741</v>
      </c>
      <c r="E861" s="108" t="s">
        <v>907</v>
      </c>
      <c r="F861" s="109">
        <v>0.28505006399999999</v>
      </c>
      <c r="G861" s="109">
        <v>0.20397971100000001</v>
      </c>
      <c r="H861" s="67">
        <f t="shared" si="26"/>
        <v>0.39744321924252546</v>
      </c>
      <c r="I861" s="110">
        <f t="shared" si="27"/>
        <v>1.7228419003784341E-5</v>
      </c>
      <c r="J861" s="111">
        <v>35.19597291724201</v>
      </c>
      <c r="K861" s="111">
        <v>72.977099999999993</v>
      </c>
    </row>
    <row r="862" spans="1:11" x14ac:dyDescent="0.2">
      <c r="A862" s="108" t="s">
        <v>2380</v>
      </c>
      <c r="B862" s="52" t="s">
        <v>212</v>
      </c>
      <c r="C862" s="52" t="s">
        <v>790</v>
      </c>
      <c r="D862" s="108" t="s">
        <v>202</v>
      </c>
      <c r="E862" s="108" t="s">
        <v>204</v>
      </c>
      <c r="F862" s="109">
        <v>0.27437307500000002</v>
      </c>
      <c r="G862" s="109">
        <v>0.16084194699999999</v>
      </c>
      <c r="H862" s="67">
        <f t="shared" si="26"/>
        <v>0.70585522071552664</v>
      </c>
      <c r="I862" s="110">
        <f t="shared" si="27"/>
        <v>1.65831020457401E-5</v>
      </c>
      <c r="J862" s="111">
        <v>251.38621090000001</v>
      </c>
      <c r="K862" s="111">
        <v>35.297749999999994</v>
      </c>
    </row>
    <row r="863" spans="1:11" x14ac:dyDescent="0.2">
      <c r="A863" s="108" t="s">
        <v>1670</v>
      </c>
      <c r="B863" s="52" t="s">
        <v>1428</v>
      </c>
      <c r="C863" s="52" t="s">
        <v>789</v>
      </c>
      <c r="D863" s="108" t="s">
        <v>741</v>
      </c>
      <c r="E863" s="108" t="s">
        <v>204</v>
      </c>
      <c r="F863" s="109">
        <v>0.27380167</v>
      </c>
      <c r="G863" s="109">
        <v>1.0055266300000001</v>
      </c>
      <c r="H863" s="67">
        <f t="shared" si="26"/>
        <v>-0.72770321358868439</v>
      </c>
      <c r="I863" s="110">
        <f t="shared" si="27"/>
        <v>1.6548566341300274E-5</v>
      </c>
      <c r="J863" s="111">
        <v>43.896249167972996</v>
      </c>
      <c r="K863" s="111">
        <v>21.8218</v>
      </c>
    </row>
    <row r="864" spans="1:11" x14ac:dyDescent="0.2">
      <c r="A864" s="108" t="s">
        <v>2727</v>
      </c>
      <c r="B864" s="52" t="s">
        <v>2728</v>
      </c>
      <c r="C864" s="52" t="s">
        <v>866</v>
      </c>
      <c r="D864" s="108" t="s">
        <v>202</v>
      </c>
      <c r="E864" s="108" t="s">
        <v>907</v>
      </c>
      <c r="F864" s="109">
        <v>0.27228642999999997</v>
      </c>
      <c r="G864" s="109">
        <v>0.25415715999999999</v>
      </c>
      <c r="H864" s="67">
        <f t="shared" si="26"/>
        <v>7.1330943420991888E-2</v>
      </c>
      <c r="I864" s="110">
        <f t="shared" si="27"/>
        <v>1.645698527218922E-5</v>
      </c>
      <c r="J864" s="111">
        <v>56.882421000000001</v>
      </c>
      <c r="K864" s="111">
        <v>21.686699999999998</v>
      </c>
    </row>
    <row r="865" spans="1:11" x14ac:dyDescent="0.2">
      <c r="A865" s="108" t="s">
        <v>2537</v>
      </c>
      <c r="B865" s="52" t="s">
        <v>1853</v>
      </c>
      <c r="C865" s="108" t="s">
        <v>613</v>
      </c>
      <c r="D865" s="108" t="s">
        <v>202</v>
      </c>
      <c r="E865" s="108" t="s">
        <v>204</v>
      </c>
      <c r="F865" s="109">
        <v>0.27159791999999999</v>
      </c>
      <c r="G865" s="109">
        <v>0.40120848999999997</v>
      </c>
      <c r="H865" s="67">
        <f t="shared" si="26"/>
        <v>-0.32305041700388737</v>
      </c>
      <c r="I865" s="110">
        <f t="shared" si="27"/>
        <v>1.6415371744369436E-5</v>
      </c>
      <c r="J865" s="111">
        <v>6.3332827680000001</v>
      </c>
      <c r="K865" s="111">
        <v>59.289450000000002</v>
      </c>
    </row>
    <row r="866" spans="1:11" x14ac:dyDescent="0.2">
      <c r="A866" s="108" t="s">
        <v>1941</v>
      </c>
      <c r="B866" s="52" t="s">
        <v>436</v>
      </c>
      <c r="C866" s="108" t="s">
        <v>785</v>
      </c>
      <c r="D866" s="108" t="s">
        <v>202</v>
      </c>
      <c r="E866" s="108" t="s">
        <v>907</v>
      </c>
      <c r="F866" s="109">
        <v>0.2666115</v>
      </c>
      <c r="G866" s="109">
        <v>0.34402733000000002</v>
      </c>
      <c r="H866" s="67">
        <f t="shared" si="26"/>
        <v>-0.22502813947950007</v>
      </c>
      <c r="I866" s="110">
        <f t="shared" si="27"/>
        <v>1.6113992639648904E-5</v>
      </c>
      <c r="J866" s="111">
        <v>9.6966880999999994</v>
      </c>
      <c r="K866" s="111">
        <v>8.9573499999999999</v>
      </c>
    </row>
    <row r="867" spans="1:11" x14ac:dyDescent="0.2">
      <c r="A867" s="108" t="s">
        <v>2207</v>
      </c>
      <c r="B867" s="52" t="s">
        <v>186</v>
      </c>
      <c r="C867" s="52" t="s">
        <v>784</v>
      </c>
      <c r="D867" s="108" t="s">
        <v>202</v>
      </c>
      <c r="E867" s="108" t="s">
        <v>2694</v>
      </c>
      <c r="F867" s="109">
        <v>0.265360877</v>
      </c>
      <c r="G867" s="109">
        <v>4.6548328999999999E-2</v>
      </c>
      <c r="H867" s="67">
        <f t="shared" si="26"/>
        <v>4.7007605364308569</v>
      </c>
      <c r="I867" s="110">
        <f t="shared" si="27"/>
        <v>1.6038405015645531E-5</v>
      </c>
      <c r="J867" s="111">
        <v>16.888001429999999</v>
      </c>
      <c r="K867" s="111">
        <v>19.558150000000001</v>
      </c>
    </row>
    <row r="868" spans="1:11" x14ac:dyDescent="0.2">
      <c r="A868" s="108" t="s">
        <v>3167</v>
      </c>
      <c r="B868" s="52" t="s">
        <v>3158</v>
      </c>
      <c r="C868" s="52" t="s">
        <v>788</v>
      </c>
      <c r="D868" s="108" t="s">
        <v>203</v>
      </c>
      <c r="E868" s="108" t="s">
        <v>907</v>
      </c>
      <c r="F868" s="109">
        <v>0.26529109499999998</v>
      </c>
      <c r="G868" s="109">
        <v>2.4527460249999997</v>
      </c>
      <c r="H868" s="67">
        <f t="shared" si="26"/>
        <v>-0.89183914995846336</v>
      </c>
      <c r="I868" s="110">
        <f t="shared" si="27"/>
        <v>1.603418739324597E-5</v>
      </c>
      <c r="J868" s="111">
        <v>28.217700000000001</v>
      </c>
      <c r="K868" s="111">
        <v>87.080900000000014</v>
      </c>
    </row>
    <row r="869" spans="1:11" x14ac:dyDescent="0.2">
      <c r="A869" s="108" t="s">
        <v>2361</v>
      </c>
      <c r="B869" s="52" t="s">
        <v>1182</v>
      </c>
      <c r="C869" s="52" t="s">
        <v>790</v>
      </c>
      <c r="D869" s="108" t="s">
        <v>202</v>
      </c>
      <c r="E869" s="108" t="s">
        <v>907</v>
      </c>
      <c r="F869" s="109">
        <v>0.26196428999999999</v>
      </c>
      <c r="G869" s="109">
        <v>0.52258194000000002</v>
      </c>
      <c r="H869" s="67">
        <f t="shared" si="26"/>
        <v>-0.4987115513406376</v>
      </c>
      <c r="I869" s="110">
        <f t="shared" si="27"/>
        <v>1.5833115379159754E-5</v>
      </c>
      <c r="J869" s="111">
        <v>7.5783790499999997</v>
      </c>
      <c r="K869" s="111">
        <v>118.3253</v>
      </c>
    </row>
    <row r="870" spans="1:11" x14ac:dyDescent="0.2">
      <c r="A870" s="108" t="s">
        <v>2409</v>
      </c>
      <c r="B870" s="52" t="s">
        <v>305</v>
      </c>
      <c r="C870" s="52" t="s">
        <v>790</v>
      </c>
      <c r="D870" s="108" t="s">
        <v>202</v>
      </c>
      <c r="E870" s="108" t="s">
        <v>907</v>
      </c>
      <c r="F870" s="109">
        <v>0.25331500000000001</v>
      </c>
      <c r="G870" s="109">
        <v>0.30870207999999999</v>
      </c>
      <c r="H870" s="67">
        <f t="shared" si="26"/>
        <v>-0.17941919924867356</v>
      </c>
      <c r="I870" s="110">
        <f t="shared" si="27"/>
        <v>1.5310352499845889E-5</v>
      </c>
      <c r="J870" s="111">
        <v>21.715360789999998</v>
      </c>
      <c r="K870" s="111">
        <v>69.60690000000001</v>
      </c>
    </row>
    <row r="871" spans="1:11" x14ac:dyDescent="0.2">
      <c r="A871" s="108" t="s">
        <v>2395</v>
      </c>
      <c r="B871" s="52" t="s">
        <v>314</v>
      </c>
      <c r="C871" s="52" t="s">
        <v>790</v>
      </c>
      <c r="D871" s="108" t="s">
        <v>202</v>
      </c>
      <c r="E871" s="108" t="s">
        <v>907</v>
      </c>
      <c r="F871" s="109">
        <v>0.25127663</v>
      </c>
      <c r="G871" s="109">
        <v>5.1509579999999999E-2</v>
      </c>
      <c r="H871" s="67">
        <f t="shared" si="26"/>
        <v>3.8782504147772121</v>
      </c>
      <c r="I871" s="110">
        <f t="shared" si="27"/>
        <v>1.5187153466132486E-5</v>
      </c>
      <c r="J871" s="111">
        <v>73.638839540000006</v>
      </c>
      <c r="K871" s="111">
        <v>61.78595</v>
      </c>
    </row>
    <row r="872" spans="1:11" x14ac:dyDescent="0.2">
      <c r="A872" s="108" t="s">
        <v>1943</v>
      </c>
      <c r="B872" s="52" t="s">
        <v>438</v>
      </c>
      <c r="C872" s="108" t="s">
        <v>785</v>
      </c>
      <c r="D872" s="108" t="s">
        <v>202</v>
      </c>
      <c r="E872" s="108" t="s">
        <v>907</v>
      </c>
      <c r="F872" s="109">
        <v>0.25090077999999999</v>
      </c>
      <c r="G872" s="109">
        <v>0.57865135000000001</v>
      </c>
      <c r="H872" s="67">
        <f t="shared" si="26"/>
        <v>-0.56640422596439122</v>
      </c>
      <c r="I872" s="110">
        <f t="shared" si="27"/>
        <v>1.516443710118344E-5</v>
      </c>
      <c r="J872" s="111">
        <v>11.20187273</v>
      </c>
      <c r="K872" s="111">
        <v>10.520149999999999</v>
      </c>
    </row>
    <row r="873" spans="1:11" x14ac:dyDescent="0.2">
      <c r="A873" s="108" t="s">
        <v>2115</v>
      </c>
      <c r="B873" s="52" t="s">
        <v>76</v>
      </c>
      <c r="C873" s="52" t="s">
        <v>791</v>
      </c>
      <c r="D873" s="108" t="s">
        <v>203</v>
      </c>
      <c r="E873" s="108" t="s">
        <v>204</v>
      </c>
      <c r="F873" s="109">
        <v>0.24828629999999999</v>
      </c>
      <c r="G873" s="109">
        <v>0.14044699999999999</v>
      </c>
      <c r="H873" s="67">
        <f t="shared" si="26"/>
        <v>0.76782914551396608</v>
      </c>
      <c r="I873" s="110">
        <f t="shared" si="27"/>
        <v>1.5006417992943513E-5</v>
      </c>
      <c r="J873" s="111">
        <v>30.286130193767402</v>
      </c>
      <c r="K873" s="111">
        <v>53.180549999999997</v>
      </c>
    </row>
    <row r="874" spans="1:11" x14ac:dyDescent="0.2">
      <c r="A874" s="108" t="s">
        <v>2491</v>
      </c>
      <c r="B874" s="52" t="s">
        <v>2492</v>
      </c>
      <c r="C874" s="52" t="s">
        <v>863</v>
      </c>
      <c r="D874" s="108" t="s">
        <v>203</v>
      </c>
      <c r="E874" s="108" t="s">
        <v>204</v>
      </c>
      <c r="F874" s="109">
        <v>0.24470143</v>
      </c>
      <c r="G874" s="109">
        <v>0.46133834000000001</v>
      </c>
      <c r="H874" s="67">
        <f t="shared" si="26"/>
        <v>-0.46958358154234481</v>
      </c>
      <c r="I874" s="110">
        <f t="shared" si="27"/>
        <v>1.4789748536471839E-5</v>
      </c>
      <c r="J874" s="111">
        <v>30.95070655</v>
      </c>
      <c r="K874" s="111">
        <v>113.78335</v>
      </c>
    </row>
    <row r="875" spans="1:11" x14ac:dyDescent="0.2">
      <c r="A875" s="108" t="s">
        <v>3133</v>
      </c>
      <c r="B875" s="52" t="s">
        <v>3118</v>
      </c>
      <c r="C875" s="52" t="s">
        <v>863</v>
      </c>
      <c r="D875" s="108" t="s">
        <v>203</v>
      </c>
      <c r="E875" s="108" t="s">
        <v>204</v>
      </c>
      <c r="F875" s="109">
        <v>0.235344</v>
      </c>
      <c r="G875" s="109">
        <v>8.9280000000000002E-3</v>
      </c>
      <c r="H875" s="67">
        <f t="shared" si="26"/>
        <v>25.36021505376344</v>
      </c>
      <c r="I875" s="110">
        <f t="shared" si="27"/>
        <v>1.4224185692610903E-5</v>
      </c>
      <c r="J875" s="111">
        <v>5.74604289</v>
      </c>
      <c r="K875" s="111">
        <v>64.91525</v>
      </c>
    </row>
    <row r="876" spans="1:11" x14ac:dyDescent="0.2">
      <c r="A876" s="108" t="s">
        <v>1855</v>
      </c>
      <c r="B876" s="52" t="s">
        <v>515</v>
      </c>
      <c r="C876" s="108" t="s">
        <v>785</v>
      </c>
      <c r="D876" s="108" t="s">
        <v>202</v>
      </c>
      <c r="E876" s="108" t="s">
        <v>907</v>
      </c>
      <c r="F876" s="109">
        <v>0.23205371999999999</v>
      </c>
      <c r="G876" s="109">
        <v>0.49991927000000003</v>
      </c>
      <c r="H876" s="67">
        <f t="shared" si="26"/>
        <v>-0.53581761311181308</v>
      </c>
      <c r="I876" s="110">
        <f t="shared" si="27"/>
        <v>1.4025321248645117E-5</v>
      </c>
      <c r="J876" s="111">
        <v>16.284182980000001</v>
      </c>
      <c r="K876" s="111">
        <v>39.901850000000003</v>
      </c>
    </row>
    <row r="877" spans="1:11" x14ac:dyDescent="0.2">
      <c r="A877" s="108" t="s">
        <v>2287</v>
      </c>
      <c r="B877" s="52" t="s">
        <v>2288</v>
      </c>
      <c r="C877" s="52" t="s">
        <v>863</v>
      </c>
      <c r="D877" s="108" t="s">
        <v>203</v>
      </c>
      <c r="E877" s="108" t="s">
        <v>204</v>
      </c>
      <c r="F877" s="109">
        <v>0.22788649999999999</v>
      </c>
      <c r="G877" s="109">
        <v>1.2837845000000001</v>
      </c>
      <c r="H877" s="67">
        <f t="shared" si="26"/>
        <v>-0.82248850955904207</v>
      </c>
      <c r="I877" s="110">
        <f t="shared" si="27"/>
        <v>1.3773454572197185E-5</v>
      </c>
      <c r="J877" s="111">
        <v>13.4079336</v>
      </c>
      <c r="K877" s="111">
        <v>46.951099999999997</v>
      </c>
    </row>
    <row r="878" spans="1:11" x14ac:dyDescent="0.2">
      <c r="A878" s="108" t="s">
        <v>455</v>
      </c>
      <c r="B878" s="52" t="s">
        <v>58</v>
      </c>
      <c r="C878" s="52" t="s">
        <v>460</v>
      </c>
      <c r="D878" s="108" t="s">
        <v>202</v>
      </c>
      <c r="E878" s="108" t="s">
        <v>907</v>
      </c>
      <c r="F878" s="109">
        <v>0.227728396</v>
      </c>
      <c r="G878" s="109">
        <v>0.132147084</v>
      </c>
      <c r="H878" s="67">
        <f t="shared" si="26"/>
        <v>0.72329490070321945</v>
      </c>
      <c r="I878" s="110">
        <f t="shared" si="27"/>
        <v>1.3763898770244535E-5</v>
      </c>
      <c r="J878" s="111">
        <v>17.0925057</v>
      </c>
      <c r="K878" s="111">
        <v>251.11415</v>
      </c>
    </row>
    <row r="879" spans="1:11" x14ac:dyDescent="0.2">
      <c r="A879" s="108" t="s">
        <v>1934</v>
      </c>
      <c r="B879" s="52" t="s">
        <v>431</v>
      </c>
      <c r="C879" s="108" t="s">
        <v>785</v>
      </c>
      <c r="D879" s="108" t="s">
        <v>202</v>
      </c>
      <c r="E879" s="108" t="s">
        <v>907</v>
      </c>
      <c r="F879" s="109">
        <v>0.2218649</v>
      </c>
      <c r="G879" s="109">
        <v>0.29336071999999996</v>
      </c>
      <c r="H879" s="67">
        <f t="shared" si="26"/>
        <v>-0.24371299606845787</v>
      </c>
      <c r="I879" s="110">
        <f t="shared" si="27"/>
        <v>1.3409509213205132E-5</v>
      </c>
      <c r="J879" s="111">
        <v>12.813333869999999</v>
      </c>
      <c r="K879" s="111">
        <v>13.623950000000001</v>
      </c>
    </row>
    <row r="880" spans="1:11" x14ac:dyDescent="0.2">
      <c r="A880" s="108" t="s">
        <v>3011</v>
      </c>
      <c r="B880" s="52" t="s">
        <v>3012</v>
      </c>
      <c r="C880" s="52" t="s">
        <v>789</v>
      </c>
      <c r="D880" s="108" t="s">
        <v>741</v>
      </c>
      <c r="E880" s="108" t="s">
        <v>907</v>
      </c>
      <c r="F880" s="109">
        <v>0.22050371499999999</v>
      </c>
      <c r="G880" s="109">
        <v>0.21421235</v>
      </c>
      <c r="H880" s="67">
        <f t="shared" si="26"/>
        <v>2.9369758559672166E-2</v>
      </c>
      <c r="I880" s="110">
        <f t="shared" si="27"/>
        <v>1.3327239224584233E-5</v>
      </c>
      <c r="J880" s="111">
        <v>19.994715129999999</v>
      </c>
      <c r="K880" s="111">
        <v>130.52744999999999</v>
      </c>
    </row>
    <row r="881" spans="1:11" x14ac:dyDescent="0.2">
      <c r="A881" s="108" t="s">
        <v>2228</v>
      </c>
      <c r="B881" s="52" t="s">
        <v>849</v>
      </c>
      <c r="C881" s="52" t="s">
        <v>784</v>
      </c>
      <c r="D881" s="108" t="s">
        <v>202</v>
      </c>
      <c r="E881" s="108" t="s">
        <v>907</v>
      </c>
      <c r="F881" s="109">
        <v>0.21435557</v>
      </c>
      <c r="G881" s="109">
        <v>0.20167303</v>
      </c>
      <c r="H881" s="67">
        <f t="shared" si="26"/>
        <v>6.2886643791685959E-2</v>
      </c>
      <c r="I881" s="110">
        <f t="shared" si="27"/>
        <v>1.2955645488839549E-5</v>
      </c>
      <c r="J881" s="111">
        <v>9.2518399999999996</v>
      </c>
      <c r="K881" s="111">
        <v>15.486000000000001</v>
      </c>
    </row>
    <row r="882" spans="1:11" x14ac:dyDescent="0.2">
      <c r="A882" s="108" t="s">
        <v>2003</v>
      </c>
      <c r="B882" s="52" t="s">
        <v>2004</v>
      </c>
      <c r="C882" s="52" t="s">
        <v>140</v>
      </c>
      <c r="D882" s="108" t="s">
        <v>741</v>
      </c>
      <c r="E882" s="108" t="s">
        <v>204</v>
      </c>
      <c r="F882" s="109">
        <v>0.21347539000000001</v>
      </c>
      <c r="G882" s="109">
        <v>0.24768151999999999</v>
      </c>
      <c r="H882" s="67">
        <f t="shared" si="26"/>
        <v>-0.13810529748040945</v>
      </c>
      <c r="I882" s="110">
        <f t="shared" si="27"/>
        <v>1.2902447430835427E-5</v>
      </c>
      <c r="J882" s="111">
        <v>102.35237990042253</v>
      </c>
      <c r="K882" s="111">
        <v>28.74635</v>
      </c>
    </row>
    <row r="883" spans="1:11" x14ac:dyDescent="0.2">
      <c r="A883" s="108" t="s">
        <v>2696</v>
      </c>
      <c r="B883" s="52" t="s">
        <v>2697</v>
      </c>
      <c r="C883" s="52" t="s">
        <v>788</v>
      </c>
      <c r="D883" s="108" t="s">
        <v>202</v>
      </c>
      <c r="E883" s="108" t="s">
        <v>907</v>
      </c>
      <c r="F883" s="109">
        <v>0.210037105</v>
      </c>
      <c r="G883" s="109">
        <v>0.208484695</v>
      </c>
      <c r="H883" s="67">
        <f t="shared" si="26"/>
        <v>7.4461580980800246E-3</v>
      </c>
      <c r="I883" s="110">
        <f t="shared" si="27"/>
        <v>1.2694637568233794E-5</v>
      </c>
      <c r="J883" s="111">
        <v>38.123190000000001</v>
      </c>
      <c r="K883" s="111">
        <v>65.500500000000002</v>
      </c>
    </row>
    <row r="884" spans="1:11" x14ac:dyDescent="0.2">
      <c r="A884" s="108" t="s">
        <v>1482</v>
      </c>
      <c r="B884" s="108" t="s">
        <v>158</v>
      </c>
      <c r="C884" s="108" t="s">
        <v>613</v>
      </c>
      <c r="D884" s="108" t="s">
        <v>202</v>
      </c>
      <c r="E884" s="108" t="s">
        <v>204</v>
      </c>
      <c r="F884" s="109">
        <v>0.20997879</v>
      </c>
      <c r="G884" s="109">
        <v>1.96612272</v>
      </c>
      <c r="H884" s="67">
        <f t="shared" si="26"/>
        <v>-0.89320158509739411</v>
      </c>
      <c r="I884" s="110">
        <f t="shared" si="27"/>
        <v>1.2691113011038095E-5</v>
      </c>
      <c r="J884" s="111">
        <v>92.2023744671</v>
      </c>
      <c r="K884" s="111">
        <v>3.6267999999999998</v>
      </c>
    </row>
    <row r="885" spans="1:11" x14ac:dyDescent="0.2">
      <c r="A885" s="108" t="s">
        <v>2757</v>
      </c>
      <c r="B885" s="52" t="s">
        <v>2758</v>
      </c>
      <c r="C885" s="52" t="s">
        <v>2761</v>
      </c>
      <c r="D885" s="108" t="s">
        <v>741</v>
      </c>
      <c r="E885" s="108" t="s">
        <v>204</v>
      </c>
      <c r="F885" s="109">
        <v>0.2098448</v>
      </c>
      <c r="G885" s="109">
        <v>0.41332850999999998</v>
      </c>
      <c r="H885" s="67">
        <f t="shared" si="26"/>
        <v>-0.49230504326933555</v>
      </c>
      <c r="I885" s="110">
        <f t="shared" si="27"/>
        <v>1.2683014658664748E-5</v>
      </c>
      <c r="J885" s="111">
        <v>13.119307447247381</v>
      </c>
      <c r="K885" s="111">
        <v>103.0099</v>
      </c>
    </row>
    <row r="886" spans="1:11" x14ac:dyDescent="0.2">
      <c r="A886" s="108" t="s">
        <v>2127</v>
      </c>
      <c r="B886" s="52" t="s">
        <v>354</v>
      </c>
      <c r="C886" s="52" t="s">
        <v>1694</v>
      </c>
      <c r="D886" s="108" t="s">
        <v>202</v>
      </c>
      <c r="E886" s="108" t="s">
        <v>907</v>
      </c>
      <c r="F886" s="109">
        <v>0.2086248</v>
      </c>
      <c r="G886" s="109">
        <v>9.1441999999999999E-3</v>
      </c>
      <c r="H886" s="67">
        <f t="shared" si="26"/>
        <v>21.814986548850637</v>
      </c>
      <c r="I886" s="110">
        <f t="shared" si="27"/>
        <v>1.2609277888043931E-5</v>
      </c>
      <c r="J886" s="111">
        <v>1.899232</v>
      </c>
      <c r="K886" s="111">
        <v>19.376899999999999</v>
      </c>
    </row>
    <row r="887" spans="1:11" x14ac:dyDescent="0.2">
      <c r="A887" s="108" t="s">
        <v>2514</v>
      </c>
      <c r="B887" s="52" t="s">
        <v>900</v>
      </c>
      <c r="C887" s="108" t="s">
        <v>613</v>
      </c>
      <c r="D887" s="108" t="s">
        <v>202</v>
      </c>
      <c r="E887" s="108" t="s">
        <v>907</v>
      </c>
      <c r="F887" s="109">
        <v>0.20826792300000002</v>
      </c>
      <c r="G887" s="109">
        <v>8.3174916000000002E-2</v>
      </c>
      <c r="H887" s="67">
        <f t="shared" si="26"/>
        <v>1.5039751527972691</v>
      </c>
      <c r="I887" s="110">
        <f t="shared" si="27"/>
        <v>1.2587708250757995E-5</v>
      </c>
      <c r="J887" s="111">
        <v>6.3924505212700007</v>
      </c>
      <c r="K887" s="111">
        <v>60.299500000000002</v>
      </c>
    </row>
    <row r="888" spans="1:11" x14ac:dyDescent="0.2">
      <c r="A888" s="108" t="s">
        <v>1544</v>
      </c>
      <c r="B888" s="52" t="s">
        <v>451</v>
      </c>
      <c r="C888" s="108" t="s">
        <v>613</v>
      </c>
      <c r="D888" s="108" t="s">
        <v>203</v>
      </c>
      <c r="E888" s="108" t="s">
        <v>204</v>
      </c>
      <c r="F888" s="109">
        <v>0.20640523999999999</v>
      </c>
      <c r="G888" s="109">
        <v>0.13487268999999999</v>
      </c>
      <c r="H888" s="67">
        <f t="shared" si="26"/>
        <v>0.53037090014294219</v>
      </c>
      <c r="I888" s="110">
        <f t="shared" si="27"/>
        <v>1.2475127735093817E-5</v>
      </c>
      <c r="J888" s="111">
        <v>5.3010776150000005</v>
      </c>
      <c r="K888" s="111">
        <v>326.15674999999999</v>
      </c>
    </row>
    <row r="889" spans="1:11" x14ac:dyDescent="0.2">
      <c r="A889" s="108" t="s">
        <v>1647</v>
      </c>
      <c r="B889" s="52" t="s">
        <v>831</v>
      </c>
      <c r="C889" s="52" t="s">
        <v>789</v>
      </c>
      <c r="D889" s="108" t="s">
        <v>203</v>
      </c>
      <c r="E889" s="108" t="s">
        <v>204</v>
      </c>
      <c r="F889" s="109">
        <v>0.20317164999999998</v>
      </c>
      <c r="G889" s="109">
        <v>1.2088700000000001E-2</v>
      </c>
      <c r="H889" s="67">
        <f t="shared" si="26"/>
        <v>15.806741006063511</v>
      </c>
      <c r="I889" s="110">
        <f t="shared" si="27"/>
        <v>1.2279689633362862E-5</v>
      </c>
      <c r="J889" s="111">
        <v>43.915809200000005</v>
      </c>
      <c r="K889" s="111">
        <v>19.59075</v>
      </c>
    </row>
    <row r="890" spans="1:11" x14ac:dyDescent="0.2">
      <c r="A890" s="108" t="s">
        <v>2363</v>
      </c>
      <c r="B890" s="52" t="s">
        <v>535</v>
      </c>
      <c r="C890" s="52" t="s">
        <v>790</v>
      </c>
      <c r="D890" s="108" t="s">
        <v>202</v>
      </c>
      <c r="E890" s="108" t="s">
        <v>907</v>
      </c>
      <c r="F890" s="109">
        <v>0.20257895000000001</v>
      </c>
      <c r="G890" s="109">
        <v>0.48577857000000002</v>
      </c>
      <c r="H890" s="67">
        <f t="shared" si="26"/>
        <v>-0.58298088365651868</v>
      </c>
      <c r="I890" s="110">
        <f t="shared" si="27"/>
        <v>1.2243866859635851E-5</v>
      </c>
      <c r="J890" s="111">
        <v>21.365316989999997</v>
      </c>
      <c r="K890" s="111">
        <v>31.298549999999999</v>
      </c>
    </row>
    <row r="891" spans="1:11" x14ac:dyDescent="0.2">
      <c r="A891" s="108" t="s">
        <v>2724</v>
      </c>
      <c r="B891" s="52" t="s">
        <v>3151</v>
      </c>
      <c r="C891" s="52" t="s">
        <v>789</v>
      </c>
      <c r="D891" s="108" t="s">
        <v>741</v>
      </c>
      <c r="E891" s="108" t="s">
        <v>907</v>
      </c>
      <c r="F891" s="109">
        <v>0.19175253099999998</v>
      </c>
      <c r="G891" s="109">
        <v>0.56560237199999996</v>
      </c>
      <c r="H891" s="67">
        <f t="shared" si="26"/>
        <v>-0.66097643770136094</v>
      </c>
      <c r="I891" s="110">
        <f t="shared" si="27"/>
        <v>1.1589518355990076E-5</v>
      </c>
      <c r="J891" s="111">
        <v>10.900115136869001</v>
      </c>
      <c r="K891" s="111">
        <v>46.041400000000003</v>
      </c>
    </row>
    <row r="892" spans="1:11" x14ac:dyDescent="0.2">
      <c r="A892" s="108" t="s">
        <v>2708</v>
      </c>
      <c r="B892" s="52" t="s">
        <v>3153</v>
      </c>
      <c r="C892" s="52" t="s">
        <v>789</v>
      </c>
      <c r="D892" s="108" t="s">
        <v>741</v>
      </c>
      <c r="E892" s="108" t="s">
        <v>907</v>
      </c>
      <c r="F892" s="109">
        <v>0.18448147000000001</v>
      </c>
      <c r="G892" s="109">
        <v>0.16956612500000001</v>
      </c>
      <c r="H892" s="67">
        <f t="shared" si="26"/>
        <v>8.796182020435972E-2</v>
      </c>
      <c r="I892" s="110">
        <f t="shared" si="27"/>
        <v>1.1150055604246668E-5</v>
      </c>
      <c r="J892" s="111">
        <v>11.276590839999999</v>
      </c>
      <c r="K892" s="111">
        <v>37.273899999999998</v>
      </c>
    </row>
    <row r="893" spans="1:11" x14ac:dyDescent="0.2">
      <c r="A893" s="108" t="s">
        <v>1677</v>
      </c>
      <c r="B893" s="52" t="s">
        <v>1401</v>
      </c>
      <c r="C893" s="52" t="s">
        <v>789</v>
      </c>
      <c r="D893" s="108" t="s">
        <v>741</v>
      </c>
      <c r="E893" s="108" t="s">
        <v>204</v>
      </c>
      <c r="F893" s="109">
        <v>0.18401732999999998</v>
      </c>
      <c r="G893" s="109">
        <v>0</v>
      </c>
      <c r="H893" s="67" t="str">
        <f t="shared" si="26"/>
        <v/>
      </c>
      <c r="I893" s="110">
        <f t="shared" si="27"/>
        <v>1.1122002993823759E-5</v>
      </c>
      <c r="J893" s="111">
        <v>3.0783684399999998</v>
      </c>
      <c r="K893" s="111">
        <v>13.90395</v>
      </c>
    </row>
    <row r="894" spans="1:11" x14ac:dyDescent="0.2">
      <c r="A894" s="108" t="s">
        <v>2259</v>
      </c>
      <c r="B894" s="108" t="s">
        <v>2253</v>
      </c>
      <c r="C894" s="52" t="s">
        <v>786</v>
      </c>
      <c r="D894" s="108" t="s">
        <v>203</v>
      </c>
      <c r="E894" s="108" t="s">
        <v>907</v>
      </c>
      <c r="F894" s="109">
        <v>0.18252057000000002</v>
      </c>
      <c r="G894" s="109">
        <v>0.94793037000000002</v>
      </c>
      <c r="H894" s="67">
        <f t="shared" si="26"/>
        <v>-0.80745361075413169</v>
      </c>
      <c r="I894" s="110">
        <f t="shared" si="27"/>
        <v>1.1031538855467686E-5</v>
      </c>
      <c r="J894" s="111">
        <v>13.887274455559423</v>
      </c>
      <c r="K894" s="111">
        <v>60.437950000000001</v>
      </c>
    </row>
    <row r="895" spans="1:11" x14ac:dyDescent="0.2">
      <c r="A895" s="108" t="s">
        <v>2260</v>
      </c>
      <c r="B895" s="52" t="s">
        <v>2254</v>
      </c>
      <c r="C895" s="52" t="s">
        <v>786</v>
      </c>
      <c r="D895" s="108" t="s">
        <v>202</v>
      </c>
      <c r="E895" s="108" t="s">
        <v>907</v>
      </c>
      <c r="F895" s="109">
        <v>0.18201810000000002</v>
      </c>
      <c r="G895" s="109">
        <v>0.5382366999999999</v>
      </c>
      <c r="H895" s="67">
        <f t="shared" si="26"/>
        <v>-0.66182517840199295</v>
      </c>
      <c r="I895" s="110">
        <f t="shared" si="27"/>
        <v>1.1001169580767816E-5</v>
      </c>
      <c r="J895" s="111">
        <v>604.5106717699839</v>
      </c>
      <c r="K895" s="111">
        <v>20.546500000000002</v>
      </c>
    </row>
    <row r="896" spans="1:11" x14ac:dyDescent="0.2">
      <c r="A896" s="108" t="s">
        <v>1897</v>
      </c>
      <c r="B896" s="52" t="s">
        <v>206</v>
      </c>
      <c r="C896" s="108" t="s">
        <v>785</v>
      </c>
      <c r="D896" s="108" t="s">
        <v>202</v>
      </c>
      <c r="E896" s="108" t="s">
        <v>907</v>
      </c>
      <c r="F896" s="109">
        <v>0.178639089</v>
      </c>
      <c r="G896" s="109">
        <v>0.58866154100000001</v>
      </c>
      <c r="H896" s="67">
        <f t="shared" si="26"/>
        <v>-0.69653344654292604</v>
      </c>
      <c r="I896" s="110">
        <f t="shared" si="27"/>
        <v>1.0796942237298787E-5</v>
      </c>
      <c r="J896" s="111">
        <v>17.054711860000001</v>
      </c>
      <c r="K896" s="111">
        <v>32.564749999999997</v>
      </c>
    </row>
    <row r="897" spans="1:11" x14ac:dyDescent="0.2">
      <c r="A897" s="108" t="s">
        <v>2227</v>
      </c>
      <c r="B897" s="52" t="s">
        <v>73</v>
      </c>
      <c r="C897" s="52" t="s">
        <v>784</v>
      </c>
      <c r="D897" s="108" t="s">
        <v>202</v>
      </c>
      <c r="E897" s="108" t="s">
        <v>2694</v>
      </c>
      <c r="F897" s="109">
        <v>0.17595064000000002</v>
      </c>
      <c r="G897" s="109">
        <v>9.8343500000000004E-3</v>
      </c>
      <c r="H897" s="67">
        <f t="shared" si="26"/>
        <v>16.891435631231349</v>
      </c>
      <c r="I897" s="110">
        <f t="shared" si="27"/>
        <v>1.0634452444480131E-5</v>
      </c>
      <c r="J897" s="111">
        <v>21.069612160000002</v>
      </c>
      <c r="K897" s="111">
        <v>26.9679</v>
      </c>
    </row>
    <row r="898" spans="1:11" x14ac:dyDescent="0.2">
      <c r="A898" s="108" t="s">
        <v>2092</v>
      </c>
      <c r="B898" s="52" t="s">
        <v>2646</v>
      </c>
      <c r="C898" s="52" t="s">
        <v>140</v>
      </c>
      <c r="D898" s="108" t="s">
        <v>741</v>
      </c>
      <c r="E898" s="108" t="s">
        <v>907</v>
      </c>
      <c r="F898" s="109">
        <v>0.17139477</v>
      </c>
      <c r="G898" s="109">
        <v>0.18573649</v>
      </c>
      <c r="H898" s="67">
        <f t="shared" si="26"/>
        <v>-7.721541416013622E-2</v>
      </c>
      <c r="I898" s="110">
        <f t="shared" si="27"/>
        <v>1.0359095771391394E-5</v>
      </c>
      <c r="J898" s="111">
        <v>58.354269630000005</v>
      </c>
      <c r="K898" s="111">
        <v>24.95335</v>
      </c>
    </row>
    <row r="899" spans="1:11" x14ac:dyDescent="0.2">
      <c r="A899" s="108" t="s">
        <v>2118</v>
      </c>
      <c r="B899" s="52" t="s">
        <v>2644</v>
      </c>
      <c r="C899" s="52" t="s">
        <v>140</v>
      </c>
      <c r="D899" s="108" t="s">
        <v>203</v>
      </c>
      <c r="E899" s="108" t="s">
        <v>907</v>
      </c>
      <c r="F899" s="109">
        <v>0.16625845</v>
      </c>
      <c r="G899" s="109">
        <v>0.32731025000000002</v>
      </c>
      <c r="H899" s="67">
        <f t="shared" si="26"/>
        <v>-0.49204630774624381</v>
      </c>
      <c r="I899" s="110">
        <f t="shared" si="27"/>
        <v>1.0048656714280649E-5</v>
      </c>
      <c r="J899" s="111">
        <v>124.97035069999998</v>
      </c>
      <c r="K899" s="111">
        <v>24.795549999999999</v>
      </c>
    </row>
    <row r="900" spans="1:11" x14ac:dyDescent="0.2">
      <c r="A900" s="108" t="s">
        <v>2107</v>
      </c>
      <c r="B900" s="52" t="s">
        <v>2649</v>
      </c>
      <c r="C900" s="52" t="s">
        <v>140</v>
      </c>
      <c r="D900" s="108" t="s">
        <v>203</v>
      </c>
      <c r="E900" s="108" t="s">
        <v>907</v>
      </c>
      <c r="F900" s="109">
        <v>0.16293750000000001</v>
      </c>
      <c r="G900" s="109">
        <v>0.14473949999999999</v>
      </c>
      <c r="H900" s="67">
        <f t="shared" si="26"/>
        <v>0.12572932751598587</v>
      </c>
      <c r="I900" s="110">
        <f t="shared" si="27"/>
        <v>9.8479385762534377E-6</v>
      </c>
      <c r="J900" s="111">
        <v>9.8481427200000002</v>
      </c>
      <c r="K900" s="111">
        <v>35.286749999999998</v>
      </c>
    </row>
    <row r="901" spans="1:11" x14ac:dyDescent="0.2">
      <c r="A901" s="108" t="s">
        <v>2415</v>
      </c>
      <c r="B901" s="52" t="s">
        <v>312</v>
      </c>
      <c r="C901" s="52" t="s">
        <v>790</v>
      </c>
      <c r="D901" s="108" t="s">
        <v>202</v>
      </c>
      <c r="E901" s="108" t="s">
        <v>907</v>
      </c>
      <c r="F901" s="109">
        <v>0.16248504</v>
      </c>
      <c r="G901" s="109">
        <v>0.1530966</v>
      </c>
      <c r="H901" s="67">
        <f t="shared" si="26"/>
        <v>6.1323634881506273E-2</v>
      </c>
      <c r="I901" s="110">
        <f t="shared" si="27"/>
        <v>9.8205919047492615E-6</v>
      </c>
      <c r="J901" s="111">
        <v>12.780437289999998</v>
      </c>
      <c r="K901" s="111">
        <v>61.903700000000001</v>
      </c>
    </row>
    <row r="902" spans="1:11" x14ac:dyDescent="0.2">
      <c r="A902" s="108" t="s">
        <v>2487</v>
      </c>
      <c r="B902" s="52" t="s">
        <v>2488</v>
      </c>
      <c r="C902" s="52" t="s">
        <v>863</v>
      </c>
      <c r="D902" s="108" t="s">
        <v>203</v>
      </c>
      <c r="E902" s="108" t="s">
        <v>204</v>
      </c>
      <c r="F902" s="109">
        <v>0.16037000000000001</v>
      </c>
      <c r="G902" s="109">
        <v>0</v>
      </c>
      <c r="H902" s="67" t="str">
        <f t="shared" si="26"/>
        <v/>
      </c>
      <c r="I902" s="110">
        <f t="shared" si="27"/>
        <v>9.692758938082172E-6</v>
      </c>
      <c r="J902" s="111">
        <v>7.0740710599999996</v>
      </c>
      <c r="K902" s="111">
        <v>43.492649999999998</v>
      </c>
    </row>
    <row r="903" spans="1:11" x14ac:dyDescent="0.2">
      <c r="A903" s="108" t="s">
        <v>1876</v>
      </c>
      <c r="B903" s="52" t="s">
        <v>584</v>
      </c>
      <c r="C903" s="108" t="s">
        <v>785</v>
      </c>
      <c r="D903" s="108" t="s">
        <v>202</v>
      </c>
      <c r="E903" s="108" t="s">
        <v>907</v>
      </c>
      <c r="F903" s="109">
        <v>0.15988920100000001</v>
      </c>
      <c r="G903" s="109">
        <v>1.9438653480000001</v>
      </c>
      <c r="H903" s="67">
        <f t="shared" ref="H903:H966" si="28">IF(ISERROR(F903/G903-1),"",IF((F903/G903-1)&gt;10000%,"",F903/G903-1))</f>
        <v>-0.91774677131597282</v>
      </c>
      <c r="I903" s="110">
        <f t="shared" ref="I903:I966" si="29">F903/$F$1112</f>
        <v>9.6636994581004351E-6</v>
      </c>
      <c r="J903" s="111">
        <v>12.548938609999999</v>
      </c>
      <c r="K903" s="111">
        <v>23.796299999999999</v>
      </c>
    </row>
    <row r="904" spans="1:11" x14ac:dyDescent="0.2">
      <c r="A904" s="108" t="s">
        <v>1734</v>
      </c>
      <c r="B904" s="52" t="s">
        <v>1735</v>
      </c>
      <c r="C904" s="108" t="s">
        <v>613</v>
      </c>
      <c r="D904" s="108" t="s">
        <v>202</v>
      </c>
      <c r="E904" s="108" t="s">
        <v>907</v>
      </c>
      <c r="F904" s="109">
        <v>0.15434720999999998</v>
      </c>
      <c r="G904" s="109">
        <v>1.1337667199999999</v>
      </c>
      <c r="H904" s="67">
        <f t="shared" si="28"/>
        <v>-0.86386334395139064</v>
      </c>
      <c r="I904" s="110">
        <f t="shared" si="29"/>
        <v>9.328741655518774E-6</v>
      </c>
      <c r="J904" s="111">
        <v>9.7029650844000006</v>
      </c>
      <c r="K904" s="111">
        <v>13.759499999999999</v>
      </c>
    </row>
    <row r="905" spans="1:11" x14ac:dyDescent="0.2">
      <c r="A905" s="108" t="s">
        <v>3238</v>
      </c>
      <c r="B905" s="52" t="s">
        <v>3224</v>
      </c>
      <c r="C905" s="108" t="s">
        <v>785</v>
      </c>
      <c r="D905" s="108" t="s">
        <v>203</v>
      </c>
      <c r="E905" s="108" t="s">
        <v>204</v>
      </c>
      <c r="F905" s="109">
        <v>0.15299528000000001</v>
      </c>
      <c r="G905" s="109">
        <v>0</v>
      </c>
      <c r="H905" s="67" t="str">
        <f t="shared" si="28"/>
        <v/>
      </c>
      <c r="I905" s="110">
        <f t="shared" si="29"/>
        <v>9.2470310388750052E-6</v>
      </c>
      <c r="J905" s="111">
        <v>19.371482199999999</v>
      </c>
      <c r="K905" s="111">
        <v>11.6829</v>
      </c>
    </row>
    <row r="906" spans="1:11" x14ac:dyDescent="0.2">
      <c r="A906" s="108" t="s">
        <v>2349</v>
      </c>
      <c r="B906" s="52" t="s">
        <v>523</v>
      </c>
      <c r="C906" s="52" t="s">
        <v>790</v>
      </c>
      <c r="D906" s="108" t="s">
        <v>202</v>
      </c>
      <c r="E906" s="108" t="s">
        <v>907</v>
      </c>
      <c r="F906" s="109">
        <v>0.15183789</v>
      </c>
      <c r="G906" s="109">
        <v>0.45742509000000003</v>
      </c>
      <c r="H906" s="67">
        <f t="shared" si="28"/>
        <v>-0.66805955047196908</v>
      </c>
      <c r="I906" s="110">
        <f t="shared" si="29"/>
        <v>9.1770784151464587E-6</v>
      </c>
      <c r="J906" s="111">
        <v>43.208875119999995</v>
      </c>
      <c r="K906" s="111">
        <v>48.151000000000003</v>
      </c>
    </row>
    <row r="907" spans="1:11" x14ac:dyDescent="0.2">
      <c r="A907" s="108" t="s">
        <v>3174</v>
      </c>
      <c r="B907" s="52" t="s">
        <v>3164</v>
      </c>
      <c r="C907" s="108" t="s">
        <v>613</v>
      </c>
      <c r="D907" s="108" t="s">
        <v>203</v>
      </c>
      <c r="E907" s="108" t="s">
        <v>204</v>
      </c>
      <c r="F907" s="109">
        <v>0.15154706000000001</v>
      </c>
      <c r="G907" s="109">
        <v>0.10826258</v>
      </c>
      <c r="H907" s="67">
        <f t="shared" si="28"/>
        <v>0.39981016524823265</v>
      </c>
      <c r="I907" s="110">
        <f t="shared" si="29"/>
        <v>9.1595006569500237E-6</v>
      </c>
      <c r="J907" s="111">
        <v>27.426864130890998</v>
      </c>
      <c r="K907" s="111">
        <v>101.50515</v>
      </c>
    </row>
    <row r="908" spans="1:11" x14ac:dyDescent="0.2">
      <c r="A908" s="108" t="s">
        <v>2111</v>
      </c>
      <c r="B908" s="52" t="s">
        <v>83</v>
      </c>
      <c r="C908" s="52" t="s">
        <v>791</v>
      </c>
      <c r="D908" s="108" t="s">
        <v>203</v>
      </c>
      <c r="E908" s="108" t="s">
        <v>204</v>
      </c>
      <c r="F908" s="109">
        <v>0.15154532000000001</v>
      </c>
      <c r="G908" s="109">
        <v>6.3690444999999998E-2</v>
      </c>
      <c r="H908" s="67">
        <f t="shared" si="28"/>
        <v>1.3794043203811812</v>
      </c>
      <c r="I908" s="110">
        <f t="shared" si="29"/>
        <v>9.1593954913919245E-6</v>
      </c>
      <c r="J908" s="111">
        <v>3.8225342000000002</v>
      </c>
      <c r="K908" s="111">
        <v>99.999100000000013</v>
      </c>
    </row>
    <row r="909" spans="1:11" x14ac:dyDescent="0.2">
      <c r="A909" s="108" t="s">
        <v>1929</v>
      </c>
      <c r="B909" s="52" t="s">
        <v>408</v>
      </c>
      <c r="C909" s="108" t="s">
        <v>785</v>
      </c>
      <c r="D909" s="108" t="s">
        <v>202</v>
      </c>
      <c r="E909" s="108" t="s">
        <v>907</v>
      </c>
      <c r="F909" s="109">
        <v>0.15031716000000001</v>
      </c>
      <c r="G909" s="109">
        <v>0.25218395999999998</v>
      </c>
      <c r="H909" s="67">
        <f t="shared" si="28"/>
        <v>-0.40393845825880437</v>
      </c>
      <c r="I909" s="110">
        <f t="shared" si="29"/>
        <v>9.0851655305676111E-6</v>
      </c>
      <c r="J909" s="111">
        <v>8.8181356599999994</v>
      </c>
      <c r="K909" s="111">
        <v>9.8009000000000004</v>
      </c>
    </row>
    <row r="910" spans="1:11" x14ac:dyDescent="0.2">
      <c r="A910" s="108" t="s">
        <v>1844</v>
      </c>
      <c r="B910" s="52" t="s">
        <v>1477</v>
      </c>
      <c r="C910" s="52" t="s">
        <v>863</v>
      </c>
      <c r="D910" s="108" t="s">
        <v>203</v>
      </c>
      <c r="E910" s="108" t="s">
        <v>204</v>
      </c>
      <c r="F910" s="109">
        <v>0.148591315</v>
      </c>
      <c r="G910" s="109">
        <v>2.0232855000000001E-2</v>
      </c>
      <c r="H910" s="67">
        <f t="shared" si="28"/>
        <v>6.3440606874314076</v>
      </c>
      <c r="I910" s="110">
        <f t="shared" si="29"/>
        <v>8.9808555003282005E-6</v>
      </c>
      <c r="J910" s="111">
        <v>6.0727850999999999</v>
      </c>
      <c r="K910" s="111">
        <v>170.0915</v>
      </c>
    </row>
    <row r="911" spans="1:11" x14ac:dyDescent="0.2">
      <c r="A911" s="108" t="s">
        <v>1657</v>
      </c>
      <c r="B911" s="52" t="s">
        <v>297</v>
      </c>
      <c r="C911" s="52" t="s">
        <v>789</v>
      </c>
      <c r="D911" s="108" t="s">
        <v>203</v>
      </c>
      <c r="E911" s="108" t="s">
        <v>907</v>
      </c>
      <c r="F911" s="109">
        <v>0.14562676999999999</v>
      </c>
      <c r="G911" s="109">
        <v>0.65119119599999997</v>
      </c>
      <c r="H911" s="67">
        <f t="shared" si="28"/>
        <v>-0.77636864427141306</v>
      </c>
      <c r="I911" s="110">
        <f t="shared" si="29"/>
        <v>8.8016784719182916E-6</v>
      </c>
      <c r="J911" s="111">
        <v>0</v>
      </c>
      <c r="K911" s="111">
        <v>128.995</v>
      </c>
    </row>
    <row r="912" spans="1:11" x14ac:dyDescent="0.2">
      <c r="A912" s="108" t="s">
        <v>2112</v>
      </c>
      <c r="B912" s="52" t="s">
        <v>74</v>
      </c>
      <c r="C912" s="52" t="s">
        <v>791</v>
      </c>
      <c r="D912" s="108" t="s">
        <v>203</v>
      </c>
      <c r="E912" s="108" t="s">
        <v>204</v>
      </c>
      <c r="F912" s="109">
        <v>0.14494658999999999</v>
      </c>
      <c r="G912" s="109">
        <v>1.1515215000000001E-2</v>
      </c>
      <c r="H912" s="67">
        <f t="shared" si="28"/>
        <v>11.587397630005169</v>
      </c>
      <c r="I912" s="110">
        <f t="shared" si="29"/>
        <v>8.7605684090979091E-6</v>
      </c>
      <c r="J912" s="111">
        <v>5.775606318894801</v>
      </c>
      <c r="K912" s="111">
        <v>105.53625</v>
      </c>
    </row>
    <row r="913" spans="1:11" x14ac:dyDescent="0.2">
      <c r="A913" s="108" t="s">
        <v>2743</v>
      </c>
      <c r="B913" s="52" t="s">
        <v>2744</v>
      </c>
      <c r="C913" s="108" t="s">
        <v>785</v>
      </c>
      <c r="D913" s="108" t="s">
        <v>202</v>
      </c>
      <c r="E913" s="108" t="s">
        <v>907</v>
      </c>
      <c r="F913" s="109">
        <v>0.14452175</v>
      </c>
      <c r="G913" s="109">
        <v>0.14319456999999999</v>
      </c>
      <c r="H913" s="67">
        <f t="shared" si="28"/>
        <v>9.2683682069789608E-3</v>
      </c>
      <c r="I913" s="110">
        <f t="shared" si="29"/>
        <v>8.7348910897286095E-6</v>
      </c>
      <c r="J913" s="111">
        <v>18.961884749999999</v>
      </c>
      <c r="K913" s="111">
        <v>25.56025</v>
      </c>
    </row>
    <row r="914" spans="1:11" x14ac:dyDescent="0.2">
      <c r="A914" s="108" t="s">
        <v>2709</v>
      </c>
      <c r="B914" s="52" t="s">
        <v>3145</v>
      </c>
      <c r="C914" s="52" t="s">
        <v>789</v>
      </c>
      <c r="D914" s="108" t="s">
        <v>741</v>
      </c>
      <c r="E914" s="108" t="s">
        <v>907</v>
      </c>
      <c r="F914" s="109">
        <v>0.14409248000000002</v>
      </c>
      <c r="G914" s="109">
        <v>0.68556699499999996</v>
      </c>
      <c r="H914" s="67">
        <f t="shared" si="28"/>
        <v>-0.78981998688545385</v>
      </c>
      <c r="I914" s="110">
        <f t="shared" si="29"/>
        <v>8.7089460212659884E-6</v>
      </c>
      <c r="J914" s="111">
        <v>60.447801630000001</v>
      </c>
      <c r="K914" s="111">
        <v>39.060299999999998</v>
      </c>
    </row>
    <row r="915" spans="1:11" x14ac:dyDescent="0.2">
      <c r="A915" s="108" t="s">
        <v>2729</v>
      </c>
      <c r="B915" s="52" t="s">
        <v>2730</v>
      </c>
      <c r="C915" s="52" t="s">
        <v>140</v>
      </c>
      <c r="D915" s="108" t="s">
        <v>741</v>
      </c>
      <c r="E915" s="108" t="s">
        <v>907</v>
      </c>
      <c r="F915" s="109">
        <v>0.14356303000000001</v>
      </c>
      <c r="G915" s="109">
        <v>0.69203701000000006</v>
      </c>
      <c r="H915" s="67">
        <f t="shared" si="28"/>
        <v>-0.79255006896235214</v>
      </c>
      <c r="I915" s="110">
        <f t="shared" si="29"/>
        <v>8.6769460760158325E-6</v>
      </c>
      <c r="J915" s="111">
        <v>87.485656500000005</v>
      </c>
      <c r="K915" s="111">
        <v>36.943375000000003</v>
      </c>
    </row>
    <row r="916" spans="1:11" x14ac:dyDescent="0.2">
      <c r="A916" s="108" t="s">
        <v>2206</v>
      </c>
      <c r="B916" s="52" t="s">
        <v>185</v>
      </c>
      <c r="C916" s="52" t="s">
        <v>784</v>
      </c>
      <c r="D916" s="108" t="s">
        <v>202</v>
      </c>
      <c r="E916" s="108" t="s">
        <v>2694</v>
      </c>
      <c r="F916" s="109">
        <v>0.14276551000000001</v>
      </c>
      <c r="G916" s="109">
        <v>0.97915596999999999</v>
      </c>
      <c r="H916" s="67">
        <f t="shared" si="28"/>
        <v>-0.85419533315003937</v>
      </c>
      <c r="I916" s="110">
        <f t="shared" si="29"/>
        <v>8.6287439864211483E-6</v>
      </c>
      <c r="J916" s="111">
        <v>20.003722379999999</v>
      </c>
      <c r="K916" s="111">
        <v>15.430149999999999</v>
      </c>
    </row>
    <row r="917" spans="1:11" x14ac:dyDescent="0.2">
      <c r="A917" s="108" t="s">
        <v>1898</v>
      </c>
      <c r="B917" s="52" t="s">
        <v>497</v>
      </c>
      <c r="C917" s="108" t="s">
        <v>785</v>
      </c>
      <c r="D917" s="108" t="s">
        <v>202</v>
      </c>
      <c r="E917" s="108" t="s">
        <v>907</v>
      </c>
      <c r="F917" s="109">
        <v>0.13690524100000001</v>
      </c>
      <c r="G917" s="109">
        <v>0.262538365</v>
      </c>
      <c r="H917" s="67">
        <f t="shared" si="28"/>
        <v>-0.47853243848760918</v>
      </c>
      <c r="I917" s="110">
        <f t="shared" si="29"/>
        <v>8.2745494691840356E-6</v>
      </c>
      <c r="J917" s="111">
        <v>11.2234996</v>
      </c>
      <c r="K917" s="111">
        <v>84.61045</v>
      </c>
    </row>
    <row r="918" spans="1:11" x14ac:dyDescent="0.2">
      <c r="A918" s="108" t="s">
        <v>2414</v>
      </c>
      <c r="B918" s="52" t="s">
        <v>196</v>
      </c>
      <c r="C918" s="52" t="s">
        <v>790</v>
      </c>
      <c r="D918" s="108" t="s">
        <v>202</v>
      </c>
      <c r="E918" s="108" t="s">
        <v>204</v>
      </c>
      <c r="F918" s="109">
        <v>0.13484488</v>
      </c>
      <c r="G918" s="109">
        <v>0.15896668999999999</v>
      </c>
      <c r="H918" s="67">
        <f t="shared" si="28"/>
        <v>-0.15174128617762628</v>
      </c>
      <c r="I918" s="110">
        <f t="shared" si="29"/>
        <v>8.1500212999602035E-6</v>
      </c>
      <c r="J918" s="111">
        <v>18.35474975</v>
      </c>
      <c r="K918" s="111">
        <v>67.904750000000007</v>
      </c>
    </row>
    <row r="919" spans="1:11" x14ac:dyDescent="0.2">
      <c r="A919" s="108" t="s">
        <v>3172</v>
      </c>
      <c r="B919" s="52" t="s">
        <v>3162</v>
      </c>
      <c r="C919" s="108" t="s">
        <v>785</v>
      </c>
      <c r="D919" s="108" t="s">
        <v>202</v>
      </c>
      <c r="E919" s="108" t="s">
        <v>907</v>
      </c>
      <c r="F919" s="109">
        <v>0.12916807999999999</v>
      </c>
      <c r="G919" s="109">
        <v>4.5273580000000001E-2</v>
      </c>
      <c r="H919" s="67">
        <f t="shared" si="28"/>
        <v>1.8530564625108061</v>
      </c>
      <c r="I919" s="110">
        <f t="shared" si="29"/>
        <v>7.8069156446649168E-6</v>
      </c>
      <c r="J919" s="111">
        <v>20.700053480000001</v>
      </c>
      <c r="K919" s="111">
        <v>30.771350000000002</v>
      </c>
    </row>
    <row r="920" spans="1:11" x14ac:dyDescent="0.2">
      <c r="A920" s="108" t="s">
        <v>1728</v>
      </c>
      <c r="B920" s="52" t="s">
        <v>1729</v>
      </c>
      <c r="C920" s="108" t="s">
        <v>613</v>
      </c>
      <c r="D920" s="108" t="s">
        <v>202</v>
      </c>
      <c r="E920" s="108" t="s">
        <v>907</v>
      </c>
      <c r="F920" s="109">
        <v>0.127743</v>
      </c>
      <c r="G920" s="109">
        <v>2.2206400000000001E-2</v>
      </c>
      <c r="H920" s="67">
        <f t="shared" si="28"/>
        <v>4.7525308019309742</v>
      </c>
      <c r="I920" s="110">
        <f t="shared" si="29"/>
        <v>7.7207838437826946E-6</v>
      </c>
      <c r="J920" s="111">
        <v>18.286111614650999</v>
      </c>
      <c r="K920" s="111">
        <v>45.58755</v>
      </c>
    </row>
    <row r="921" spans="1:11" x14ac:dyDescent="0.2">
      <c r="A921" s="108" t="s">
        <v>1825</v>
      </c>
      <c r="B921" s="52" t="s">
        <v>1826</v>
      </c>
      <c r="C921" s="108" t="s">
        <v>613</v>
      </c>
      <c r="D921" s="108" t="s">
        <v>202</v>
      </c>
      <c r="E921" s="108" t="s">
        <v>907</v>
      </c>
      <c r="F921" s="109">
        <v>0.12658136</v>
      </c>
      <c r="G921" s="109">
        <v>4.9646739999999995E-2</v>
      </c>
      <c r="H921" s="67">
        <f t="shared" si="28"/>
        <v>1.5496409230495298</v>
      </c>
      <c r="I921" s="110">
        <f t="shared" si="29"/>
        <v>7.6505743501564948E-6</v>
      </c>
      <c r="J921" s="111">
        <v>33.131942238154004</v>
      </c>
      <c r="K921" s="111">
        <v>56.973149999999997</v>
      </c>
    </row>
    <row r="922" spans="1:11" x14ac:dyDescent="0.2">
      <c r="A922" s="108" t="s">
        <v>2097</v>
      </c>
      <c r="B922" s="52" t="s">
        <v>1753</v>
      </c>
      <c r="C922" s="52" t="s">
        <v>265</v>
      </c>
      <c r="D922" s="108" t="s">
        <v>741</v>
      </c>
      <c r="E922" s="108" t="s">
        <v>907</v>
      </c>
      <c r="F922" s="109">
        <v>0.125834</v>
      </c>
      <c r="G922" s="109">
        <v>7.4879999999999999E-3</v>
      </c>
      <c r="H922" s="67">
        <f t="shared" si="28"/>
        <v>15.804754273504273</v>
      </c>
      <c r="I922" s="110">
        <f t="shared" si="29"/>
        <v>7.6054039297538934E-6</v>
      </c>
      <c r="J922" s="111">
        <v>117.9390913284</v>
      </c>
      <c r="K922" s="111">
        <v>40.523650000000004</v>
      </c>
    </row>
    <row r="923" spans="1:11" x14ac:dyDescent="0.2">
      <c r="A923" s="108" t="s">
        <v>1682</v>
      </c>
      <c r="B923" s="52" t="s">
        <v>10</v>
      </c>
      <c r="C923" s="52" t="s">
        <v>789</v>
      </c>
      <c r="D923" s="108" t="s">
        <v>741</v>
      </c>
      <c r="E923" s="108" t="s">
        <v>907</v>
      </c>
      <c r="F923" s="109">
        <v>0.12554802332720791</v>
      </c>
      <c r="G923" s="109">
        <v>1.246347514472E-4</v>
      </c>
      <c r="H923" s="67" t="str">
        <f t="shared" si="28"/>
        <v/>
      </c>
      <c r="I923" s="110">
        <f t="shared" si="29"/>
        <v>7.5881195065370295E-6</v>
      </c>
      <c r="J923" s="111">
        <v>64.256468134238204</v>
      </c>
      <c r="K923" s="111">
        <v>12.2379</v>
      </c>
    </row>
    <row r="924" spans="1:11" x14ac:dyDescent="0.2">
      <c r="A924" s="108" t="s">
        <v>2132</v>
      </c>
      <c r="B924" s="52" t="s">
        <v>733</v>
      </c>
      <c r="C924" s="52" t="s">
        <v>863</v>
      </c>
      <c r="D924" s="108" t="s">
        <v>202</v>
      </c>
      <c r="E924" s="108" t="s">
        <v>907</v>
      </c>
      <c r="F924" s="109">
        <v>0.124020582449032</v>
      </c>
      <c r="G924" s="109">
        <v>2.8091980911387998E-3</v>
      </c>
      <c r="H924" s="67">
        <f t="shared" si="28"/>
        <v>43.148037420442719</v>
      </c>
      <c r="I924" s="110">
        <f t="shared" si="29"/>
        <v>7.4958010166428368E-6</v>
      </c>
      <c r="J924" s="111">
        <v>161.72062206000001</v>
      </c>
      <c r="K924" s="111">
        <v>30.687249999999999</v>
      </c>
    </row>
    <row r="925" spans="1:11" x14ac:dyDescent="0.2">
      <c r="A925" s="168" t="s">
        <v>3272</v>
      </c>
      <c r="B925" s="169" t="s">
        <v>3262</v>
      </c>
      <c r="C925" s="168" t="s">
        <v>1730</v>
      </c>
      <c r="D925" s="168" t="s">
        <v>203</v>
      </c>
      <c r="E925" s="168" t="s">
        <v>204</v>
      </c>
      <c r="F925" s="109">
        <v>0.12305758</v>
      </c>
      <c r="G925" s="173"/>
      <c r="H925" s="67" t="str">
        <f t="shared" si="28"/>
        <v/>
      </c>
      <c r="I925" s="110">
        <f t="shared" si="29"/>
        <v>7.4375971718136918E-6</v>
      </c>
      <c r="J925" s="111">
        <v>7.9854450000000003</v>
      </c>
      <c r="K925" s="111">
        <v>29.08722222222222</v>
      </c>
    </row>
    <row r="926" spans="1:11" x14ac:dyDescent="0.2">
      <c r="A926" s="108" t="s">
        <v>3171</v>
      </c>
      <c r="B926" s="52" t="s">
        <v>3161</v>
      </c>
      <c r="C926" s="108" t="s">
        <v>785</v>
      </c>
      <c r="D926" s="108" t="s">
        <v>202</v>
      </c>
      <c r="E926" s="108" t="s">
        <v>907</v>
      </c>
      <c r="F926" s="109">
        <v>0.1209476</v>
      </c>
      <c r="G926" s="109">
        <v>6.5005729999999998E-2</v>
      </c>
      <c r="H926" s="67">
        <f t="shared" si="28"/>
        <v>0.86056829144138525</v>
      </c>
      <c r="I926" s="110">
        <f t="shared" si="29"/>
        <v>7.3100700314247505E-6</v>
      </c>
      <c r="J926" s="111">
        <v>19.84178373</v>
      </c>
      <c r="K926" s="111">
        <v>33.848350000000003</v>
      </c>
    </row>
    <row r="927" spans="1:11" x14ac:dyDescent="0.2">
      <c r="A927" s="108" t="s">
        <v>3169</v>
      </c>
      <c r="B927" s="52" t="s">
        <v>3160</v>
      </c>
      <c r="C927" s="108" t="s">
        <v>785</v>
      </c>
      <c r="D927" s="108" t="s">
        <v>202</v>
      </c>
      <c r="E927" s="108" t="s">
        <v>907</v>
      </c>
      <c r="F927" s="109">
        <v>0.1171895</v>
      </c>
      <c r="G927" s="109">
        <v>6.3320950000000001E-2</v>
      </c>
      <c r="H927" s="67">
        <f t="shared" si="28"/>
        <v>0.85072239124649895</v>
      </c>
      <c r="I927" s="110">
        <f t="shared" si="29"/>
        <v>7.0829305579246781E-6</v>
      </c>
      <c r="J927" s="111">
        <v>20.289234260000001</v>
      </c>
      <c r="K927" s="111">
        <v>31.72465</v>
      </c>
    </row>
    <row r="928" spans="1:11" x14ac:dyDescent="0.2">
      <c r="A928" s="108" t="s">
        <v>1531</v>
      </c>
      <c r="B928" s="108" t="s">
        <v>1295</v>
      </c>
      <c r="C928" s="108" t="s">
        <v>613</v>
      </c>
      <c r="D928" s="108" t="s">
        <v>202</v>
      </c>
      <c r="E928" s="108" t="s">
        <v>204</v>
      </c>
      <c r="F928" s="109">
        <v>0.11542417999999999</v>
      </c>
      <c r="G928" s="109">
        <v>3.6542987</v>
      </c>
      <c r="H928" s="67">
        <f t="shared" si="28"/>
        <v>-0.96841413647986685</v>
      </c>
      <c r="I928" s="110">
        <f t="shared" si="29"/>
        <v>6.9762346596358751E-6</v>
      </c>
      <c r="J928" s="111">
        <v>4.3957479104000008</v>
      </c>
      <c r="K928" s="111">
        <v>4.8523500000000004</v>
      </c>
    </row>
    <row r="929" spans="1:11" x14ac:dyDescent="0.2">
      <c r="A929" s="108" t="s">
        <v>1942</v>
      </c>
      <c r="B929" s="52" t="s">
        <v>437</v>
      </c>
      <c r="C929" s="108" t="s">
        <v>785</v>
      </c>
      <c r="D929" s="108" t="s">
        <v>202</v>
      </c>
      <c r="E929" s="108" t="s">
        <v>907</v>
      </c>
      <c r="F929" s="109">
        <v>0.11287575999999999</v>
      </c>
      <c r="G929" s="109">
        <v>3.901553E-2</v>
      </c>
      <c r="H929" s="67">
        <f t="shared" si="28"/>
        <v>1.8930982098666864</v>
      </c>
      <c r="I929" s="110">
        <f t="shared" si="29"/>
        <v>6.8222082162051377E-6</v>
      </c>
      <c r="J929" s="111">
        <v>86.920565209999992</v>
      </c>
      <c r="K929" s="111">
        <v>12.18535</v>
      </c>
    </row>
    <row r="930" spans="1:11" x14ac:dyDescent="0.2">
      <c r="A930" s="108" t="s">
        <v>2257</v>
      </c>
      <c r="B930" s="108" t="s">
        <v>2251</v>
      </c>
      <c r="C930" s="52" t="s">
        <v>788</v>
      </c>
      <c r="D930" s="108" t="s">
        <v>741</v>
      </c>
      <c r="E930" s="108" t="s">
        <v>907</v>
      </c>
      <c r="F930" s="109">
        <v>0.11197835</v>
      </c>
      <c r="G930" s="109">
        <v>0.56955564999999997</v>
      </c>
      <c r="H930" s="67">
        <f t="shared" si="28"/>
        <v>-0.80339348753717044</v>
      </c>
      <c r="I930" s="110">
        <f t="shared" si="29"/>
        <v>6.7679687774159363E-6</v>
      </c>
      <c r="J930" s="111">
        <v>21.648499999999999</v>
      </c>
      <c r="K930" s="111">
        <v>252.22810000000001</v>
      </c>
    </row>
    <row r="931" spans="1:11" x14ac:dyDescent="0.2">
      <c r="A931" s="108" t="s">
        <v>2725</v>
      </c>
      <c r="B931" s="52" t="s">
        <v>2726</v>
      </c>
      <c r="C931" s="52" t="s">
        <v>863</v>
      </c>
      <c r="D931" s="108" t="s">
        <v>203</v>
      </c>
      <c r="E931" s="108" t="s">
        <v>204</v>
      </c>
      <c r="F931" s="109">
        <v>0.111782412877393</v>
      </c>
      <c r="G931" s="109">
        <v>0</v>
      </c>
      <c r="H931" s="67" t="str">
        <f t="shared" si="28"/>
        <v/>
      </c>
      <c r="I931" s="110">
        <f t="shared" si="29"/>
        <v>6.7561263424439897E-6</v>
      </c>
      <c r="J931" s="111">
        <v>128.14985693</v>
      </c>
      <c r="K931" s="111">
        <v>65.346649999999997</v>
      </c>
    </row>
    <row r="932" spans="1:11" x14ac:dyDescent="0.2">
      <c r="A932" s="108" t="s">
        <v>2442</v>
      </c>
      <c r="B932" s="52" t="s">
        <v>1754</v>
      </c>
      <c r="C932" s="52" t="s">
        <v>265</v>
      </c>
      <c r="D932" s="108" t="s">
        <v>741</v>
      </c>
      <c r="E932" s="108" t="s">
        <v>204</v>
      </c>
      <c r="F932" s="109">
        <v>0.1111545</v>
      </c>
      <c r="G932" s="109">
        <v>0.58040499999999995</v>
      </c>
      <c r="H932" s="67">
        <f t="shared" si="28"/>
        <v>-0.8084880385248232</v>
      </c>
      <c r="I932" s="110">
        <f t="shared" si="29"/>
        <v>6.7181753032553137E-6</v>
      </c>
      <c r="J932" s="111">
        <v>11.6910110047</v>
      </c>
      <c r="K932" s="111">
        <v>58.963999999999999</v>
      </c>
    </row>
    <row r="933" spans="1:11" x14ac:dyDescent="0.2">
      <c r="A933" s="108" t="s">
        <v>1842</v>
      </c>
      <c r="B933" s="52" t="s">
        <v>1475</v>
      </c>
      <c r="C933" s="52" t="s">
        <v>863</v>
      </c>
      <c r="D933" s="108" t="s">
        <v>203</v>
      </c>
      <c r="E933" s="108" t="s">
        <v>204</v>
      </c>
      <c r="F933" s="109">
        <v>0.110592335</v>
      </c>
      <c r="G933" s="109">
        <v>0.11991406</v>
      </c>
      <c r="H933" s="67">
        <f t="shared" si="28"/>
        <v>-7.7736714110088534E-2</v>
      </c>
      <c r="I933" s="110">
        <f t="shared" si="29"/>
        <v>6.684198064192977E-6</v>
      </c>
      <c r="J933" s="111">
        <v>1.3043782099999999</v>
      </c>
      <c r="K933" s="111">
        <v>178.15385000000001</v>
      </c>
    </row>
    <row r="934" spans="1:11" x14ac:dyDescent="0.2">
      <c r="A934" s="108" t="s">
        <v>2550</v>
      </c>
      <c r="B934" s="52" t="s">
        <v>287</v>
      </c>
      <c r="C934" s="108" t="s">
        <v>613</v>
      </c>
      <c r="D934" s="108" t="s">
        <v>202</v>
      </c>
      <c r="E934" s="108" t="s">
        <v>907</v>
      </c>
      <c r="F934" s="109">
        <v>0.11014542999999999</v>
      </c>
      <c r="G934" s="109">
        <v>7.4415660000000008E-2</v>
      </c>
      <c r="H934" s="67">
        <f t="shared" si="28"/>
        <v>0.48013778282689401</v>
      </c>
      <c r="I934" s="110">
        <f t="shared" si="29"/>
        <v>6.6571871367550294E-6</v>
      </c>
      <c r="J934" s="111">
        <v>5.7439474888000008</v>
      </c>
      <c r="K934" s="111">
        <v>174.24955</v>
      </c>
    </row>
    <row r="935" spans="1:11" x14ac:dyDescent="0.2">
      <c r="A935" s="108" t="s">
        <v>2397</v>
      </c>
      <c r="B935" s="52" t="s">
        <v>702</v>
      </c>
      <c r="C935" s="52" t="s">
        <v>790</v>
      </c>
      <c r="D935" s="108" t="s">
        <v>202</v>
      </c>
      <c r="E935" s="108" t="s">
        <v>907</v>
      </c>
      <c r="F935" s="109">
        <v>0.10855702</v>
      </c>
      <c r="G935" s="109">
        <v>0.26330187999999999</v>
      </c>
      <c r="H935" s="67">
        <f t="shared" si="28"/>
        <v>-0.58770890659800834</v>
      </c>
      <c r="I935" s="110">
        <f t="shared" si="29"/>
        <v>6.5611836746060053E-6</v>
      </c>
      <c r="J935" s="111">
        <v>9.1307001099999994</v>
      </c>
      <c r="K935" s="111">
        <v>176.11205000000001</v>
      </c>
    </row>
    <row r="936" spans="1:11" x14ac:dyDescent="0.2">
      <c r="A936" s="108" t="s">
        <v>1442</v>
      </c>
      <c r="B936" s="52" t="s">
        <v>1388</v>
      </c>
      <c r="C936" s="52" t="s">
        <v>140</v>
      </c>
      <c r="D936" s="108" t="s">
        <v>203</v>
      </c>
      <c r="E936" s="108" t="s">
        <v>204</v>
      </c>
      <c r="F936" s="109">
        <v>0.10737349</v>
      </c>
      <c r="G936" s="109">
        <v>0.11465983</v>
      </c>
      <c r="H936" s="67">
        <f t="shared" si="28"/>
        <v>-6.3547451622769757E-2</v>
      </c>
      <c r="I936" s="110">
        <f t="shared" si="29"/>
        <v>6.489651149906944E-6</v>
      </c>
      <c r="J936" s="111">
        <v>51.988586419107975</v>
      </c>
      <c r="K936" s="111">
        <v>24.877300000000002</v>
      </c>
    </row>
    <row r="937" spans="1:11" x14ac:dyDescent="0.2">
      <c r="A937" s="108" t="s">
        <v>3269</v>
      </c>
      <c r="B937" s="52" t="s">
        <v>3259</v>
      </c>
      <c r="C937" s="108" t="s">
        <v>789</v>
      </c>
      <c r="D937" s="108" t="s">
        <v>203</v>
      </c>
      <c r="E937" s="108" t="s">
        <v>907</v>
      </c>
      <c r="F937" s="109">
        <v>0.104200052</v>
      </c>
      <c r="G937" s="109"/>
      <c r="H937" s="67" t="str">
        <f t="shared" si="28"/>
        <v/>
      </c>
      <c r="I937" s="110">
        <f t="shared" si="29"/>
        <v>6.297848633607452E-6</v>
      </c>
      <c r="J937" s="111">
        <v>2.298</v>
      </c>
      <c r="K937" s="111">
        <v>49.819000000000003</v>
      </c>
    </row>
    <row r="938" spans="1:11" x14ac:dyDescent="0.2">
      <c r="A938" s="108" t="s">
        <v>2493</v>
      </c>
      <c r="B938" s="52" t="s">
        <v>3154</v>
      </c>
      <c r="C938" s="52" t="s">
        <v>789</v>
      </c>
      <c r="D938" s="108" t="s">
        <v>203</v>
      </c>
      <c r="E938" s="108" t="s">
        <v>907</v>
      </c>
      <c r="F938" s="109">
        <v>0.10396186</v>
      </c>
      <c r="G938" s="109">
        <v>0.61573915000000001</v>
      </c>
      <c r="H938" s="67">
        <f t="shared" si="28"/>
        <v>-0.83115924982194167</v>
      </c>
      <c r="I938" s="110">
        <f t="shared" si="29"/>
        <v>6.2834523148634244E-6</v>
      </c>
      <c r="J938" s="111">
        <v>10.785953039999999</v>
      </c>
      <c r="K938" s="111">
        <v>35.183599999999998</v>
      </c>
    </row>
    <row r="939" spans="1:11" x14ac:dyDescent="0.2">
      <c r="A939" s="108" t="s">
        <v>1541</v>
      </c>
      <c r="B939" s="52" t="s">
        <v>883</v>
      </c>
      <c r="C939" s="108" t="s">
        <v>613</v>
      </c>
      <c r="D939" s="108" t="s">
        <v>202</v>
      </c>
      <c r="E939" s="108" t="s">
        <v>907</v>
      </c>
      <c r="F939" s="109">
        <v>0.10359594999999999</v>
      </c>
      <c r="G939" s="109">
        <v>2.2809999999999999E-4</v>
      </c>
      <c r="H939" s="67" t="str">
        <f t="shared" si="28"/>
        <v/>
      </c>
      <c r="I939" s="110">
        <f t="shared" si="29"/>
        <v>6.2613367232750113E-6</v>
      </c>
      <c r="J939" s="111">
        <v>1.1671692904620001</v>
      </c>
      <c r="K939" s="111">
        <v>135.47125</v>
      </c>
    </row>
    <row r="940" spans="1:11" x14ac:dyDescent="0.2">
      <c r="A940" s="108" t="s">
        <v>3100</v>
      </c>
      <c r="B940" s="52" t="s">
        <v>3081</v>
      </c>
      <c r="C940" s="108" t="s">
        <v>613</v>
      </c>
      <c r="D940" s="108" t="s">
        <v>741</v>
      </c>
      <c r="E940" s="108" t="s">
        <v>204</v>
      </c>
      <c r="F940" s="109">
        <v>0.10226689</v>
      </c>
      <c r="G940" s="109">
        <v>0.13407425000000001</v>
      </c>
      <c r="H940" s="67">
        <f t="shared" si="28"/>
        <v>-0.2372369041780954</v>
      </c>
      <c r="I940" s="110">
        <f t="shared" si="29"/>
        <v>6.1810083688805022E-6</v>
      </c>
      <c r="J940" s="111">
        <v>25.744154473953998</v>
      </c>
      <c r="K940" s="111">
        <v>361.08294999999998</v>
      </c>
    </row>
    <row r="941" spans="1:11" x14ac:dyDescent="0.2">
      <c r="A941" s="108" t="s">
        <v>2121</v>
      </c>
      <c r="B941" s="52" t="s">
        <v>80</v>
      </c>
      <c r="C941" s="52" t="s">
        <v>791</v>
      </c>
      <c r="D941" s="108" t="s">
        <v>203</v>
      </c>
      <c r="E941" s="108" t="s">
        <v>204</v>
      </c>
      <c r="F941" s="109">
        <v>9.9496764000000001E-2</v>
      </c>
      <c r="G941" s="109">
        <v>0.35493328100000004</v>
      </c>
      <c r="H941" s="67">
        <f t="shared" si="28"/>
        <v>-0.71967474078600147</v>
      </c>
      <c r="I941" s="110">
        <f t="shared" si="29"/>
        <v>6.0135820201487338E-6</v>
      </c>
      <c r="J941" s="111">
        <v>8.5750163699999984</v>
      </c>
      <c r="K941" s="111">
        <v>49.425578947368422</v>
      </c>
    </row>
    <row r="942" spans="1:11" x14ac:dyDescent="0.2">
      <c r="A942" s="108" t="s">
        <v>2143</v>
      </c>
      <c r="B942" s="52" t="s">
        <v>1398</v>
      </c>
      <c r="C942" s="52" t="s">
        <v>863</v>
      </c>
      <c r="D942" s="108" t="s">
        <v>202</v>
      </c>
      <c r="E942" s="108" t="s">
        <v>907</v>
      </c>
      <c r="F942" s="109">
        <v>9.6821008984105089E-2</v>
      </c>
      <c r="G942" s="109">
        <v>4.7859773371104801E-2</v>
      </c>
      <c r="H942" s="67">
        <f t="shared" si="28"/>
        <v>1.0230143639284446</v>
      </c>
      <c r="I942" s="110">
        <f t="shared" si="29"/>
        <v>5.8518594514237005E-6</v>
      </c>
      <c r="J942" s="111">
        <v>29.84997972</v>
      </c>
      <c r="K942" s="111">
        <v>69.888200000000012</v>
      </c>
    </row>
    <row r="943" spans="1:11" x14ac:dyDescent="0.2">
      <c r="A943" s="108" t="s">
        <v>2005</v>
      </c>
      <c r="B943" s="52" t="s">
        <v>2006</v>
      </c>
      <c r="C943" s="108" t="s">
        <v>613</v>
      </c>
      <c r="D943" s="108" t="s">
        <v>203</v>
      </c>
      <c r="E943" s="108" t="s">
        <v>907</v>
      </c>
      <c r="F943" s="109">
        <v>9.5374899999999999E-2</v>
      </c>
      <c r="G943" s="109">
        <v>7.4806020000000001E-2</v>
      </c>
      <c r="H943" s="67">
        <f t="shared" si="28"/>
        <v>0.27496289737109381</v>
      </c>
      <c r="I943" s="110">
        <f t="shared" si="29"/>
        <v>5.7644566592485703E-6</v>
      </c>
      <c r="J943" s="111">
        <v>90.502463240150007</v>
      </c>
      <c r="K943" s="111">
        <v>36.6021</v>
      </c>
    </row>
    <row r="944" spans="1:11" x14ac:dyDescent="0.2">
      <c r="A944" s="108" t="s">
        <v>2425</v>
      </c>
      <c r="B944" s="52" t="s">
        <v>2423</v>
      </c>
      <c r="C944" s="108" t="s">
        <v>785</v>
      </c>
      <c r="D944" s="108" t="s">
        <v>202</v>
      </c>
      <c r="E944" s="108" t="s">
        <v>907</v>
      </c>
      <c r="F944" s="109">
        <v>9.434671E-2</v>
      </c>
      <c r="G944" s="109">
        <v>5.4426023099999998</v>
      </c>
      <c r="H944" s="67">
        <f t="shared" si="28"/>
        <v>-0.98266514718030173</v>
      </c>
      <c r="I944" s="110">
        <f t="shared" si="29"/>
        <v>5.7023128804087211E-6</v>
      </c>
      <c r="J944" s="111">
        <v>8.5402798100000012</v>
      </c>
      <c r="K944" s="111">
        <v>19.951650000000001</v>
      </c>
    </row>
    <row r="945" spans="1:11" x14ac:dyDescent="0.2">
      <c r="A945" s="108" t="s">
        <v>2405</v>
      </c>
      <c r="B945" s="52" t="s">
        <v>268</v>
      </c>
      <c r="C945" s="52" t="s">
        <v>790</v>
      </c>
      <c r="D945" s="108" t="s">
        <v>202</v>
      </c>
      <c r="E945" s="108" t="s">
        <v>204</v>
      </c>
      <c r="F945" s="109">
        <v>9.1259030000000005E-2</v>
      </c>
      <c r="G945" s="109">
        <v>2.1210855000000001E-2</v>
      </c>
      <c r="H945" s="67">
        <f t="shared" si="28"/>
        <v>3.3024682409077801</v>
      </c>
      <c r="I945" s="110">
        <f t="shared" si="29"/>
        <v>5.5156935755640643E-6</v>
      </c>
      <c r="J945" s="111">
        <v>18.486093480000001</v>
      </c>
      <c r="K945" s="111">
        <v>170.9461</v>
      </c>
    </row>
    <row r="946" spans="1:11" x14ac:dyDescent="0.2">
      <c r="A946" s="108" t="s">
        <v>2376</v>
      </c>
      <c r="B946" s="52" t="s">
        <v>211</v>
      </c>
      <c r="C946" s="52" t="s">
        <v>790</v>
      </c>
      <c r="D946" s="108" t="s">
        <v>202</v>
      </c>
      <c r="E946" s="108" t="s">
        <v>204</v>
      </c>
      <c r="F946" s="109">
        <v>9.0584210000000012E-2</v>
      </c>
      <c r="G946" s="109">
        <v>1.5540613999999999</v>
      </c>
      <c r="H946" s="67">
        <f t="shared" si="28"/>
        <v>-0.94171130561508054</v>
      </c>
      <c r="I946" s="110">
        <f t="shared" si="29"/>
        <v>5.4749074710146066E-6</v>
      </c>
      <c r="J946" s="111">
        <v>444.79344630000003</v>
      </c>
      <c r="K946" s="111">
        <v>48.194049999999997</v>
      </c>
    </row>
    <row r="947" spans="1:11" x14ac:dyDescent="0.2">
      <c r="A947" s="108" t="s">
        <v>909</v>
      </c>
      <c r="B947" s="52" t="s">
        <v>53</v>
      </c>
      <c r="C947" s="52" t="s">
        <v>460</v>
      </c>
      <c r="D947" s="108" t="s">
        <v>202</v>
      </c>
      <c r="E947" s="108" t="s">
        <v>907</v>
      </c>
      <c r="F947" s="109">
        <v>9.030413000000001E-2</v>
      </c>
      <c r="G947" s="109">
        <v>0.224643328</v>
      </c>
      <c r="H947" s="67">
        <f t="shared" si="28"/>
        <v>-0.59801107469348036</v>
      </c>
      <c r="I947" s="110">
        <f t="shared" si="29"/>
        <v>5.4579794425592965E-6</v>
      </c>
      <c r="J947" s="111">
        <v>8.8284907899999983</v>
      </c>
      <c r="K947" s="111">
        <v>247.2782</v>
      </c>
    </row>
    <row r="948" spans="1:11" x14ac:dyDescent="0.2">
      <c r="A948" s="108" t="s">
        <v>2122</v>
      </c>
      <c r="B948" s="52" t="s">
        <v>78</v>
      </c>
      <c r="C948" s="52" t="s">
        <v>791</v>
      </c>
      <c r="D948" s="108" t="s">
        <v>203</v>
      </c>
      <c r="E948" s="108" t="s">
        <v>204</v>
      </c>
      <c r="F948" s="109">
        <v>8.915054E-2</v>
      </c>
      <c r="G948" s="109">
        <v>9.7443562000000011E-2</v>
      </c>
      <c r="H948" s="67">
        <f t="shared" si="28"/>
        <v>-8.5105899556504383E-2</v>
      </c>
      <c r="I948" s="110">
        <f t="shared" si="29"/>
        <v>5.3882564907392413E-6</v>
      </c>
      <c r="J948" s="111">
        <v>8.6882159600000008</v>
      </c>
      <c r="K948" s="111">
        <v>38.182599999999987</v>
      </c>
    </row>
    <row r="949" spans="1:11" x14ac:dyDescent="0.2">
      <c r="A949" s="108" t="s">
        <v>2274</v>
      </c>
      <c r="B949" s="52" t="s">
        <v>2275</v>
      </c>
      <c r="C949" s="52" t="s">
        <v>784</v>
      </c>
      <c r="D949" s="108" t="s">
        <v>202</v>
      </c>
      <c r="E949" s="108" t="s">
        <v>2694</v>
      </c>
      <c r="F949" s="109">
        <v>8.7286669999999997E-2</v>
      </c>
      <c r="G949" s="109">
        <v>0.40491047999999996</v>
      </c>
      <c r="H949" s="67">
        <f t="shared" si="28"/>
        <v>-0.78442970900629683</v>
      </c>
      <c r="I949" s="110">
        <f t="shared" si="29"/>
        <v>5.2756042328236506E-6</v>
      </c>
      <c r="J949" s="111">
        <v>289.41906105000004</v>
      </c>
      <c r="K949" s="111">
        <v>31.91245</v>
      </c>
    </row>
    <row r="950" spans="1:11" x14ac:dyDescent="0.2">
      <c r="A950" s="108" t="s">
        <v>2387</v>
      </c>
      <c r="B950" s="52" t="s">
        <v>148</v>
      </c>
      <c r="C950" s="52" t="s">
        <v>790</v>
      </c>
      <c r="D950" s="108" t="s">
        <v>202</v>
      </c>
      <c r="E950" s="108" t="s">
        <v>204</v>
      </c>
      <c r="F950" s="109">
        <v>8.6856778000000009E-2</v>
      </c>
      <c r="G950" s="109">
        <v>9.4559089999999998E-2</v>
      </c>
      <c r="H950" s="67">
        <f t="shared" si="28"/>
        <v>-8.1455014002355441E-2</v>
      </c>
      <c r="I950" s="110">
        <f t="shared" si="29"/>
        <v>5.2496215706960093E-6</v>
      </c>
      <c r="J950" s="111">
        <v>25.365633930000001</v>
      </c>
      <c r="K950" s="111">
        <v>113.9453</v>
      </c>
    </row>
    <row r="951" spans="1:11" x14ac:dyDescent="0.2">
      <c r="A951" s="108" t="s">
        <v>1717</v>
      </c>
      <c r="B951" s="52" t="s">
        <v>1718</v>
      </c>
      <c r="C951" s="52" t="s">
        <v>863</v>
      </c>
      <c r="D951" s="108" t="s">
        <v>203</v>
      </c>
      <c r="E951" s="108" t="s">
        <v>204</v>
      </c>
      <c r="F951" s="109">
        <v>8.5789950000000004E-2</v>
      </c>
      <c r="G951" s="109">
        <v>2.3380540000000002E-2</v>
      </c>
      <c r="H951" s="67">
        <f t="shared" si="28"/>
        <v>2.669288647738675</v>
      </c>
      <c r="I951" s="110">
        <f t="shared" si="29"/>
        <v>5.1851425120666121E-6</v>
      </c>
      <c r="J951" s="111">
        <v>149.46754955</v>
      </c>
      <c r="K951" s="111">
        <v>158.68424999999999</v>
      </c>
    </row>
    <row r="952" spans="1:11" x14ac:dyDescent="0.2">
      <c r="A952" s="108" t="s">
        <v>3102</v>
      </c>
      <c r="B952" s="108" t="s">
        <v>3083</v>
      </c>
      <c r="C952" s="52" t="s">
        <v>866</v>
      </c>
      <c r="D952" s="108" t="s">
        <v>202</v>
      </c>
      <c r="E952" s="108" t="s">
        <v>907</v>
      </c>
      <c r="F952" s="109">
        <v>8.4454550000000003E-2</v>
      </c>
      <c r="G952" s="109">
        <v>2.659531E-2</v>
      </c>
      <c r="H952" s="67">
        <f t="shared" si="28"/>
        <v>2.1755429810744826</v>
      </c>
      <c r="I952" s="110">
        <f t="shared" si="29"/>
        <v>5.1044309682247783E-6</v>
      </c>
      <c r="J952" s="111">
        <v>18.634715</v>
      </c>
      <c r="K952" s="111">
        <v>15.721</v>
      </c>
    </row>
    <row r="953" spans="1:11" x14ac:dyDescent="0.2">
      <c r="A953" s="108" t="s">
        <v>3013</v>
      </c>
      <c r="B953" s="52" t="s">
        <v>3014</v>
      </c>
      <c r="C953" s="52" t="s">
        <v>863</v>
      </c>
      <c r="D953" s="108" t="s">
        <v>203</v>
      </c>
      <c r="E953" s="108" t="s">
        <v>907</v>
      </c>
      <c r="F953" s="109">
        <v>8.3625350000000001E-2</v>
      </c>
      <c r="G953" s="109">
        <v>0.4131456</v>
      </c>
      <c r="H953" s="67">
        <f t="shared" si="28"/>
        <v>-0.79758867091892061</v>
      </c>
      <c r="I953" s="110">
        <f t="shared" si="29"/>
        <v>5.0543141401929906E-6</v>
      </c>
      <c r="J953" s="111">
        <v>94.154323209999987</v>
      </c>
      <c r="K953" s="111">
        <v>53.600149999999999</v>
      </c>
    </row>
    <row r="954" spans="1:11" x14ac:dyDescent="0.2">
      <c r="A954" s="108" t="s">
        <v>3175</v>
      </c>
      <c r="B954" s="52" t="s">
        <v>3165</v>
      </c>
      <c r="C954" s="52" t="s">
        <v>2761</v>
      </c>
      <c r="D954" s="108" t="s">
        <v>741</v>
      </c>
      <c r="E954" s="108" t="s">
        <v>204</v>
      </c>
      <c r="F954" s="109">
        <v>8.1118945000000012E-2</v>
      </c>
      <c r="G954" s="109">
        <v>9.8232320000000012E-2</v>
      </c>
      <c r="H954" s="67">
        <f t="shared" si="28"/>
        <v>-0.17421328336742936</v>
      </c>
      <c r="I954" s="110">
        <f t="shared" si="29"/>
        <v>4.9028270823504782E-6</v>
      </c>
      <c r="J954" s="111">
        <v>1.8440311792251178</v>
      </c>
      <c r="K954" s="111">
        <v>65.606055555555542</v>
      </c>
    </row>
    <row r="955" spans="1:11" x14ac:dyDescent="0.2">
      <c r="A955" s="108" t="s">
        <v>3233</v>
      </c>
      <c r="B955" s="52" t="s">
        <v>3219</v>
      </c>
      <c r="C955" s="108" t="s">
        <v>3225</v>
      </c>
      <c r="D955" s="108" t="s">
        <v>741</v>
      </c>
      <c r="E955" s="108" t="s">
        <v>907</v>
      </c>
      <c r="F955" s="109">
        <v>7.8839945000000008E-2</v>
      </c>
      <c r="G955" s="109">
        <v>6.580693E-2</v>
      </c>
      <c r="H955" s="67">
        <f t="shared" si="28"/>
        <v>0.19804927839666742</v>
      </c>
      <c r="I955" s="110">
        <f t="shared" si="29"/>
        <v>4.7650843772317566E-6</v>
      </c>
      <c r="J955" s="111">
        <v>4.6745400000000004</v>
      </c>
      <c r="K955" s="111">
        <v>425.98558333333341</v>
      </c>
    </row>
    <row r="956" spans="1:11" x14ac:dyDescent="0.2">
      <c r="A956" s="108" t="s">
        <v>2731</v>
      </c>
      <c r="B956" s="52" t="s">
        <v>2732</v>
      </c>
      <c r="C956" s="52" t="s">
        <v>140</v>
      </c>
      <c r="D956" s="108" t="s">
        <v>741</v>
      </c>
      <c r="E956" s="108" t="s">
        <v>907</v>
      </c>
      <c r="F956" s="109">
        <v>7.7841250000000001E-2</v>
      </c>
      <c r="G956" s="109">
        <v>0.12919160000000002</v>
      </c>
      <c r="H956" s="67">
        <f t="shared" si="28"/>
        <v>-0.39747437139875974</v>
      </c>
      <c r="I956" s="110">
        <f t="shared" si="29"/>
        <v>4.7047232754816287E-6</v>
      </c>
      <c r="J956" s="111">
        <v>2.8245874</v>
      </c>
      <c r="K956" s="111">
        <v>135.7746153846154</v>
      </c>
    </row>
    <row r="957" spans="1:11" x14ac:dyDescent="0.2">
      <c r="A957" s="108" t="s">
        <v>2759</v>
      </c>
      <c r="B957" s="52" t="s">
        <v>2760</v>
      </c>
      <c r="C957" s="52" t="s">
        <v>2761</v>
      </c>
      <c r="D957" s="108" t="s">
        <v>741</v>
      </c>
      <c r="E957" s="108" t="s">
        <v>204</v>
      </c>
      <c r="F957" s="109">
        <v>7.7782420000000005E-2</v>
      </c>
      <c r="G957" s="109">
        <v>0.11704350999999999</v>
      </c>
      <c r="H957" s="67">
        <f t="shared" si="28"/>
        <v>-0.33544012820531433</v>
      </c>
      <c r="I957" s="110">
        <f t="shared" si="29"/>
        <v>4.7011675916983319E-6</v>
      </c>
      <c r="J957" s="111">
        <v>1.4887686550618975</v>
      </c>
      <c r="K957" s="111">
        <v>88.523350000000008</v>
      </c>
    </row>
    <row r="958" spans="1:11" x14ac:dyDescent="0.2">
      <c r="A958" s="108" t="s">
        <v>2987</v>
      </c>
      <c r="B958" s="52" t="s">
        <v>2994</v>
      </c>
      <c r="C958" s="52" t="s">
        <v>863</v>
      </c>
      <c r="D958" s="108" t="s">
        <v>203</v>
      </c>
      <c r="E958" s="108" t="s">
        <v>907</v>
      </c>
      <c r="F958" s="109">
        <v>7.7001509999999995E-2</v>
      </c>
      <c r="G958" s="109">
        <v>0.23217360000000001</v>
      </c>
      <c r="H958" s="67">
        <f t="shared" si="28"/>
        <v>-0.66834510900464139</v>
      </c>
      <c r="I958" s="110">
        <f t="shared" si="29"/>
        <v>4.6539694101036578E-6</v>
      </c>
      <c r="J958" s="111">
        <v>6.5518467400000002</v>
      </c>
      <c r="K958" s="111">
        <v>73.136150000000001</v>
      </c>
    </row>
    <row r="959" spans="1:11" x14ac:dyDescent="0.2">
      <c r="A959" s="108" t="s">
        <v>2538</v>
      </c>
      <c r="B959" s="52" t="s">
        <v>1732</v>
      </c>
      <c r="C959" s="108" t="s">
        <v>613</v>
      </c>
      <c r="D959" s="108" t="s">
        <v>202</v>
      </c>
      <c r="E959" s="108" t="s">
        <v>907</v>
      </c>
      <c r="F959" s="109">
        <v>7.6123730000000001E-2</v>
      </c>
      <c r="G959" s="109">
        <v>6.6906220000000002E-2</v>
      </c>
      <c r="H959" s="67">
        <f t="shared" si="28"/>
        <v>0.13776760964825097</v>
      </c>
      <c r="I959" s="110">
        <f t="shared" si="29"/>
        <v>4.6009164080417406E-6</v>
      </c>
      <c r="J959" s="111">
        <v>8.9021123840000005</v>
      </c>
      <c r="K959" s="111">
        <v>95.944500000000005</v>
      </c>
    </row>
    <row r="960" spans="1:11" x14ac:dyDescent="0.2">
      <c r="A960" s="108" t="s">
        <v>1661</v>
      </c>
      <c r="B960" s="52" t="s">
        <v>298</v>
      </c>
      <c r="C960" s="52" t="s">
        <v>789</v>
      </c>
      <c r="D960" s="108" t="s">
        <v>741</v>
      </c>
      <c r="E960" s="108" t="s">
        <v>907</v>
      </c>
      <c r="F960" s="109">
        <v>7.5751280000000004E-2</v>
      </c>
      <c r="G960" s="109">
        <v>0.26055619000000002</v>
      </c>
      <c r="H960" s="67">
        <f t="shared" si="28"/>
        <v>-0.70927084864113188</v>
      </c>
      <c r="I960" s="110">
        <f t="shared" si="29"/>
        <v>4.5784055390108199E-6</v>
      </c>
      <c r="J960" s="111">
        <v>0</v>
      </c>
      <c r="K960" s="111">
        <v>75.273333333333326</v>
      </c>
    </row>
    <row r="961" spans="1:11" x14ac:dyDescent="0.2">
      <c r="A961" s="108" t="s">
        <v>1736</v>
      </c>
      <c r="B961" s="52" t="s">
        <v>1737</v>
      </c>
      <c r="C961" s="108" t="s">
        <v>613</v>
      </c>
      <c r="D961" s="108" t="s">
        <v>202</v>
      </c>
      <c r="E961" s="108" t="s">
        <v>907</v>
      </c>
      <c r="F961" s="109">
        <v>7.4794719999999995E-2</v>
      </c>
      <c r="G961" s="109">
        <v>0.7038548</v>
      </c>
      <c r="H961" s="67">
        <f t="shared" si="28"/>
        <v>-0.89373558296398636</v>
      </c>
      <c r="I961" s="110">
        <f t="shared" si="29"/>
        <v>4.5205910756460264E-6</v>
      </c>
      <c r="J961" s="111">
        <v>3.4472254049999997</v>
      </c>
      <c r="K961" s="111">
        <v>19.056799999999999</v>
      </c>
    </row>
    <row r="962" spans="1:11" x14ac:dyDescent="0.2">
      <c r="A962" s="108" t="s">
        <v>2210</v>
      </c>
      <c r="B962" s="52" t="s">
        <v>1555</v>
      </c>
      <c r="C962" s="52" t="s">
        <v>784</v>
      </c>
      <c r="D962" s="108" t="s">
        <v>202</v>
      </c>
      <c r="E962" s="108" t="s">
        <v>2694</v>
      </c>
      <c r="F962" s="109">
        <v>7.4765220000000007E-2</v>
      </c>
      <c r="G962" s="109">
        <v>0</v>
      </c>
      <c r="H962" s="67" t="str">
        <f t="shared" si="28"/>
        <v/>
      </c>
      <c r="I962" s="110">
        <f t="shared" si="29"/>
        <v>4.5188080963564259E-6</v>
      </c>
      <c r="J962" s="111">
        <v>10.69356763</v>
      </c>
      <c r="K962" s="111">
        <v>13.990449999999999</v>
      </c>
    </row>
    <row r="963" spans="1:11" x14ac:dyDescent="0.2">
      <c r="A963" s="108" t="s">
        <v>1650</v>
      </c>
      <c r="B963" s="52" t="s">
        <v>32</v>
      </c>
      <c r="C963" s="52" t="s">
        <v>789</v>
      </c>
      <c r="D963" s="108" t="s">
        <v>203</v>
      </c>
      <c r="E963" s="108" t="s">
        <v>204</v>
      </c>
      <c r="F963" s="109">
        <v>7.4004199999999992E-2</v>
      </c>
      <c r="G963" s="109">
        <v>0.21069457999999999</v>
      </c>
      <c r="H963" s="67">
        <f t="shared" si="28"/>
        <v>-0.64876077970301849</v>
      </c>
      <c r="I963" s="110">
        <f t="shared" si="29"/>
        <v>4.4728120658827742E-6</v>
      </c>
      <c r="J963" s="111">
        <v>70.050315112476696</v>
      </c>
      <c r="K963" s="111">
        <v>87.814049999999995</v>
      </c>
    </row>
    <row r="964" spans="1:11" x14ac:dyDescent="0.2">
      <c r="A964" s="108" t="s">
        <v>2151</v>
      </c>
      <c r="B964" s="52" t="s">
        <v>982</v>
      </c>
      <c r="C964" s="52" t="s">
        <v>863</v>
      </c>
      <c r="D964" s="108" t="s">
        <v>202</v>
      </c>
      <c r="E964" s="108" t="s">
        <v>907</v>
      </c>
      <c r="F964" s="109">
        <v>6.7504274878926657E-2</v>
      </c>
      <c r="G964" s="109">
        <v>0</v>
      </c>
      <c r="H964" s="67" t="str">
        <f t="shared" si="28"/>
        <v/>
      </c>
      <c r="I964" s="110">
        <f t="shared" si="29"/>
        <v>4.0799567480917389E-6</v>
      </c>
      <c r="J964" s="111">
        <v>9.5139741199999985</v>
      </c>
      <c r="K964" s="111">
        <v>64.859549999999999</v>
      </c>
    </row>
    <row r="965" spans="1:11" x14ac:dyDescent="0.2">
      <c r="A965" s="108" t="s">
        <v>1469</v>
      </c>
      <c r="B965" s="52" t="s">
        <v>1470</v>
      </c>
      <c r="C965" s="108" t="s">
        <v>613</v>
      </c>
      <c r="D965" s="108" t="s">
        <v>202</v>
      </c>
      <c r="E965" s="108" t="s">
        <v>907</v>
      </c>
      <c r="F965" s="109">
        <v>6.7236379999999998E-2</v>
      </c>
      <c r="G965" s="109">
        <v>3.2059581400000003</v>
      </c>
      <c r="H965" s="67">
        <f t="shared" si="28"/>
        <v>-0.97902768000582818</v>
      </c>
      <c r="I965" s="110">
        <f t="shared" si="29"/>
        <v>4.0637651880606682E-6</v>
      </c>
      <c r="J965" s="111">
        <v>1.8512013259350002</v>
      </c>
      <c r="K965" s="111">
        <v>191.31285</v>
      </c>
    </row>
    <row r="966" spans="1:11" x14ac:dyDescent="0.2">
      <c r="A966" s="108" t="s">
        <v>2156</v>
      </c>
      <c r="B966" s="52" t="s">
        <v>736</v>
      </c>
      <c r="C966" s="52" t="s">
        <v>1694</v>
      </c>
      <c r="D966" s="108" t="s">
        <v>203</v>
      </c>
      <c r="E966" s="108" t="s">
        <v>204</v>
      </c>
      <c r="F966" s="109">
        <v>6.608E-2</v>
      </c>
      <c r="G966" s="109">
        <v>1.23845E-2</v>
      </c>
      <c r="H966" s="67">
        <f t="shared" si="28"/>
        <v>4.335701885421293</v>
      </c>
      <c r="I966" s="110">
        <f t="shared" si="29"/>
        <v>3.9938736087078002E-6</v>
      </c>
      <c r="J966" s="111">
        <v>5.7854650000000003</v>
      </c>
      <c r="K966" s="111">
        <v>8.5762999999999998</v>
      </c>
    </row>
    <row r="967" spans="1:11" x14ac:dyDescent="0.2">
      <c r="A967" s="108" t="s">
        <v>3019</v>
      </c>
      <c r="B967" s="52" t="s">
        <v>3020</v>
      </c>
      <c r="C967" s="52" t="s">
        <v>2761</v>
      </c>
      <c r="D967" s="108" t="s">
        <v>741</v>
      </c>
      <c r="E967" s="108" t="s">
        <v>204</v>
      </c>
      <c r="F967" s="109">
        <v>6.3075709999999993E-2</v>
      </c>
      <c r="G967" s="109">
        <v>0.22928756</v>
      </c>
      <c r="H967" s="67">
        <f t="shared" ref="H967:H1030" si="30">IF(ISERROR(F967/G967-1),"",IF((F967/G967-1)&gt;10000%,"",F967/G967-1))</f>
        <v>-0.72490565994945388</v>
      </c>
      <c r="I967" s="110">
        <f t="shared" ref="I967:I1030" si="31">F967/$F$1112</f>
        <v>3.8122943934550034E-6</v>
      </c>
      <c r="J967" s="111">
        <v>28.854239777113751</v>
      </c>
      <c r="K967" s="111">
        <v>150.08410000000001</v>
      </c>
    </row>
    <row r="968" spans="1:11" x14ac:dyDescent="0.2">
      <c r="A968" s="108" t="s">
        <v>1920</v>
      </c>
      <c r="B968" s="52" t="s">
        <v>139</v>
      </c>
      <c r="C968" s="108" t="s">
        <v>785</v>
      </c>
      <c r="D968" s="108" t="s">
        <v>202</v>
      </c>
      <c r="E968" s="108" t="s">
        <v>907</v>
      </c>
      <c r="F968" s="109">
        <v>6.2151865000000001E-2</v>
      </c>
      <c r="G968" s="109">
        <v>0.53260549999999995</v>
      </c>
      <c r="H968" s="67">
        <f t="shared" si="30"/>
        <v>-0.88330600228499323</v>
      </c>
      <c r="I968" s="110">
        <f t="shared" si="31"/>
        <v>3.7564572239023911E-6</v>
      </c>
      <c r="J968" s="111">
        <v>22.802605190000001</v>
      </c>
      <c r="K968" s="111">
        <v>163.7052105263158</v>
      </c>
    </row>
    <row r="969" spans="1:11" x14ac:dyDescent="0.2">
      <c r="A969" s="108" t="s">
        <v>2276</v>
      </c>
      <c r="B969" s="52" t="s">
        <v>2277</v>
      </c>
      <c r="C969" s="52" t="s">
        <v>784</v>
      </c>
      <c r="D969" s="108" t="s">
        <v>202</v>
      </c>
      <c r="E969" s="108" t="s">
        <v>2694</v>
      </c>
      <c r="F969" s="109">
        <v>6.1856210000000002E-2</v>
      </c>
      <c r="G969" s="109">
        <v>0.2287411</v>
      </c>
      <c r="H969" s="67">
        <f t="shared" si="30"/>
        <v>-0.72957981753169854</v>
      </c>
      <c r="I969" s="110">
        <f t="shared" si="31"/>
        <v>3.7385878428221474E-6</v>
      </c>
      <c r="J969" s="111">
        <v>59.285443119999996</v>
      </c>
      <c r="K969" s="111">
        <v>22.473199999999999</v>
      </c>
    </row>
    <row r="970" spans="1:11" x14ac:dyDescent="0.2">
      <c r="A970" s="108" t="s">
        <v>2441</v>
      </c>
      <c r="B970" s="52" t="s">
        <v>489</v>
      </c>
      <c r="C970" s="52" t="s">
        <v>788</v>
      </c>
      <c r="D970" s="108" t="s">
        <v>202</v>
      </c>
      <c r="E970" s="108" t="s">
        <v>907</v>
      </c>
      <c r="F970" s="109">
        <v>6.1731550000000003E-2</v>
      </c>
      <c r="G970" s="109">
        <v>6.4630900000000005E-2</v>
      </c>
      <c r="H970" s="67">
        <f t="shared" si="30"/>
        <v>-4.4860121087591298E-2</v>
      </c>
      <c r="I970" s="110">
        <f t="shared" si="31"/>
        <v>3.7310533954241223E-6</v>
      </c>
      <c r="J970" s="111">
        <v>16.085150340000002</v>
      </c>
      <c r="K970" s="111">
        <v>81.99260000000001</v>
      </c>
    </row>
    <row r="971" spans="1:11" x14ac:dyDescent="0.2">
      <c r="A971" s="108" t="s">
        <v>1923</v>
      </c>
      <c r="B971" s="52" t="s">
        <v>1480</v>
      </c>
      <c r="C971" s="108" t="s">
        <v>785</v>
      </c>
      <c r="D971" s="108" t="s">
        <v>202</v>
      </c>
      <c r="E971" s="108" t="s">
        <v>907</v>
      </c>
      <c r="F971" s="109">
        <v>5.9099478999999996E-2</v>
      </c>
      <c r="G971" s="109">
        <v>5.9732740999999999E-2</v>
      </c>
      <c r="H971" s="67">
        <f t="shared" si="30"/>
        <v>-1.060158950348522E-2</v>
      </c>
      <c r="I971" s="110">
        <f t="shared" si="31"/>
        <v>3.5719710875678091E-6</v>
      </c>
      <c r="J971" s="111">
        <v>9.4519486300000004</v>
      </c>
      <c r="K971" s="111">
        <v>51.986700000000013</v>
      </c>
    </row>
    <row r="972" spans="1:11" x14ac:dyDescent="0.2">
      <c r="A972" s="108" t="s">
        <v>2396</v>
      </c>
      <c r="B972" s="52" t="s">
        <v>541</v>
      </c>
      <c r="C972" s="52" t="s">
        <v>790</v>
      </c>
      <c r="D972" s="108" t="s">
        <v>203</v>
      </c>
      <c r="E972" s="108" t="s">
        <v>907</v>
      </c>
      <c r="F972" s="109">
        <v>5.8163779999999998E-2</v>
      </c>
      <c r="G972" s="109">
        <v>0.91547250999999996</v>
      </c>
      <c r="H972" s="67">
        <f t="shared" si="30"/>
        <v>-0.93646583664210736</v>
      </c>
      <c r="I972" s="110">
        <f t="shared" si="31"/>
        <v>3.5154174625406559E-6</v>
      </c>
      <c r="J972" s="111">
        <v>122.69635120000001</v>
      </c>
      <c r="K972" s="111">
        <v>12.77745</v>
      </c>
    </row>
    <row r="973" spans="1:11" x14ac:dyDescent="0.2">
      <c r="A973" s="108" t="s">
        <v>3003</v>
      </c>
      <c r="B973" s="52" t="s">
        <v>3004</v>
      </c>
      <c r="C973" s="52" t="s">
        <v>784</v>
      </c>
      <c r="D973" s="108" t="s">
        <v>202</v>
      </c>
      <c r="E973" s="108" t="s">
        <v>907</v>
      </c>
      <c r="F973" s="109">
        <v>5.7857470000000001E-2</v>
      </c>
      <c r="G973" s="109">
        <v>0.84050237999999999</v>
      </c>
      <c r="H973" s="67">
        <f t="shared" si="30"/>
        <v>-0.93116322882988145</v>
      </c>
      <c r="I973" s="110">
        <f t="shared" si="31"/>
        <v>3.4969040935169987E-6</v>
      </c>
      <c r="J973" s="111">
        <v>36.581536980000003</v>
      </c>
      <c r="K973" s="111">
        <v>31.938600000000001</v>
      </c>
    </row>
    <row r="974" spans="1:11" x14ac:dyDescent="0.2">
      <c r="A974" s="108" t="s">
        <v>1540</v>
      </c>
      <c r="B974" s="52" t="s">
        <v>876</v>
      </c>
      <c r="C974" s="108" t="s">
        <v>613</v>
      </c>
      <c r="D974" s="108" t="s">
        <v>202</v>
      </c>
      <c r="E974" s="108" t="s">
        <v>907</v>
      </c>
      <c r="F974" s="109">
        <v>5.6950279999999999E-2</v>
      </c>
      <c r="G974" s="109">
        <v>4.6261125E-2</v>
      </c>
      <c r="H974" s="67">
        <f t="shared" si="30"/>
        <v>0.23106128525841085</v>
      </c>
      <c r="I974" s="110">
        <f t="shared" si="31"/>
        <v>3.4420735517633117E-6</v>
      </c>
      <c r="J974" s="111">
        <v>5.0178725959550006</v>
      </c>
      <c r="K974" s="111">
        <v>139.1191</v>
      </c>
    </row>
    <row r="975" spans="1:11" x14ac:dyDescent="0.2">
      <c r="A975" s="108" t="s">
        <v>2098</v>
      </c>
      <c r="B975" s="52" t="s">
        <v>329</v>
      </c>
      <c r="C975" s="108" t="s">
        <v>613</v>
      </c>
      <c r="D975" s="108" t="s">
        <v>202</v>
      </c>
      <c r="E975" s="108" t="s">
        <v>204</v>
      </c>
      <c r="F975" s="109">
        <v>5.6485940000000005E-2</v>
      </c>
      <c r="G975" s="109">
        <v>0.32351822999999996</v>
      </c>
      <c r="H975" s="67">
        <f t="shared" si="30"/>
        <v>-0.82540106008863856</v>
      </c>
      <c r="I975" s="110">
        <f t="shared" si="31"/>
        <v>3.4140088533452223E-6</v>
      </c>
      <c r="J975" s="111">
        <v>35.162570040209005</v>
      </c>
      <c r="K975" s="111">
        <v>25.510400000000001</v>
      </c>
    </row>
    <row r="976" spans="1:11" x14ac:dyDescent="0.2">
      <c r="A976" s="108" t="s">
        <v>3136</v>
      </c>
      <c r="B976" s="52" t="s">
        <v>3121</v>
      </c>
      <c r="C976" s="52" t="s">
        <v>863</v>
      </c>
      <c r="D976" s="108" t="s">
        <v>203</v>
      </c>
      <c r="E976" s="108" t="s">
        <v>204</v>
      </c>
      <c r="F976" s="109">
        <v>5.6137199999999998E-2</v>
      </c>
      <c r="G976" s="109">
        <v>0</v>
      </c>
      <c r="H976" s="67" t="str">
        <f t="shared" si="30"/>
        <v/>
      </c>
      <c r="I976" s="110">
        <f t="shared" si="31"/>
        <v>3.3929310161433337E-6</v>
      </c>
      <c r="J976" s="111">
        <v>2.8036477299999998</v>
      </c>
      <c r="K976" s="111">
        <v>83.84205</v>
      </c>
    </row>
    <row r="977" spans="1:11" x14ac:dyDescent="0.2">
      <c r="A977" s="108" t="s">
        <v>1539</v>
      </c>
      <c r="B977" s="52" t="s">
        <v>882</v>
      </c>
      <c r="C977" s="108" t="s">
        <v>613</v>
      </c>
      <c r="D977" s="108" t="s">
        <v>202</v>
      </c>
      <c r="E977" s="108" t="s">
        <v>907</v>
      </c>
      <c r="F977" s="109">
        <v>5.6111414999999998E-2</v>
      </c>
      <c r="G977" s="109">
        <v>2.2796377999999999E-2</v>
      </c>
      <c r="H977" s="67">
        <f t="shared" si="30"/>
        <v>1.4614179936830314</v>
      </c>
      <c r="I977" s="110">
        <f t="shared" si="31"/>
        <v>3.3913725713642699E-6</v>
      </c>
      <c r="J977" s="111">
        <v>1.10271011711</v>
      </c>
      <c r="K977" s="111">
        <v>134.85905</v>
      </c>
    </row>
    <row r="978" spans="1:11" x14ac:dyDescent="0.2">
      <c r="A978" s="108" t="s">
        <v>3110</v>
      </c>
      <c r="B978" s="52" t="s">
        <v>3107</v>
      </c>
      <c r="C978" s="52" t="s">
        <v>140</v>
      </c>
      <c r="D978" s="108" t="s">
        <v>203</v>
      </c>
      <c r="E978" s="108" t="s">
        <v>907</v>
      </c>
      <c r="F978" s="109">
        <v>5.4189000000000001E-2</v>
      </c>
      <c r="G978" s="109">
        <v>0.14527104999999998</v>
      </c>
      <c r="H978" s="67">
        <f t="shared" si="30"/>
        <v>-0.62698004867452939</v>
      </c>
      <c r="I978" s="110">
        <f t="shared" si="31"/>
        <v>3.2751818550585197E-6</v>
      </c>
      <c r="J978" s="111">
        <v>99.359790000000004</v>
      </c>
      <c r="K978" s="111">
        <v>46.4392</v>
      </c>
    </row>
    <row r="979" spans="1:11" x14ac:dyDescent="0.2">
      <c r="A979" s="108" t="s">
        <v>1884</v>
      </c>
      <c r="B979" s="52" t="s">
        <v>372</v>
      </c>
      <c r="C979" s="108" t="s">
        <v>785</v>
      </c>
      <c r="D979" s="108" t="s">
        <v>202</v>
      </c>
      <c r="E979" s="108" t="s">
        <v>907</v>
      </c>
      <c r="F979" s="109">
        <v>5.3616570000000002E-2</v>
      </c>
      <c r="G979" s="109">
        <v>2.2473689999999998E-2</v>
      </c>
      <c r="H979" s="67">
        <f t="shared" si="30"/>
        <v>1.3857484017978359</v>
      </c>
      <c r="I979" s="110">
        <f t="shared" si="31"/>
        <v>3.2405841996433773E-6</v>
      </c>
      <c r="J979" s="111">
        <v>14.148450550000002</v>
      </c>
      <c r="K979" s="111">
        <v>29.495550000000001</v>
      </c>
    </row>
    <row r="980" spans="1:11" x14ac:dyDescent="0.2">
      <c r="A980" s="108" t="s">
        <v>1534</v>
      </c>
      <c r="B980" s="52" t="s">
        <v>875</v>
      </c>
      <c r="C980" s="108" t="s">
        <v>613</v>
      </c>
      <c r="D980" s="108" t="s">
        <v>202</v>
      </c>
      <c r="E980" s="108" t="s">
        <v>907</v>
      </c>
      <c r="F980" s="109">
        <v>5.2662800000000003E-2</v>
      </c>
      <c r="G980" s="109">
        <v>0</v>
      </c>
      <c r="H980" s="67" t="str">
        <f t="shared" si="30"/>
        <v/>
      </c>
      <c r="I980" s="110">
        <f t="shared" si="31"/>
        <v>3.1829383638113974E-6</v>
      </c>
      <c r="J980" s="111">
        <v>1.2815644851810002</v>
      </c>
      <c r="K980" s="111">
        <v>132.32905</v>
      </c>
    </row>
    <row r="981" spans="1:11" x14ac:dyDescent="0.2">
      <c r="A981" s="108" t="s">
        <v>2148</v>
      </c>
      <c r="B981" s="52" t="s">
        <v>886</v>
      </c>
      <c r="C981" s="52" t="s">
        <v>863</v>
      </c>
      <c r="D981" s="108" t="s">
        <v>202</v>
      </c>
      <c r="E981" s="108" t="s">
        <v>907</v>
      </c>
      <c r="F981" s="109">
        <v>5.0781048758049702E-2</v>
      </c>
      <c r="G981" s="109">
        <v>8.7575317950491505E-2</v>
      </c>
      <c r="H981" s="67">
        <f t="shared" si="30"/>
        <v>-0.42014428326988795</v>
      </c>
      <c r="I981" s="110">
        <f t="shared" si="31"/>
        <v>3.0692053640629343E-6</v>
      </c>
      <c r="J981" s="111">
        <v>1696.65047136</v>
      </c>
      <c r="K981" s="111">
        <v>57.683999999999997</v>
      </c>
    </row>
    <row r="982" spans="1:11" x14ac:dyDescent="0.2">
      <c r="A982" s="108" t="s">
        <v>3061</v>
      </c>
      <c r="B982" s="52" t="s">
        <v>3062</v>
      </c>
      <c r="C982" s="52" t="s">
        <v>789</v>
      </c>
      <c r="D982" s="108" t="s">
        <v>203</v>
      </c>
      <c r="E982" s="108" t="s">
        <v>907</v>
      </c>
      <c r="F982" s="109">
        <v>5.0164461E-2</v>
      </c>
      <c r="G982" s="109">
        <v>4.9176289999999998E-3</v>
      </c>
      <c r="H982" s="67">
        <f t="shared" si="30"/>
        <v>9.2009446015549372</v>
      </c>
      <c r="I982" s="110">
        <f t="shared" si="31"/>
        <v>3.0319388148146442E-6</v>
      </c>
      <c r="J982" s="111">
        <v>93.846801612669609</v>
      </c>
      <c r="K982" s="111">
        <v>80.03125</v>
      </c>
    </row>
    <row r="983" spans="1:11" x14ac:dyDescent="0.2">
      <c r="A983" s="108" t="s">
        <v>2640</v>
      </c>
      <c r="B983" s="52" t="s">
        <v>2641</v>
      </c>
      <c r="C983" s="52" t="s">
        <v>140</v>
      </c>
      <c r="D983" s="108" t="s">
        <v>741</v>
      </c>
      <c r="E983" s="108" t="s">
        <v>204</v>
      </c>
      <c r="F983" s="109">
        <v>5.0119290000000004E-2</v>
      </c>
      <c r="G983" s="109">
        <v>2.3922389999999998E-2</v>
      </c>
      <c r="H983" s="67">
        <f t="shared" si="30"/>
        <v>1.0950787107809883</v>
      </c>
      <c r="I983" s="110">
        <f t="shared" si="31"/>
        <v>3.0292086806624207E-6</v>
      </c>
      <c r="J983" s="111">
        <v>18.922898076037924</v>
      </c>
      <c r="K983" s="111">
        <v>87.284750000000003</v>
      </c>
    </row>
    <row r="984" spans="1:11" x14ac:dyDescent="0.2">
      <c r="A984" s="108" t="s">
        <v>1883</v>
      </c>
      <c r="B984" s="108" t="s">
        <v>579</v>
      </c>
      <c r="C984" s="108" t="s">
        <v>785</v>
      </c>
      <c r="D984" s="108" t="s">
        <v>202</v>
      </c>
      <c r="E984" s="108" t="s">
        <v>907</v>
      </c>
      <c r="F984" s="109">
        <v>4.9956084999999997E-2</v>
      </c>
      <c r="G984" s="109">
        <v>2.8806926E-2</v>
      </c>
      <c r="H984" s="67">
        <f t="shared" si="30"/>
        <v>0.73416924110542015</v>
      </c>
      <c r="I984" s="110">
        <f t="shared" si="31"/>
        <v>3.0193445743926088E-6</v>
      </c>
      <c r="J984" s="111">
        <v>9.5451569700000007</v>
      </c>
      <c r="K984" s="111">
        <v>17.44745</v>
      </c>
    </row>
    <row r="985" spans="1:11" x14ac:dyDescent="0.2">
      <c r="A985" s="108" t="s">
        <v>2406</v>
      </c>
      <c r="B985" s="52" t="s">
        <v>195</v>
      </c>
      <c r="C985" s="52" t="s">
        <v>790</v>
      </c>
      <c r="D985" s="108" t="s">
        <v>202</v>
      </c>
      <c r="E985" s="108" t="s">
        <v>204</v>
      </c>
      <c r="F985" s="109">
        <v>4.8825500000000001E-2</v>
      </c>
      <c r="G985" s="109">
        <v>1.03326E-3</v>
      </c>
      <c r="H985" s="67">
        <f t="shared" si="30"/>
        <v>46.253837369103614</v>
      </c>
      <c r="I985" s="110">
        <f t="shared" si="31"/>
        <v>2.9510120442185636E-6</v>
      </c>
      <c r="J985" s="111">
        <v>6.3331131300000001</v>
      </c>
      <c r="K985" s="111">
        <v>79.679050000000004</v>
      </c>
    </row>
    <row r="986" spans="1:11" x14ac:dyDescent="0.2">
      <c r="A986" s="108" t="s">
        <v>2211</v>
      </c>
      <c r="B986" s="52" t="s">
        <v>187</v>
      </c>
      <c r="C986" s="52" t="s">
        <v>784</v>
      </c>
      <c r="D986" s="108" t="s">
        <v>202</v>
      </c>
      <c r="E986" s="108" t="s">
        <v>2694</v>
      </c>
      <c r="F986" s="109">
        <v>4.8763508000000004E-2</v>
      </c>
      <c r="G986" s="109">
        <v>5.5775858999999997E-2</v>
      </c>
      <c r="H986" s="67">
        <f t="shared" si="30"/>
        <v>-0.12572376518665529</v>
      </c>
      <c r="I986" s="110">
        <f t="shared" si="31"/>
        <v>2.9472652492314117E-6</v>
      </c>
      <c r="J986" s="111">
        <v>41.193231730000001</v>
      </c>
      <c r="K986" s="111">
        <v>18.75225</v>
      </c>
    </row>
    <row r="987" spans="1:11" x14ac:dyDescent="0.2">
      <c r="A987" s="108" t="s">
        <v>1891</v>
      </c>
      <c r="B987" s="52" t="s">
        <v>371</v>
      </c>
      <c r="C987" s="108" t="s">
        <v>785</v>
      </c>
      <c r="D987" s="108" t="s">
        <v>202</v>
      </c>
      <c r="E987" s="108" t="s">
        <v>907</v>
      </c>
      <c r="F987" s="109">
        <v>4.86667E-2</v>
      </c>
      <c r="G987" s="109">
        <v>1.9633393799999999</v>
      </c>
      <c r="H987" s="67">
        <f t="shared" si="30"/>
        <v>-0.97521228347184685</v>
      </c>
      <c r="I987" s="110">
        <f t="shared" si="31"/>
        <v>2.9414141760426736E-6</v>
      </c>
      <c r="J987" s="111">
        <v>22.368187769999999</v>
      </c>
      <c r="K987" s="111">
        <v>18.65325</v>
      </c>
    </row>
    <row r="988" spans="1:11" x14ac:dyDescent="0.2">
      <c r="A988" s="108" t="s">
        <v>1679</v>
      </c>
      <c r="B988" s="52" t="s">
        <v>472</v>
      </c>
      <c r="C988" s="52" t="s">
        <v>789</v>
      </c>
      <c r="D988" s="108" t="s">
        <v>741</v>
      </c>
      <c r="E988" s="108" t="s">
        <v>204</v>
      </c>
      <c r="F988" s="109">
        <v>4.8432199999999995E-2</v>
      </c>
      <c r="G988" s="109">
        <v>8.4682070000000012E-2</v>
      </c>
      <c r="H988" s="67">
        <f t="shared" si="30"/>
        <v>-0.42807019242680311</v>
      </c>
      <c r="I988" s="110">
        <f t="shared" si="31"/>
        <v>2.9272410016897377E-6</v>
      </c>
      <c r="J988" s="111">
        <v>92.404130317832909</v>
      </c>
      <c r="K988" s="111">
        <v>48.385150000000003</v>
      </c>
    </row>
    <row r="989" spans="1:11" x14ac:dyDescent="0.2">
      <c r="A989" s="108" t="s">
        <v>1521</v>
      </c>
      <c r="B989" s="108" t="s">
        <v>1296</v>
      </c>
      <c r="C989" s="108" t="s">
        <v>613</v>
      </c>
      <c r="D989" s="108" t="s">
        <v>202</v>
      </c>
      <c r="E989" s="108" t="s">
        <v>907</v>
      </c>
      <c r="F989" s="109">
        <v>4.6691689000000001E-2</v>
      </c>
      <c r="G989" s="109">
        <v>0.21045989900000001</v>
      </c>
      <c r="H989" s="67">
        <f t="shared" si="30"/>
        <v>-0.7781444863280107</v>
      </c>
      <c r="I989" s="110">
        <f t="shared" si="31"/>
        <v>2.8220445587635031E-6</v>
      </c>
      <c r="J989" s="111">
        <v>4.5666407706000003</v>
      </c>
      <c r="K989" s="111">
        <v>5.2996999999999996</v>
      </c>
    </row>
    <row r="990" spans="1:11" x14ac:dyDescent="0.2">
      <c r="A990" s="108" t="s">
        <v>1500</v>
      </c>
      <c r="B990" s="52" t="s">
        <v>1175</v>
      </c>
      <c r="C990" s="108" t="s">
        <v>613</v>
      </c>
      <c r="D990" s="108" t="s">
        <v>202</v>
      </c>
      <c r="E990" s="108" t="s">
        <v>204</v>
      </c>
      <c r="F990" s="109">
        <v>4.58748E-2</v>
      </c>
      <c r="G990" s="109">
        <v>3.2630460000000001</v>
      </c>
      <c r="H990" s="67">
        <f t="shared" si="30"/>
        <v>-0.98594111146456409</v>
      </c>
      <c r="I990" s="110">
        <f t="shared" si="31"/>
        <v>2.772671807275251E-6</v>
      </c>
      <c r="J990" s="111">
        <v>3.8197170524000001</v>
      </c>
      <c r="K990" s="111">
        <v>8.9381000000000004</v>
      </c>
    </row>
    <row r="991" spans="1:11" x14ac:dyDescent="0.2">
      <c r="A991" s="108" t="s">
        <v>1714</v>
      </c>
      <c r="B991" s="52" t="s">
        <v>36</v>
      </c>
      <c r="C991" s="52" t="s">
        <v>1694</v>
      </c>
      <c r="D991" s="108" t="s">
        <v>203</v>
      </c>
      <c r="E991" s="108" t="s">
        <v>204</v>
      </c>
      <c r="F991" s="109">
        <v>4.4262442000000006E-2</v>
      </c>
      <c r="G991" s="109">
        <v>0.21076449</v>
      </c>
      <c r="H991" s="67">
        <f t="shared" si="30"/>
        <v>-0.7899909894688617</v>
      </c>
      <c r="I991" s="110">
        <f t="shared" si="31"/>
        <v>2.6752209285829255E-6</v>
      </c>
      <c r="J991" s="111">
        <v>9.4821639999999991</v>
      </c>
      <c r="K991" s="111">
        <v>29.6724</v>
      </c>
    </row>
    <row r="992" spans="1:11" x14ac:dyDescent="0.2">
      <c r="A992" s="108" t="s">
        <v>2146</v>
      </c>
      <c r="B992" s="52" t="s">
        <v>737</v>
      </c>
      <c r="C992" s="52" t="s">
        <v>1694</v>
      </c>
      <c r="D992" s="108" t="s">
        <v>203</v>
      </c>
      <c r="E992" s="108" t="s">
        <v>204</v>
      </c>
      <c r="F992" s="109">
        <v>4.0800000000000003E-2</v>
      </c>
      <c r="G992" s="109">
        <v>2.5552499999999998E-3</v>
      </c>
      <c r="H992" s="67">
        <f t="shared" si="30"/>
        <v>14.967126504255946</v>
      </c>
      <c r="I992" s="110">
        <f t="shared" si="31"/>
        <v>2.4659510174830242E-6</v>
      </c>
      <c r="J992" s="111">
        <v>8.2292430000000003</v>
      </c>
      <c r="K992" s="111">
        <v>10.347149999999999</v>
      </c>
    </row>
    <row r="993" spans="1:11" x14ac:dyDescent="0.2">
      <c r="A993" s="108" t="s">
        <v>2119</v>
      </c>
      <c r="B993" s="52" t="s">
        <v>79</v>
      </c>
      <c r="C993" s="52" t="s">
        <v>791</v>
      </c>
      <c r="D993" s="108" t="s">
        <v>203</v>
      </c>
      <c r="E993" s="108" t="s">
        <v>204</v>
      </c>
      <c r="F993" s="109">
        <v>4.0390099999999998E-2</v>
      </c>
      <c r="G993" s="109">
        <v>2.1294515999999999</v>
      </c>
      <c r="H993" s="67">
        <f t="shared" si="30"/>
        <v>-0.98103262830674343</v>
      </c>
      <c r="I993" s="110">
        <f t="shared" si="31"/>
        <v>2.4411766713539482E-6</v>
      </c>
      <c r="J993" s="111">
        <v>28.198881610000001</v>
      </c>
      <c r="K993" s="111">
        <v>60.904368421052631</v>
      </c>
    </row>
    <row r="994" spans="1:11" x14ac:dyDescent="0.2">
      <c r="A994" s="108" t="s">
        <v>2144</v>
      </c>
      <c r="B994" s="52" t="s">
        <v>84</v>
      </c>
      <c r="C994" s="52" t="s">
        <v>791</v>
      </c>
      <c r="D994" s="108" t="s">
        <v>203</v>
      </c>
      <c r="E994" s="108" t="s">
        <v>204</v>
      </c>
      <c r="F994" s="109">
        <v>4.0039504000000004E-2</v>
      </c>
      <c r="G994" s="109">
        <v>1.8399132000000002E-2</v>
      </c>
      <c r="H994" s="67">
        <f t="shared" si="30"/>
        <v>1.176162658108002</v>
      </c>
      <c r="I994" s="110">
        <f t="shared" si="31"/>
        <v>2.4199866575567555E-6</v>
      </c>
      <c r="J994" s="111">
        <v>4.5022555500000001</v>
      </c>
      <c r="K994" s="111">
        <v>65.253150000000005</v>
      </c>
    </row>
    <row r="995" spans="1:11" x14ac:dyDescent="0.2">
      <c r="A995" s="108" t="s">
        <v>2626</v>
      </c>
      <c r="B995" s="52" t="s">
        <v>190</v>
      </c>
      <c r="C995" s="52" t="s">
        <v>784</v>
      </c>
      <c r="D995" s="108" t="s">
        <v>202</v>
      </c>
      <c r="E995" s="108" t="s">
        <v>2694</v>
      </c>
      <c r="F995" s="109">
        <v>3.9677343999999996E-2</v>
      </c>
      <c r="G995" s="109">
        <v>6.8288829999999995E-2</v>
      </c>
      <c r="H995" s="67">
        <f t="shared" si="30"/>
        <v>-0.41897753995785258</v>
      </c>
      <c r="I995" s="110">
        <f t="shared" si="31"/>
        <v>2.398097715878038E-6</v>
      </c>
      <c r="J995" s="111">
        <v>12.543965700000001</v>
      </c>
      <c r="K995" s="111">
        <v>38.405099999999997</v>
      </c>
    </row>
    <row r="996" spans="1:11" x14ac:dyDescent="0.2">
      <c r="A996" s="108" t="s">
        <v>910</v>
      </c>
      <c r="B996" s="52" t="s">
        <v>54</v>
      </c>
      <c r="C996" s="52" t="s">
        <v>460</v>
      </c>
      <c r="D996" s="108" t="s">
        <v>202</v>
      </c>
      <c r="E996" s="108" t="s">
        <v>907</v>
      </c>
      <c r="F996" s="109">
        <v>3.8742279999999997E-2</v>
      </c>
      <c r="G996" s="109">
        <v>1.8344300000000001E-2</v>
      </c>
      <c r="H996" s="67">
        <f t="shared" si="30"/>
        <v>1.1119519414750085</v>
      </c>
      <c r="I996" s="110">
        <f t="shared" si="31"/>
        <v>2.3415824702355932E-6</v>
      </c>
      <c r="J996" s="111">
        <v>14.80038513</v>
      </c>
      <c r="K996" s="111">
        <v>497.25234999999992</v>
      </c>
    </row>
    <row r="997" spans="1:11" x14ac:dyDescent="0.2">
      <c r="A997" s="108" t="s">
        <v>2739</v>
      </c>
      <c r="B997" s="52" t="s">
        <v>2740</v>
      </c>
      <c r="C997" s="52" t="s">
        <v>1694</v>
      </c>
      <c r="D997" s="108" t="s">
        <v>203</v>
      </c>
      <c r="E997" s="108" t="s">
        <v>204</v>
      </c>
      <c r="F997" s="109">
        <v>3.7897050000000002E-2</v>
      </c>
      <c r="G997" s="109">
        <v>0.83857150999999996</v>
      </c>
      <c r="H997" s="67">
        <f t="shared" si="30"/>
        <v>-0.95480761086195265</v>
      </c>
      <c r="I997" s="110">
        <f t="shared" si="31"/>
        <v>2.2904967893898296E-6</v>
      </c>
      <c r="J997" s="111">
        <v>54.158546000000001</v>
      </c>
      <c r="K997" s="111">
        <v>30.563700000000001</v>
      </c>
    </row>
    <row r="998" spans="1:11" x14ac:dyDescent="0.2">
      <c r="A998" s="108" t="s">
        <v>2513</v>
      </c>
      <c r="B998" s="52" t="s">
        <v>896</v>
      </c>
      <c r="C998" s="108" t="s">
        <v>613</v>
      </c>
      <c r="D998" s="108" t="s">
        <v>202</v>
      </c>
      <c r="E998" s="108" t="s">
        <v>907</v>
      </c>
      <c r="F998" s="109">
        <v>3.7125577999999999E-2</v>
      </c>
      <c r="G998" s="109">
        <v>6.3626290000000002E-2</v>
      </c>
      <c r="H998" s="67">
        <f t="shared" si="30"/>
        <v>-0.41650569285117833</v>
      </c>
      <c r="I998" s="110">
        <f t="shared" si="31"/>
        <v>2.243869040287877E-6</v>
      </c>
      <c r="J998" s="111">
        <v>6.1537696779969995</v>
      </c>
      <c r="K998" s="111">
        <v>50.104799999999997</v>
      </c>
    </row>
    <row r="999" spans="1:11" x14ac:dyDescent="0.2">
      <c r="A999" s="108" t="s">
        <v>3005</v>
      </c>
      <c r="B999" s="52" t="s">
        <v>3006</v>
      </c>
      <c r="C999" s="52" t="s">
        <v>140</v>
      </c>
      <c r="D999" s="108" t="s">
        <v>741</v>
      </c>
      <c r="E999" s="108" t="s">
        <v>204</v>
      </c>
      <c r="F999" s="109">
        <v>3.6594429999999997E-2</v>
      </c>
      <c r="G999" s="109">
        <v>0.17670449999999999</v>
      </c>
      <c r="H999" s="67">
        <f t="shared" si="30"/>
        <v>-0.79290606634239646</v>
      </c>
      <c r="I999" s="110">
        <f t="shared" si="31"/>
        <v>2.2117664679586102E-6</v>
      </c>
      <c r="J999" s="111">
        <v>42.054022369511181</v>
      </c>
      <c r="K999" s="111">
        <v>96.095550000000003</v>
      </c>
    </row>
    <row r="1000" spans="1:11" x14ac:dyDescent="0.2">
      <c r="A1000" s="108" t="s">
        <v>2141</v>
      </c>
      <c r="B1000" s="52" t="s">
        <v>2650</v>
      </c>
      <c r="C1000" s="52" t="s">
        <v>140</v>
      </c>
      <c r="D1000" s="108" t="s">
        <v>203</v>
      </c>
      <c r="E1000" s="108" t="s">
        <v>907</v>
      </c>
      <c r="F1000" s="109">
        <v>3.4718360000000004E-2</v>
      </c>
      <c r="G1000" s="109">
        <v>0.15910707999999998</v>
      </c>
      <c r="H1000" s="67">
        <f t="shared" si="30"/>
        <v>-0.78179248842980464</v>
      </c>
      <c r="I1000" s="110">
        <f t="shared" si="31"/>
        <v>2.0983768423368122E-6</v>
      </c>
      <c r="J1000" s="111">
        <v>32.779126730000002</v>
      </c>
      <c r="K1000" s="111">
        <v>35.673549999999999</v>
      </c>
    </row>
    <row r="1001" spans="1:11" x14ac:dyDescent="0.2">
      <c r="A1001" s="108" t="s">
        <v>1917</v>
      </c>
      <c r="B1001" s="52" t="s">
        <v>1817</v>
      </c>
      <c r="C1001" s="108" t="s">
        <v>785</v>
      </c>
      <c r="D1001" s="108" t="s">
        <v>202</v>
      </c>
      <c r="E1001" s="108" t="s">
        <v>907</v>
      </c>
      <c r="F1001" s="109">
        <v>3.39555E-2</v>
      </c>
      <c r="G1001" s="109">
        <v>1.4375190000000001E-2</v>
      </c>
      <c r="H1001" s="67">
        <f t="shared" si="30"/>
        <v>1.3620905184557559</v>
      </c>
      <c r="I1001" s="110">
        <f t="shared" si="31"/>
        <v>2.0522696023074711E-6</v>
      </c>
      <c r="J1001" s="111">
        <v>3.76139914</v>
      </c>
      <c r="K1001" s="111">
        <v>8.5542499999999997</v>
      </c>
    </row>
    <row r="1002" spans="1:11" x14ac:dyDescent="0.2">
      <c r="A1002" s="108" t="s">
        <v>3111</v>
      </c>
      <c r="B1002" s="52" t="s">
        <v>3108</v>
      </c>
      <c r="C1002" s="52" t="s">
        <v>1694</v>
      </c>
      <c r="D1002" s="108" t="s">
        <v>203</v>
      </c>
      <c r="E1002" s="108" t="s">
        <v>204</v>
      </c>
      <c r="F1002" s="109">
        <v>3.381845E-2</v>
      </c>
      <c r="G1002" s="109">
        <v>0.15724303000000001</v>
      </c>
      <c r="H1002" s="67">
        <f t="shared" si="30"/>
        <v>-0.78492878189894966</v>
      </c>
      <c r="I1002" s="110">
        <f t="shared" si="31"/>
        <v>2.0439863036078133E-6</v>
      </c>
      <c r="J1002" s="111">
        <v>19.412573999999999</v>
      </c>
      <c r="K1002" s="111">
        <v>10.41465</v>
      </c>
    </row>
    <row r="1003" spans="1:11" x14ac:dyDescent="0.2">
      <c r="A1003" s="108" t="s">
        <v>2150</v>
      </c>
      <c r="B1003" s="52" t="s">
        <v>284</v>
      </c>
      <c r="C1003" s="108" t="s">
        <v>613</v>
      </c>
      <c r="D1003" s="108" t="s">
        <v>203</v>
      </c>
      <c r="E1003" s="108" t="s">
        <v>907</v>
      </c>
      <c r="F1003" s="109">
        <v>3.2873680000000002E-2</v>
      </c>
      <c r="G1003" s="109">
        <v>3.3011999999999998E-3</v>
      </c>
      <c r="H1003" s="67">
        <f t="shared" si="30"/>
        <v>8.9581000848176426</v>
      </c>
      <c r="I1003" s="110">
        <f t="shared" si="31"/>
        <v>1.9868844275591018E-6</v>
      </c>
      <c r="J1003" s="111">
        <v>80.896729589399996</v>
      </c>
      <c r="K1003" s="111">
        <v>39.998749999999987</v>
      </c>
    </row>
    <row r="1004" spans="1:11" x14ac:dyDescent="0.2">
      <c r="A1004" s="108" t="s">
        <v>2343</v>
      </c>
      <c r="B1004" s="52" t="s">
        <v>529</v>
      </c>
      <c r="C1004" s="52" t="s">
        <v>790</v>
      </c>
      <c r="D1004" s="108" t="s">
        <v>202</v>
      </c>
      <c r="E1004" s="108" t="s">
        <v>907</v>
      </c>
      <c r="F1004" s="109">
        <v>3.279646E-2</v>
      </c>
      <c r="G1004" s="109">
        <v>0.68548692</v>
      </c>
      <c r="H1004" s="67">
        <f t="shared" si="30"/>
        <v>-0.95215596528085467</v>
      </c>
      <c r="I1004" s="110">
        <f t="shared" si="31"/>
        <v>1.9822172526186595E-6</v>
      </c>
      <c r="J1004" s="111">
        <v>12.833575</v>
      </c>
      <c r="K1004" s="111">
        <v>30.925750000000001</v>
      </c>
    </row>
    <row r="1005" spans="1:11" x14ac:dyDescent="0.2">
      <c r="A1005" s="108" t="s">
        <v>1859</v>
      </c>
      <c r="B1005" s="52" t="s">
        <v>792</v>
      </c>
      <c r="C1005" s="108" t="s">
        <v>785</v>
      </c>
      <c r="D1005" s="108" t="s">
        <v>202</v>
      </c>
      <c r="E1005" s="108" t="s">
        <v>907</v>
      </c>
      <c r="F1005" s="109">
        <v>3.2365900000000003E-2</v>
      </c>
      <c r="G1005" s="109">
        <v>0.14175226999999999</v>
      </c>
      <c r="H1005" s="67">
        <f t="shared" si="30"/>
        <v>-0.77167279225934082</v>
      </c>
      <c r="I1005" s="110">
        <f t="shared" si="31"/>
        <v>1.9561942165871033E-6</v>
      </c>
      <c r="J1005" s="111">
        <v>13.21424719</v>
      </c>
      <c r="K1005" s="111">
        <v>23.115749999999998</v>
      </c>
    </row>
    <row r="1006" spans="1:11" x14ac:dyDescent="0.2">
      <c r="A1006" s="108" t="s">
        <v>2392</v>
      </c>
      <c r="B1006" s="52" t="s">
        <v>1439</v>
      </c>
      <c r="C1006" s="52" t="s">
        <v>790</v>
      </c>
      <c r="D1006" s="108" t="s">
        <v>202</v>
      </c>
      <c r="E1006" s="108" t="s">
        <v>907</v>
      </c>
      <c r="F1006" s="109">
        <v>3.1628160000000002E-2</v>
      </c>
      <c r="G1006" s="109">
        <v>5.4968280000000001E-2</v>
      </c>
      <c r="H1006" s="67">
        <f t="shared" si="30"/>
        <v>-0.4246107027543885</v>
      </c>
      <c r="I1006" s="110">
        <f t="shared" si="31"/>
        <v>1.9116052287528403E-6</v>
      </c>
      <c r="J1006" s="111">
        <v>10.00044568</v>
      </c>
      <c r="K1006" s="111">
        <v>327.68677777777782</v>
      </c>
    </row>
    <row r="1007" spans="1:11" x14ac:dyDescent="0.2">
      <c r="A1007" s="108" t="s">
        <v>1894</v>
      </c>
      <c r="B1007" s="108" t="s">
        <v>375</v>
      </c>
      <c r="C1007" s="108" t="s">
        <v>785</v>
      </c>
      <c r="D1007" s="108" t="s">
        <v>202</v>
      </c>
      <c r="E1007" s="108" t="s">
        <v>907</v>
      </c>
      <c r="F1007" s="109">
        <v>3.1583349999999996E-2</v>
      </c>
      <c r="G1007" s="109">
        <v>5.7670200000000003E-3</v>
      </c>
      <c r="H1007" s="67">
        <f t="shared" si="30"/>
        <v>4.4765459457397396</v>
      </c>
      <c r="I1007" s="110">
        <f t="shared" si="31"/>
        <v>1.908896913431923E-6</v>
      </c>
      <c r="J1007" s="111">
        <v>8.1198598700000009</v>
      </c>
      <c r="K1007" s="111">
        <v>9.8615000000000013</v>
      </c>
    </row>
    <row r="1008" spans="1:11" x14ac:dyDescent="0.2">
      <c r="A1008" s="108" t="s">
        <v>3130</v>
      </c>
      <c r="B1008" s="108" t="s">
        <v>3115</v>
      </c>
      <c r="C1008" s="52" t="s">
        <v>784</v>
      </c>
      <c r="D1008" s="108" t="s">
        <v>202</v>
      </c>
      <c r="E1008" s="108" t="s">
        <v>204</v>
      </c>
      <c r="F1008" s="109">
        <v>2.9806029999999997E-2</v>
      </c>
      <c r="G1008" s="109">
        <v>0.48355334999999999</v>
      </c>
      <c r="H1008" s="67">
        <f t="shared" si="30"/>
        <v>-0.93836041049038332</v>
      </c>
      <c r="I1008" s="110">
        <f t="shared" si="31"/>
        <v>1.8014757354320965E-6</v>
      </c>
      <c r="J1008" s="111">
        <v>144.00451192</v>
      </c>
      <c r="K1008" s="111">
        <v>45.389299999999999</v>
      </c>
    </row>
    <row r="1009" spans="1:11" x14ac:dyDescent="0.2">
      <c r="A1009" s="108" t="s">
        <v>2124</v>
      </c>
      <c r="B1009" s="52" t="s">
        <v>2651</v>
      </c>
      <c r="C1009" s="52" t="s">
        <v>140</v>
      </c>
      <c r="D1009" s="108" t="s">
        <v>203</v>
      </c>
      <c r="E1009" s="108" t="s">
        <v>907</v>
      </c>
      <c r="F1009" s="109">
        <v>2.8348330000000001E-2</v>
      </c>
      <c r="G1009" s="109">
        <v>3.20288E-3</v>
      </c>
      <c r="H1009" s="67">
        <f t="shared" si="30"/>
        <v>7.8508873264062355</v>
      </c>
      <c r="I1009" s="110">
        <f t="shared" si="31"/>
        <v>1.7133723825354055E-6</v>
      </c>
      <c r="J1009" s="111">
        <v>9.6199883800000006</v>
      </c>
      <c r="K1009" s="111">
        <v>81.772800000000004</v>
      </c>
    </row>
    <row r="1010" spans="1:11" x14ac:dyDescent="0.2">
      <c r="A1010" s="108" t="s">
        <v>2408</v>
      </c>
      <c r="B1010" s="52" t="s">
        <v>1303</v>
      </c>
      <c r="C1010" s="52" t="s">
        <v>790</v>
      </c>
      <c r="D1010" s="108" t="s">
        <v>202</v>
      </c>
      <c r="E1010" s="108" t="s">
        <v>907</v>
      </c>
      <c r="F1010" s="109">
        <v>2.8296979999999999E-2</v>
      </c>
      <c r="G1010" s="109">
        <v>3.2057799999999997E-2</v>
      </c>
      <c r="H1010" s="67">
        <f t="shared" si="30"/>
        <v>-0.11731372708046084</v>
      </c>
      <c r="I1010" s="110">
        <f t="shared" si="31"/>
        <v>1.71026878977198E-6</v>
      </c>
      <c r="J1010" s="111">
        <v>2.2530809700000001</v>
      </c>
      <c r="K1010" s="111">
        <v>50.675800000000002</v>
      </c>
    </row>
    <row r="1011" spans="1:11" x14ac:dyDescent="0.2">
      <c r="A1011" s="108" t="s">
        <v>1678</v>
      </c>
      <c r="B1011" s="52" t="s">
        <v>1399</v>
      </c>
      <c r="C1011" s="52" t="s">
        <v>789</v>
      </c>
      <c r="D1011" s="108" t="s">
        <v>741</v>
      </c>
      <c r="E1011" s="108" t="s">
        <v>204</v>
      </c>
      <c r="F1011" s="109">
        <v>2.8078599999999999E-2</v>
      </c>
      <c r="G1011" s="109">
        <v>4.7133900000000005E-3</v>
      </c>
      <c r="H1011" s="67">
        <f t="shared" si="30"/>
        <v>4.9571985343881995</v>
      </c>
      <c r="I1011" s="110">
        <f t="shared" si="31"/>
        <v>1.6970699078308538E-6</v>
      </c>
      <c r="J1011" s="111">
        <v>9.9539544099999997</v>
      </c>
      <c r="K1011" s="111">
        <v>19.83145</v>
      </c>
    </row>
    <row r="1012" spans="1:11" x14ac:dyDescent="0.2">
      <c r="A1012" s="108" t="s">
        <v>1902</v>
      </c>
      <c r="B1012" s="52" t="s">
        <v>508</v>
      </c>
      <c r="C1012" s="108" t="s">
        <v>785</v>
      </c>
      <c r="D1012" s="108" t="s">
        <v>202</v>
      </c>
      <c r="E1012" s="108" t="s">
        <v>907</v>
      </c>
      <c r="F1012" s="109">
        <v>2.7520650000000001E-2</v>
      </c>
      <c r="G1012" s="109">
        <v>0.16053292000000002</v>
      </c>
      <c r="H1012" s="67">
        <f t="shared" si="30"/>
        <v>-0.82856693817068794</v>
      </c>
      <c r="I1012" s="110">
        <f t="shared" si="31"/>
        <v>1.6633474232670144E-6</v>
      </c>
      <c r="J1012" s="111">
        <v>7.4670468300000001</v>
      </c>
      <c r="K1012" s="111">
        <v>10.98685</v>
      </c>
    </row>
    <row r="1013" spans="1:11" x14ac:dyDescent="0.2">
      <c r="A1013" s="108" t="s">
        <v>1666</v>
      </c>
      <c r="B1013" s="52" t="s">
        <v>4</v>
      </c>
      <c r="C1013" s="52" t="s">
        <v>789</v>
      </c>
      <c r="D1013" s="108" t="s">
        <v>203</v>
      </c>
      <c r="E1013" s="108" t="s">
        <v>907</v>
      </c>
      <c r="F1013" s="109">
        <v>2.7191876E-2</v>
      </c>
      <c r="G1013" s="109">
        <v>1.374E-2</v>
      </c>
      <c r="H1013" s="67">
        <f t="shared" si="30"/>
        <v>0.97903027656477426</v>
      </c>
      <c r="I1013" s="110">
        <f t="shared" si="31"/>
        <v>1.6434763306243193E-6</v>
      </c>
      <c r="J1013" s="111">
        <v>12.821244530266199</v>
      </c>
      <c r="K1013" s="111">
        <v>35.587049999999998</v>
      </c>
    </row>
    <row r="1014" spans="1:11" x14ac:dyDescent="0.2">
      <c r="A1014" s="108" t="s">
        <v>2741</v>
      </c>
      <c r="B1014" s="52" t="s">
        <v>2742</v>
      </c>
      <c r="C1014" s="108" t="s">
        <v>785</v>
      </c>
      <c r="D1014" s="108" t="s">
        <v>202</v>
      </c>
      <c r="E1014" s="108" t="s">
        <v>907</v>
      </c>
      <c r="F1014" s="109">
        <v>2.6297169999999998E-2</v>
      </c>
      <c r="G1014" s="109">
        <v>3.0855029999999999E-2</v>
      </c>
      <c r="H1014" s="67">
        <f t="shared" si="30"/>
        <v>-0.14771854054266031</v>
      </c>
      <c r="I1014" s="110">
        <f t="shared" si="31"/>
        <v>1.5894003215300012E-6</v>
      </c>
      <c r="J1014" s="111">
        <v>21.24204434</v>
      </c>
      <c r="K1014" s="111">
        <v>16.547999999999998</v>
      </c>
    </row>
    <row r="1015" spans="1:11" x14ac:dyDescent="0.2">
      <c r="A1015" s="108" t="s">
        <v>2278</v>
      </c>
      <c r="B1015" s="52" t="s">
        <v>2279</v>
      </c>
      <c r="C1015" s="52" t="s">
        <v>863</v>
      </c>
      <c r="D1015" s="108" t="s">
        <v>203</v>
      </c>
      <c r="E1015" s="108" t="s">
        <v>204</v>
      </c>
      <c r="F1015" s="109">
        <v>2.4644040000000002E-2</v>
      </c>
      <c r="G1015" s="109">
        <v>7.6701500000000006E-2</v>
      </c>
      <c r="H1015" s="67">
        <f t="shared" si="30"/>
        <v>-0.67870198105643298</v>
      </c>
      <c r="I1015" s="110">
        <f t="shared" si="31"/>
        <v>1.4894851841395185E-6</v>
      </c>
      <c r="J1015" s="111">
        <v>35.317443570000002</v>
      </c>
      <c r="K1015" s="111">
        <v>59.836399999999998</v>
      </c>
    </row>
    <row r="1016" spans="1:11" x14ac:dyDescent="0.2">
      <c r="A1016" s="108" t="s">
        <v>2140</v>
      </c>
      <c r="B1016" s="52" t="s">
        <v>2653</v>
      </c>
      <c r="C1016" s="52" t="s">
        <v>140</v>
      </c>
      <c r="D1016" s="108" t="s">
        <v>203</v>
      </c>
      <c r="E1016" s="108" t="s">
        <v>907</v>
      </c>
      <c r="F1016" s="109">
        <v>2.4630249999999999E-2</v>
      </c>
      <c r="G1016" s="109">
        <v>1.6372459999999998E-2</v>
      </c>
      <c r="H1016" s="67">
        <f t="shared" si="30"/>
        <v>0.50437075430326295</v>
      </c>
      <c r="I1016" s="110">
        <f t="shared" si="31"/>
        <v>1.4886517168715995E-6</v>
      </c>
      <c r="J1016" s="111">
        <v>14.04377579</v>
      </c>
      <c r="K1016" s="111">
        <v>67.812100000000001</v>
      </c>
    </row>
    <row r="1017" spans="1:11" x14ac:dyDescent="0.2">
      <c r="A1017" s="108" t="s">
        <v>2186</v>
      </c>
      <c r="B1017" s="52" t="s">
        <v>175</v>
      </c>
      <c r="C1017" s="52" t="s">
        <v>784</v>
      </c>
      <c r="D1017" s="108" t="s">
        <v>202</v>
      </c>
      <c r="E1017" s="108" t="s">
        <v>907</v>
      </c>
      <c r="F1017" s="109">
        <v>2.4231779999999998E-2</v>
      </c>
      <c r="G1017" s="109">
        <v>2.1321200000000002E-2</v>
      </c>
      <c r="H1017" s="67">
        <f t="shared" si="30"/>
        <v>0.13651107817571217</v>
      </c>
      <c r="I1017" s="110">
        <f t="shared" si="31"/>
        <v>1.4645681996672742E-6</v>
      </c>
      <c r="J1017" s="111">
        <v>30.887736</v>
      </c>
      <c r="K1017" s="111">
        <v>13.08085</v>
      </c>
    </row>
    <row r="1018" spans="1:11" x14ac:dyDescent="0.2">
      <c r="A1018" s="108" t="s">
        <v>1838</v>
      </c>
      <c r="B1018" s="52" t="s">
        <v>1410</v>
      </c>
      <c r="C1018" s="52" t="s">
        <v>863</v>
      </c>
      <c r="D1018" s="108" t="s">
        <v>203</v>
      </c>
      <c r="E1018" s="108" t="s">
        <v>204</v>
      </c>
      <c r="F1018" s="109">
        <v>2.39621E-2</v>
      </c>
      <c r="G1018" s="109">
        <v>6.0225000000000001E-3</v>
      </c>
      <c r="H1018" s="67">
        <f t="shared" si="30"/>
        <v>2.9787629721876296</v>
      </c>
      <c r="I1018" s="110">
        <f t="shared" si="31"/>
        <v>1.4482687469615189E-6</v>
      </c>
      <c r="J1018" s="111">
        <v>2.1643967400000004</v>
      </c>
      <c r="K1018" s="111">
        <v>374.3922</v>
      </c>
    </row>
    <row r="1019" spans="1:11" x14ac:dyDescent="0.2">
      <c r="A1019" s="108" t="s">
        <v>3035</v>
      </c>
      <c r="B1019" s="52" t="s">
        <v>3039</v>
      </c>
      <c r="C1019" s="52" t="s">
        <v>791</v>
      </c>
      <c r="D1019" s="108" t="s">
        <v>203</v>
      </c>
      <c r="E1019" s="108" t="s">
        <v>204</v>
      </c>
      <c r="F1019" s="109">
        <v>2.3816130000000001E-2</v>
      </c>
      <c r="G1019" s="109">
        <v>5.5252639999999999E-2</v>
      </c>
      <c r="H1019" s="67">
        <f t="shared" si="30"/>
        <v>-0.56895941985758502</v>
      </c>
      <c r="I1019" s="110">
        <f t="shared" si="31"/>
        <v>1.4394463236766662E-6</v>
      </c>
      <c r="J1019" s="111">
        <v>3.1906745485106005</v>
      </c>
      <c r="K1019" s="111">
        <v>56.837052631578949</v>
      </c>
    </row>
    <row r="1020" spans="1:11" x14ac:dyDescent="0.2">
      <c r="A1020" s="108" t="s">
        <v>2137</v>
      </c>
      <c r="B1020" s="52" t="s">
        <v>337</v>
      </c>
      <c r="C1020" s="52" t="s">
        <v>1694</v>
      </c>
      <c r="D1020" s="108" t="s">
        <v>203</v>
      </c>
      <c r="E1020" s="108" t="s">
        <v>204</v>
      </c>
      <c r="F1020" s="109">
        <v>2.270403E-2</v>
      </c>
      <c r="G1020" s="109">
        <v>3.3348320000000001E-2</v>
      </c>
      <c r="H1020" s="67">
        <f t="shared" si="30"/>
        <v>-0.31918519433662629</v>
      </c>
      <c r="I1020" s="110">
        <f t="shared" si="31"/>
        <v>1.3722310264574781E-6</v>
      </c>
      <c r="J1020" s="111">
        <v>3.637394</v>
      </c>
      <c r="K1020" s="111">
        <v>43.802900000000001</v>
      </c>
    </row>
    <row r="1021" spans="1:11" x14ac:dyDescent="0.2">
      <c r="A1021" s="108" t="s">
        <v>2489</v>
      </c>
      <c r="B1021" s="52" t="s">
        <v>2490</v>
      </c>
      <c r="C1021" s="52" t="s">
        <v>863</v>
      </c>
      <c r="D1021" s="108" t="s">
        <v>203</v>
      </c>
      <c r="E1021" s="108" t="s">
        <v>204</v>
      </c>
      <c r="F1021" s="109">
        <v>2.2678235000000001E-2</v>
      </c>
      <c r="G1021" s="109">
        <v>0.32274701500000003</v>
      </c>
      <c r="H1021" s="67">
        <f t="shared" si="30"/>
        <v>-0.92973371109257197</v>
      </c>
      <c r="I1021" s="110">
        <f t="shared" si="31"/>
        <v>1.3706719772786552E-6</v>
      </c>
      <c r="J1021" s="111">
        <v>21.994739239999998</v>
      </c>
      <c r="K1021" s="111">
        <v>52.396500000000003</v>
      </c>
    </row>
    <row r="1022" spans="1:11" x14ac:dyDescent="0.2">
      <c r="A1022" s="108" t="s">
        <v>1790</v>
      </c>
      <c r="B1022" s="52" t="s">
        <v>1226</v>
      </c>
      <c r="C1022" s="52" t="s">
        <v>863</v>
      </c>
      <c r="D1022" s="108" t="s">
        <v>203</v>
      </c>
      <c r="E1022" s="108" t="s">
        <v>204</v>
      </c>
      <c r="F1022" s="109">
        <v>2.2374599999999998E-2</v>
      </c>
      <c r="G1022" s="109">
        <v>0.29726507000000002</v>
      </c>
      <c r="H1022" s="67">
        <f t="shared" si="30"/>
        <v>-0.92473182267933463</v>
      </c>
      <c r="I1022" s="110">
        <f t="shared" si="31"/>
        <v>1.35232028519058E-6</v>
      </c>
      <c r="J1022" s="111">
        <v>6.9557359999999999</v>
      </c>
      <c r="K1022" s="111">
        <v>34.430999999999997</v>
      </c>
    </row>
    <row r="1023" spans="1:11" x14ac:dyDescent="0.2">
      <c r="A1023" s="108" t="s">
        <v>1542</v>
      </c>
      <c r="B1023" s="52" t="s">
        <v>884</v>
      </c>
      <c r="C1023" s="108" t="s">
        <v>613</v>
      </c>
      <c r="D1023" s="108" t="s">
        <v>202</v>
      </c>
      <c r="E1023" s="108" t="s">
        <v>907</v>
      </c>
      <c r="F1023" s="109">
        <v>2.175972E-2</v>
      </c>
      <c r="G1023" s="109">
        <v>4.91568E-2</v>
      </c>
      <c r="H1023" s="67">
        <f t="shared" si="30"/>
        <v>-0.55734059173908801</v>
      </c>
      <c r="I1023" s="110">
        <f t="shared" si="31"/>
        <v>1.3151569527976889E-6</v>
      </c>
      <c r="J1023" s="111">
        <v>1.805142226231</v>
      </c>
      <c r="K1023" s="111">
        <v>127.6566</v>
      </c>
    </row>
    <row r="1024" spans="1:11" x14ac:dyDescent="0.2">
      <c r="A1024" s="108" t="s">
        <v>1671</v>
      </c>
      <c r="B1024" s="52" t="s">
        <v>820</v>
      </c>
      <c r="C1024" s="52" t="s">
        <v>789</v>
      </c>
      <c r="D1024" s="108" t="s">
        <v>741</v>
      </c>
      <c r="E1024" s="108" t="s">
        <v>204</v>
      </c>
      <c r="F1024" s="109">
        <v>2.1305000000000001E-2</v>
      </c>
      <c r="G1024" s="109">
        <v>0.43524388000000003</v>
      </c>
      <c r="H1024" s="67">
        <f t="shared" si="30"/>
        <v>-0.95105043177172299</v>
      </c>
      <c r="I1024" s="110">
        <f t="shared" si="31"/>
        <v>1.287673686947937E-6</v>
      </c>
      <c r="J1024" s="111">
        <v>16.237610041913101</v>
      </c>
      <c r="K1024" s="111">
        <v>68.647199999999998</v>
      </c>
    </row>
    <row r="1025" spans="1:11" x14ac:dyDescent="0.2">
      <c r="A1025" s="108" t="s">
        <v>3265</v>
      </c>
      <c r="B1025" s="52" t="s">
        <v>3255</v>
      </c>
      <c r="C1025" s="108" t="s">
        <v>789</v>
      </c>
      <c r="D1025" s="108" t="s">
        <v>203</v>
      </c>
      <c r="E1025" s="108" t="s">
        <v>907</v>
      </c>
      <c r="F1025" s="109">
        <v>2.05077E-2</v>
      </c>
      <c r="G1025" s="109"/>
      <c r="H1025" s="67" t="str">
        <f t="shared" si="30"/>
        <v/>
      </c>
      <c r="I1025" s="110">
        <f t="shared" si="31"/>
        <v>1.2394848941479563E-6</v>
      </c>
      <c r="J1025" s="111">
        <v>2.278</v>
      </c>
      <c r="K1025" s="111">
        <v>54.219499999999996</v>
      </c>
    </row>
    <row r="1026" spans="1:11" x14ac:dyDescent="0.2">
      <c r="A1026" s="108" t="s">
        <v>3170</v>
      </c>
      <c r="B1026" s="52" t="s">
        <v>3176</v>
      </c>
      <c r="C1026" s="108" t="s">
        <v>785</v>
      </c>
      <c r="D1026" s="108" t="s">
        <v>202</v>
      </c>
      <c r="E1026" s="108" t="s">
        <v>907</v>
      </c>
      <c r="F1026" s="109">
        <v>2.0157419999999999E-2</v>
      </c>
      <c r="G1026" s="109">
        <v>1.03385E-3</v>
      </c>
      <c r="H1026" s="67">
        <f t="shared" si="30"/>
        <v>18.49743192919669</v>
      </c>
      <c r="I1026" s="110">
        <f t="shared" si="31"/>
        <v>1.2183139793831533E-6</v>
      </c>
      <c r="J1026" s="111">
        <v>20.028503530000002</v>
      </c>
      <c r="K1026" s="111">
        <v>31.53905</v>
      </c>
    </row>
    <row r="1027" spans="1:11" x14ac:dyDescent="0.2">
      <c r="A1027" s="108" t="s">
        <v>3228</v>
      </c>
      <c r="B1027" s="52" t="s">
        <v>3214</v>
      </c>
      <c r="C1027" s="108" t="s">
        <v>2761</v>
      </c>
      <c r="D1027" s="108" t="s">
        <v>741</v>
      </c>
      <c r="E1027" s="108" t="s">
        <v>907</v>
      </c>
      <c r="F1027" s="109">
        <v>1.9656699999999999E-2</v>
      </c>
      <c r="G1027" s="109">
        <v>0</v>
      </c>
      <c r="H1027" s="67" t="str">
        <f t="shared" si="30"/>
        <v/>
      </c>
      <c r="I1027" s="110">
        <f t="shared" si="31"/>
        <v>1.1880504746411411E-6</v>
      </c>
      <c r="J1027" s="111">
        <v>4.4476548375046461</v>
      </c>
      <c r="K1027" s="111">
        <v>60.645176470588233</v>
      </c>
    </row>
    <row r="1028" spans="1:11" x14ac:dyDescent="0.2">
      <c r="A1028" s="108" t="s">
        <v>2529</v>
      </c>
      <c r="B1028" s="52" t="s">
        <v>1739</v>
      </c>
      <c r="C1028" s="108" t="s">
        <v>613</v>
      </c>
      <c r="D1028" s="108" t="s">
        <v>202</v>
      </c>
      <c r="E1028" s="108" t="s">
        <v>204</v>
      </c>
      <c r="F1028" s="109">
        <v>1.8811869999999998E-2</v>
      </c>
      <c r="G1028" s="109">
        <v>0.34486444999999999</v>
      </c>
      <c r="H1028" s="67">
        <f t="shared" si="30"/>
        <v>-0.94545140851717246</v>
      </c>
      <c r="I1028" s="110">
        <f t="shared" si="31"/>
        <v>1.1369889697857444E-6</v>
      </c>
      <c r="J1028" s="111">
        <v>6.9540053202000003</v>
      </c>
      <c r="K1028" s="111">
        <v>15.842499999999999</v>
      </c>
    </row>
    <row r="1029" spans="1:11" x14ac:dyDescent="0.2">
      <c r="A1029" s="108" t="s">
        <v>1906</v>
      </c>
      <c r="B1029" s="52" t="s">
        <v>498</v>
      </c>
      <c r="C1029" s="108" t="s">
        <v>785</v>
      </c>
      <c r="D1029" s="108" t="s">
        <v>202</v>
      </c>
      <c r="E1029" s="108" t="s">
        <v>907</v>
      </c>
      <c r="F1029" s="109">
        <v>1.8675339999999999E-2</v>
      </c>
      <c r="G1029" s="109">
        <v>2.9912848000000002E-2</v>
      </c>
      <c r="H1029" s="67">
        <f t="shared" si="30"/>
        <v>-0.37567496080613927</v>
      </c>
      <c r="I1029" s="110">
        <f t="shared" si="31"/>
        <v>1.128737099873564E-6</v>
      </c>
      <c r="J1029" s="111">
        <v>10.16108693</v>
      </c>
      <c r="K1029" s="111">
        <v>38.965400000000002</v>
      </c>
    </row>
    <row r="1030" spans="1:11" x14ac:dyDescent="0.2">
      <c r="A1030" s="108" t="s">
        <v>1895</v>
      </c>
      <c r="B1030" s="108" t="s">
        <v>205</v>
      </c>
      <c r="C1030" s="108" t="s">
        <v>785</v>
      </c>
      <c r="D1030" s="108" t="s">
        <v>202</v>
      </c>
      <c r="E1030" s="108" t="s">
        <v>907</v>
      </c>
      <c r="F1030" s="109">
        <v>1.8464330000000001E-2</v>
      </c>
      <c r="G1030" s="109">
        <v>6.1961999999999998E-4</v>
      </c>
      <c r="H1030" s="67">
        <f t="shared" si="30"/>
        <v>28.799441593234565</v>
      </c>
      <c r="I1030" s="110">
        <f t="shared" si="31"/>
        <v>1.1159836605549591E-6</v>
      </c>
      <c r="J1030" s="111">
        <v>6.0330874800000007</v>
      </c>
      <c r="K1030" s="111">
        <v>9.4100999999999999</v>
      </c>
    </row>
    <row r="1031" spans="1:11" x14ac:dyDescent="0.2">
      <c r="A1031" s="108" t="s">
        <v>2412</v>
      </c>
      <c r="B1031" s="52" t="s">
        <v>1554</v>
      </c>
      <c r="C1031" s="52" t="s">
        <v>790</v>
      </c>
      <c r="D1031" s="108" t="s">
        <v>202</v>
      </c>
      <c r="E1031" s="108" t="s">
        <v>907</v>
      </c>
      <c r="F1031" s="109">
        <v>1.6417619999999997E-2</v>
      </c>
      <c r="G1031" s="109">
        <v>0.29750379999999998</v>
      </c>
      <c r="H1031" s="67">
        <f t="shared" ref="H1031:H1094" si="32">IF(ISERROR(F1031/G1031-1),"",IF((F1031/G1031-1)&gt;10000%,"",F1031/G1031-1))</f>
        <v>-0.94481542756764791</v>
      </c>
      <c r="I1031" s="110">
        <f t="shared" ref="I1031:I1094" si="33">F1031/$F$1112</f>
        <v>9.9228055744239313E-7</v>
      </c>
      <c r="J1031" s="111">
        <v>3.0953454900000001</v>
      </c>
      <c r="K1031" s="111">
        <v>152.98859999999999</v>
      </c>
    </row>
    <row r="1032" spans="1:11" x14ac:dyDescent="0.2">
      <c r="A1032" s="108" t="s">
        <v>2628</v>
      </c>
      <c r="B1032" s="52" t="s">
        <v>854</v>
      </c>
      <c r="C1032" s="52" t="s">
        <v>784</v>
      </c>
      <c r="D1032" s="108" t="s">
        <v>202</v>
      </c>
      <c r="E1032" s="108" t="s">
        <v>2694</v>
      </c>
      <c r="F1032" s="109">
        <v>1.5168312E-2</v>
      </c>
      <c r="G1032" s="109">
        <v>0.19544345000000002</v>
      </c>
      <c r="H1032" s="67">
        <f t="shared" si="32"/>
        <v>-0.92239027708526433</v>
      </c>
      <c r="I1032" s="110">
        <f t="shared" si="33"/>
        <v>9.1677241200735207E-7</v>
      </c>
      <c r="J1032" s="111">
        <v>152.90317322999999</v>
      </c>
      <c r="K1032" s="111">
        <v>33.176149999999993</v>
      </c>
    </row>
    <row r="1033" spans="1:11" x14ac:dyDescent="0.2">
      <c r="A1033" s="108" t="s">
        <v>1535</v>
      </c>
      <c r="B1033" s="52" t="s">
        <v>877</v>
      </c>
      <c r="C1033" s="108" t="s">
        <v>613</v>
      </c>
      <c r="D1033" s="108" t="s">
        <v>202</v>
      </c>
      <c r="E1033" s="108" t="s">
        <v>907</v>
      </c>
      <c r="F1033" s="109">
        <v>1.4323441999999999E-2</v>
      </c>
      <c r="G1033" s="109">
        <v>0.75028372900000007</v>
      </c>
      <c r="H1033" s="67">
        <f t="shared" si="32"/>
        <v>-0.98090929944716954</v>
      </c>
      <c r="I1033" s="110">
        <f t="shared" si="33"/>
        <v>8.6570848955291856E-7</v>
      </c>
      <c r="J1033" s="111">
        <v>1.3790242108730002</v>
      </c>
      <c r="K1033" s="111">
        <v>137.29685000000001</v>
      </c>
    </row>
    <row r="1034" spans="1:11" x14ac:dyDescent="0.2">
      <c r="A1034" s="108" t="s">
        <v>3267</v>
      </c>
      <c r="B1034" s="52" t="s">
        <v>3257</v>
      </c>
      <c r="C1034" s="108" t="s">
        <v>789</v>
      </c>
      <c r="D1034" s="108" t="s">
        <v>203</v>
      </c>
      <c r="E1034" s="108" t="s">
        <v>907</v>
      </c>
      <c r="F1034" s="109">
        <v>1.3732216E-2</v>
      </c>
      <c r="G1034" s="109"/>
      <c r="H1034" s="67" t="str">
        <f t="shared" si="32"/>
        <v/>
      </c>
      <c r="I1034" s="110">
        <f t="shared" si="33"/>
        <v>8.2997480435040839E-7</v>
      </c>
      <c r="J1034" s="111">
        <v>7.9327500000000013</v>
      </c>
      <c r="K1034" s="111">
        <v>54.17</v>
      </c>
    </row>
    <row r="1035" spans="1:11" x14ac:dyDescent="0.2">
      <c r="A1035" s="108" t="s">
        <v>1886</v>
      </c>
      <c r="B1035" s="52" t="s">
        <v>373</v>
      </c>
      <c r="C1035" s="108" t="s">
        <v>785</v>
      </c>
      <c r="D1035" s="108" t="s">
        <v>202</v>
      </c>
      <c r="E1035" s="108" t="s">
        <v>907</v>
      </c>
      <c r="F1035" s="109">
        <v>1.3353301999999999E-2</v>
      </c>
      <c r="G1035" s="109">
        <v>2.8532145000000002E-2</v>
      </c>
      <c r="H1035" s="67">
        <f t="shared" si="32"/>
        <v>-0.53199095266058694</v>
      </c>
      <c r="I1035" s="110">
        <f t="shared" si="33"/>
        <v>8.0707325131514943E-7</v>
      </c>
      <c r="J1035" s="111">
        <v>17.20093</v>
      </c>
      <c r="K1035" s="111">
        <v>25.965699999999998</v>
      </c>
    </row>
    <row r="1036" spans="1:11" x14ac:dyDescent="0.2">
      <c r="A1036" s="108" t="s">
        <v>2555</v>
      </c>
      <c r="B1036" s="52" t="s">
        <v>1472</v>
      </c>
      <c r="C1036" s="108" t="s">
        <v>613</v>
      </c>
      <c r="D1036" s="108" t="s">
        <v>202</v>
      </c>
      <c r="E1036" s="108" t="s">
        <v>907</v>
      </c>
      <c r="F1036" s="109">
        <v>1.3137261000000001E-2</v>
      </c>
      <c r="G1036" s="109">
        <v>0.16630598999999999</v>
      </c>
      <c r="H1036" s="67">
        <f t="shared" si="32"/>
        <v>-0.92100548513015079</v>
      </c>
      <c r="I1036" s="110">
        <f t="shared" si="33"/>
        <v>7.9401573847769742E-7</v>
      </c>
      <c r="J1036" s="111">
        <v>0.49702660415899996</v>
      </c>
      <c r="K1036" s="111">
        <v>207.2748</v>
      </c>
    </row>
    <row r="1037" spans="1:11" x14ac:dyDescent="0.2">
      <c r="A1037" s="108" t="s">
        <v>2193</v>
      </c>
      <c r="B1037" s="52" t="s">
        <v>180</v>
      </c>
      <c r="C1037" s="52" t="s">
        <v>784</v>
      </c>
      <c r="D1037" s="108" t="s">
        <v>202</v>
      </c>
      <c r="E1037" s="108" t="s">
        <v>907</v>
      </c>
      <c r="F1037" s="109">
        <v>1.289058E-2</v>
      </c>
      <c r="G1037" s="109">
        <v>1.0576125900000002</v>
      </c>
      <c r="H1037" s="67">
        <f t="shared" si="32"/>
        <v>-0.98781162391419719</v>
      </c>
      <c r="I1037" s="110">
        <f t="shared" si="33"/>
        <v>7.7910634477809613E-7</v>
      </c>
      <c r="J1037" s="111">
        <v>145.57132944</v>
      </c>
      <c r="K1037" s="111">
        <v>5.8042499999999997</v>
      </c>
    </row>
    <row r="1038" spans="1:11" x14ac:dyDescent="0.2">
      <c r="A1038" s="108" t="s">
        <v>2539</v>
      </c>
      <c r="B1038" s="52" t="s">
        <v>1062</v>
      </c>
      <c r="C1038" s="108" t="s">
        <v>613</v>
      </c>
      <c r="D1038" s="108" t="s">
        <v>202</v>
      </c>
      <c r="E1038" s="108" t="s">
        <v>204</v>
      </c>
      <c r="F1038" s="109">
        <v>1.2105340000000001E-2</v>
      </c>
      <c r="G1038" s="109">
        <v>0</v>
      </c>
      <c r="H1038" s="67" t="str">
        <f t="shared" si="32"/>
        <v/>
      </c>
      <c r="I1038" s="110">
        <f t="shared" si="33"/>
        <v>7.3164645808769489E-7</v>
      </c>
      <c r="J1038" s="111">
        <v>7.0651795422000001</v>
      </c>
      <c r="K1038" s="111">
        <v>8.1733999999999991</v>
      </c>
    </row>
    <row r="1039" spans="1:11" x14ac:dyDescent="0.2">
      <c r="A1039" s="108" t="s">
        <v>2717</v>
      </c>
      <c r="B1039" s="52" t="s">
        <v>3155</v>
      </c>
      <c r="C1039" s="52" t="s">
        <v>789</v>
      </c>
      <c r="D1039" s="108" t="s">
        <v>741</v>
      </c>
      <c r="E1039" s="108" t="s">
        <v>204</v>
      </c>
      <c r="F1039" s="109">
        <v>1.1436604E-2</v>
      </c>
      <c r="G1039" s="109">
        <v>9.9309807E-2</v>
      </c>
      <c r="H1039" s="67">
        <f t="shared" si="32"/>
        <v>-0.88483912772078999</v>
      </c>
      <c r="I1039" s="110">
        <f t="shared" si="33"/>
        <v>6.91228070351726E-7</v>
      </c>
      <c r="J1039" s="111">
        <v>6.9594273600000003</v>
      </c>
      <c r="K1039" s="111">
        <v>23.0459</v>
      </c>
    </row>
    <row r="1040" spans="1:11" x14ac:dyDescent="0.2">
      <c r="A1040" s="108" t="s">
        <v>2418</v>
      </c>
      <c r="B1040" s="52" t="s">
        <v>1304</v>
      </c>
      <c r="C1040" s="52" t="s">
        <v>790</v>
      </c>
      <c r="D1040" s="108" t="s">
        <v>202</v>
      </c>
      <c r="E1040" s="108" t="s">
        <v>907</v>
      </c>
      <c r="F1040" s="109">
        <v>1.1262879999999999E-2</v>
      </c>
      <c r="G1040" s="109">
        <v>8.018088000000001E-2</v>
      </c>
      <c r="H1040" s="67">
        <f t="shared" si="32"/>
        <v>-0.85953159905453769</v>
      </c>
      <c r="I1040" s="110">
        <f t="shared" si="33"/>
        <v>6.8072819597522556E-7</v>
      </c>
      <c r="J1040" s="111">
        <v>0.35348487000000001</v>
      </c>
      <c r="K1040" s="111">
        <v>62.262749999999997</v>
      </c>
    </row>
    <row r="1041" spans="1:11" x14ac:dyDescent="0.2">
      <c r="A1041" s="108" t="s">
        <v>2188</v>
      </c>
      <c r="B1041" s="52" t="s">
        <v>300</v>
      </c>
      <c r="C1041" s="52" t="s">
        <v>784</v>
      </c>
      <c r="D1041" s="108" t="s">
        <v>202</v>
      </c>
      <c r="E1041" s="108" t="s">
        <v>2694</v>
      </c>
      <c r="F1041" s="109">
        <v>1.1117409999999999E-2</v>
      </c>
      <c r="G1041" s="109">
        <v>3.5544349999999995E-2</v>
      </c>
      <c r="H1041" s="67">
        <f t="shared" si="32"/>
        <v>-0.68722427052400725</v>
      </c>
      <c r="I1041" s="110">
        <f t="shared" si="33"/>
        <v>6.7193599267833203E-7</v>
      </c>
      <c r="J1041" s="111">
        <v>28.573127339999999</v>
      </c>
      <c r="K1041" s="111">
        <v>21.244299999999999</v>
      </c>
    </row>
    <row r="1042" spans="1:11" x14ac:dyDescent="0.2">
      <c r="A1042" s="108" t="s">
        <v>1933</v>
      </c>
      <c r="B1042" s="52" t="s">
        <v>430</v>
      </c>
      <c r="C1042" s="108" t="s">
        <v>785</v>
      </c>
      <c r="D1042" s="108" t="s">
        <v>202</v>
      </c>
      <c r="E1042" s="108" t="s">
        <v>907</v>
      </c>
      <c r="F1042" s="109">
        <v>1.0443600000000001E-2</v>
      </c>
      <c r="G1042" s="109">
        <v>2.3063610000000002E-2</v>
      </c>
      <c r="H1042" s="67">
        <f t="shared" si="32"/>
        <v>-0.54718276973986291</v>
      </c>
      <c r="I1042" s="110">
        <f t="shared" si="33"/>
        <v>6.3121093250455174E-7</v>
      </c>
      <c r="J1042" s="111">
        <v>9.1804793199999999</v>
      </c>
      <c r="K1042" s="111">
        <v>10.1334</v>
      </c>
    </row>
    <row r="1043" spans="1:11" x14ac:dyDescent="0.2">
      <c r="A1043" s="108" t="s">
        <v>1857</v>
      </c>
      <c r="B1043" s="52" t="s">
        <v>793</v>
      </c>
      <c r="C1043" s="108" t="s">
        <v>785</v>
      </c>
      <c r="D1043" s="108" t="s">
        <v>202</v>
      </c>
      <c r="E1043" s="108" t="s">
        <v>907</v>
      </c>
      <c r="F1043" s="109">
        <v>1.0290499999999999E-2</v>
      </c>
      <c r="G1043" s="109">
        <v>4.6183870000000002E-2</v>
      </c>
      <c r="H1043" s="67">
        <f t="shared" si="32"/>
        <v>-0.77718411211533378</v>
      </c>
      <c r="I1043" s="110">
        <f t="shared" si="33"/>
        <v>6.219575721913985E-7</v>
      </c>
      <c r="J1043" s="111">
        <v>5.95296424</v>
      </c>
      <c r="K1043" s="111">
        <v>39.137549999999997</v>
      </c>
    </row>
    <row r="1044" spans="1:11" x14ac:dyDescent="0.2">
      <c r="A1044" s="108" t="s">
        <v>2374</v>
      </c>
      <c r="B1044" s="52" t="s">
        <v>200</v>
      </c>
      <c r="C1044" s="52" t="s">
        <v>790</v>
      </c>
      <c r="D1044" s="108" t="s">
        <v>203</v>
      </c>
      <c r="E1044" s="108" t="s">
        <v>907</v>
      </c>
      <c r="F1044" s="109">
        <v>1.0008700000000001E-2</v>
      </c>
      <c r="G1044" s="109">
        <v>5.3279440000000004E-2</v>
      </c>
      <c r="H1044" s="67">
        <f t="shared" si="32"/>
        <v>-0.81214704959361439</v>
      </c>
      <c r="I1044" s="110">
        <f t="shared" si="33"/>
        <v>6.0492558697750851E-7</v>
      </c>
      <c r="J1044" s="111">
        <v>155.75868610000001</v>
      </c>
      <c r="K1044" s="111">
        <v>11.20195</v>
      </c>
    </row>
    <row r="1045" spans="1:11" x14ac:dyDescent="0.2">
      <c r="A1045" s="108" t="s">
        <v>2417</v>
      </c>
      <c r="B1045" s="52" t="s">
        <v>1302</v>
      </c>
      <c r="C1045" s="52" t="s">
        <v>790</v>
      </c>
      <c r="D1045" s="108" t="s">
        <v>202</v>
      </c>
      <c r="E1045" s="108" t="s">
        <v>907</v>
      </c>
      <c r="F1045" s="109">
        <v>9.8053600000000008E-3</v>
      </c>
      <c r="G1045" s="109">
        <v>1.577195E-2</v>
      </c>
      <c r="H1045" s="67">
        <f t="shared" si="32"/>
        <v>-0.378303887597919</v>
      </c>
      <c r="I1045" s="110">
        <f t="shared" si="33"/>
        <v>5.9263572227419974E-7</v>
      </c>
      <c r="J1045" s="111">
        <v>0.85326153999999999</v>
      </c>
      <c r="K1045" s="111">
        <v>44.316450000000003</v>
      </c>
    </row>
    <row r="1046" spans="1:11" x14ac:dyDescent="0.2">
      <c r="A1046" s="108" t="s">
        <v>2297</v>
      </c>
      <c r="B1046" s="52" t="s">
        <v>2298</v>
      </c>
      <c r="C1046" s="52" t="s">
        <v>140</v>
      </c>
      <c r="D1046" s="108" t="s">
        <v>741</v>
      </c>
      <c r="E1046" s="108" t="s">
        <v>907</v>
      </c>
      <c r="F1046" s="109">
        <v>9.7206000000000011E-3</v>
      </c>
      <c r="G1046" s="109">
        <v>9.0480000000000005E-3</v>
      </c>
      <c r="H1046" s="67">
        <f t="shared" si="32"/>
        <v>7.4336870026525226E-2</v>
      </c>
      <c r="I1046" s="110">
        <f t="shared" si="33"/>
        <v>5.8751282991533053E-7</v>
      </c>
      <c r="J1046" s="111">
        <v>2.9340303967596428</v>
      </c>
      <c r="K1046" s="111">
        <v>50.135199999999998</v>
      </c>
    </row>
    <row r="1047" spans="1:11" x14ac:dyDescent="0.2">
      <c r="A1047" s="108" t="s">
        <v>1719</v>
      </c>
      <c r="B1047" s="52" t="s">
        <v>1720</v>
      </c>
      <c r="C1047" s="52" t="s">
        <v>863</v>
      </c>
      <c r="D1047" s="108" t="s">
        <v>203</v>
      </c>
      <c r="E1047" s="108" t="s">
        <v>204</v>
      </c>
      <c r="F1047" s="109">
        <v>9.3094400000000004E-3</v>
      </c>
      <c r="G1047" s="109">
        <v>3.1114029999999997E-2</v>
      </c>
      <c r="H1047" s="67">
        <f t="shared" si="32"/>
        <v>-0.70079607173998348</v>
      </c>
      <c r="I1047" s="110">
        <f t="shared" si="33"/>
        <v>5.6266232941659724E-7</v>
      </c>
      <c r="J1047" s="111">
        <v>83.069856439999995</v>
      </c>
      <c r="K1047" s="111">
        <v>168.1542</v>
      </c>
    </row>
    <row r="1048" spans="1:11" x14ac:dyDescent="0.2">
      <c r="A1048" s="108" t="s">
        <v>3112</v>
      </c>
      <c r="B1048" s="52" t="s">
        <v>3109</v>
      </c>
      <c r="C1048" s="52" t="s">
        <v>863</v>
      </c>
      <c r="D1048" s="108" t="s">
        <v>203</v>
      </c>
      <c r="E1048" s="108" t="s">
        <v>204</v>
      </c>
      <c r="F1048" s="109">
        <v>8.9774E-3</v>
      </c>
      <c r="G1048" s="109">
        <v>0.51926395000000003</v>
      </c>
      <c r="H1048" s="67">
        <f t="shared" si="32"/>
        <v>-0.98271129740472063</v>
      </c>
      <c r="I1048" s="110">
        <f t="shared" si="33"/>
        <v>5.425938398125515E-7</v>
      </c>
      <c r="J1048" s="111">
        <v>8.2542067699999997</v>
      </c>
      <c r="K1048" s="111">
        <v>95.045899999999989</v>
      </c>
    </row>
    <row r="1049" spans="1:11" x14ac:dyDescent="0.2">
      <c r="A1049" s="108" t="s">
        <v>2268</v>
      </c>
      <c r="B1049" s="52" t="s">
        <v>2269</v>
      </c>
      <c r="C1049" s="52" t="s">
        <v>789</v>
      </c>
      <c r="D1049" s="108" t="s">
        <v>741</v>
      </c>
      <c r="E1049" s="108" t="s">
        <v>907</v>
      </c>
      <c r="F1049" s="109">
        <v>8.616819999999999E-3</v>
      </c>
      <c r="G1049" s="109">
        <v>3.5437250000000003E-2</v>
      </c>
      <c r="H1049" s="67">
        <f t="shared" si="32"/>
        <v>-0.75684287014370477</v>
      </c>
      <c r="I1049" s="110">
        <f t="shared" si="33"/>
        <v>5.2080039329578602E-7</v>
      </c>
      <c r="J1049" s="111">
        <v>4.1802043425582998</v>
      </c>
      <c r="K1049" s="111">
        <v>79.043499999999995</v>
      </c>
    </row>
    <row r="1050" spans="1:11" x14ac:dyDescent="0.2">
      <c r="A1050" s="108" t="s">
        <v>1858</v>
      </c>
      <c r="B1050" s="52" t="s">
        <v>794</v>
      </c>
      <c r="C1050" s="108" t="s">
        <v>785</v>
      </c>
      <c r="D1050" s="108" t="s">
        <v>202</v>
      </c>
      <c r="E1050" s="108" t="s">
        <v>907</v>
      </c>
      <c r="F1050" s="109">
        <v>8.5483E-3</v>
      </c>
      <c r="G1050" s="109">
        <v>8.2001850000000001E-2</v>
      </c>
      <c r="H1050" s="67">
        <f t="shared" si="32"/>
        <v>-0.89575479089801024</v>
      </c>
      <c r="I1050" s="110">
        <f t="shared" si="33"/>
        <v>5.1665904614583668E-7</v>
      </c>
      <c r="J1050" s="111">
        <v>3.3073675800000002</v>
      </c>
      <c r="K1050" s="111">
        <v>29.579699999999999</v>
      </c>
    </row>
    <row r="1051" spans="1:11" x14ac:dyDescent="0.2">
      <c r="A1051" s="108" t="s">
        <v>3096</v>
      </c>
      <c r="B1051" s="108" t="s">
        <v>3077</v>
      </c>
      <c r="C1051" s="52" t="s">
        <v>790</v>
      </c>
      <c r="D1051" s="108" t="s">
        <v>202</v>
      </c>
      <c r="E1051" s="108" t="s">
        <v>907</v>
      </c>
      <c r="F1051" s="109">
        <v>8.1104200000000001E-3</v>
      </c>
      <c r="G1051" s="109">
        <v>4.8932800000000005E-2</v>
      </c>
      <c r="H1051" s="67">
        <f t="shared" si="32"/>
        <v>-0.83425391557401174</v>
      </c>
      <c r="I1051" s="110">
        <f t="shared" si="33"/>
        <v>4.9019358949055566E-7</v>
      </c>
      <c r="J1051" s="111">
        <v>8.9022535099999995</v>
      </c>
      <c r="K1051" s="111">
        <v>20.31195</v>
      </c>
    </row>
    <row r="1052" spans="1:11" x14ac:dyDescent="0.2">
      <c r="A1052" s="108" t="s">
        <v>2142</v>
      </c>
      <c r="B1052" s="52" t="s">
        <v>1233</v>
      </c>
      <c r="C1052" s="52" t="s">
        <v>863</v>
      </c>
      <c r="D1052" s="108" t="s">
        <v>202</v>
      </c>
      <c r="E1052" s="108" t="s">
        <v>907</v>
      </c>
      <c r="F1052" s="109">
        <v>8.0871599999999995E-3</v>
      </c>
      <c r="G1052" s="109">
        <v>2.994405E-2</v>
      </c>
      <c r="H1052" s="67">
        <f t="shared" si="32"/>
        <v>-0.72992430883597914</v>
      </c>
      <c r="I1052" s="110">
        <f t="shared" si="33"/>
        <v>4.8878775565068661E-7</v>
      </c>
      <c r="J1052" s="111">
        <v>2.2776621699999997</v>
      </c>
      <c r="K1052" s="111">
        <v>58.539099999999998</v>
      </c>
    </row>
    <row r="1053" spans="1:11" x14ac:dyDescent="0.2">
      <c r="A1053" s="108" t="s">
        <v>1881</v>
      </c>
      <c r="B1053" s="52" t="s">
        <v>850</v>
      </c>
      <c r="C1053" s="108" t="s">
        <v>785</v>
      </c>
      <c r="D1053" s="108" t="s">
        <v>202</v>
      </c>
      <c r="E1053" s="108" t="s">
        <v>907</v>
      </c>
      <c r="F1053" s="109">
        <v>7.8026300000000005E-3</v>
      </c>
      <c r="G1053" s="109">
        <v>1.14522E-3</v>
      </c>
      <c r="H1053" s="67">
        <f t="shared" si="32"/>
        <v>5.8132149281360794</v>
      </c>
      <c r="I1053" s="110">
        <f t="shared" si="33"/>
        <v>4.7159076930253845E-7</v>
      </c>
      <c r="J1053" s="111">
        <v>5.8032241900000008</v>
      </c>
      <c r="K1053" s="111">
        <v>17.8399</v>
      </c>
    </row>
    <row r="1054" spans="1:11" x14ac:dyDescent="0.2">
      <c r="A1054" s="108" t="s">
        <v>1924</v>
      </c>
      <c r="B1054" s="52" t="s">
        <v>749</v>
      </c>
      <c r="C1054" s="108" t="s">
        <v>785</v>
      </c>
      <c r="D1054" s="108" t="s">
        <v>202</v>
      </c>
      <c r="E1054" s="108" t="s">
        <v>907</v>
      </c>
      <c r="F1054" s="109">
        <v>6.7596899999999996E-3</v>
      </c>
      <c r="G1054" s="109">
        <v>5.1815791999999999E-2</v>
      </c>
      <c r="H1054" s="67">
        <f t="shared" si="32"/>
        <v>-0.8695438255580461</v>
      </c>
      <c r="I1054" s="110">
        <f t="shared" si="33"/>
        <v>4.085555008178878E-7</v>
      </c>
      <c r="J1054" s="111">
        <v>15.690214189999999</v>
      </c>
      <c r="K1054" s="111">
        <v>29.4678</v>
      </c>
    </row>
    <row r="1055" spans="1:11" x14ac:dyDescent="0.2">
      <c r="A1055" s="108" t="s">
        <v>1452</v>
      </c>
      <c r="B1055" s="52" t="s">
        <v>1361</v>
      </c>
      <c r="C1055" s="52" t="s">
        <v>140</v>
      </c>
      <c r="D1055" s="108" t="s">
        <v>741</v>
      </c>
      <c r="E1055" s="108" t="s">
        <v>204</v>
      </c>
      <c r="F1055" s="109">
        <v>5.9745600000000003E-3</v>
      </c>
      <c r="G1055" s="109">
        <v>1.380526E-2</v>
      </c>
      <c r="H1055" s="67">
        <f t="shared" si="32"/>
        <v>-0.56722582551867906</v>
      </c>
      <c r="I1055" s="110">
        <f t="shared" si="33"/>
        <v>3.6110226252483768E-7</v>
      </c>
      <c r="J1055" s="111">
        <v>9.5337413605817911</v>
      </c>
      <c r="K1055" s="111">
        <v>100.9808</v>
      </c>
    </row>
    <row r="1056" spans="1:11" x14ac:dyDescent="0.2">
      <c r="A1056" s="108" t="s">
        <v>3268</v>
      </c>
      <c r="B1056" s="52" t="s">
        <v>3258</v>
      </c>
      <c r="C1056" s="108" t="s">
        <v>789</v>
      </c>
      <c r="D1056" s="108" t="s">
        <v>203</v>
      </c>
      <c r="E1056" s="108" t="s">
        <v>907</v>
      </c>
      <c r="F1056" s="109">
        <v>5.4556890000000005E-3</v>
      </c>
      <c r="G1056" s="109"/>
      <c r="H1056" s="67" t="str">
        <f t="shared" si="32"/>
        <v/>
      </c>
      <c r="I1056" s="110">
        <f t="shared" si="33"/>
        <v>3.2974171177992507E-7</v>
      </c>
      <c r="J1056" s="111">
        <v>16.260999999999999</v>
      </c>
      <c r="K1056" s="111">
        <v>65.629500000000007</v>
      </c>
    </row>
    <row r="1057" spans="1:11" x14ac:dyDescent="0.2">
      <c r="A1057" s="108" t="s">
        <v>2128</v>
      </c>
      <c r="B1057" s="52" t="s">
        <v>258</v>
      </c>
      <c r="C1057" s="52" t="s">
        <v>265</v>
      </c>
      <c r="D1057" s="108" t="s">
        <v>203</v>
      </c>
      <c r="E1057" s="108" t="s">
        <v>204</v>
      </c>
      <c r="F1057" s="109">
        <v>5.4110600000000005E-3</v>
      </c>
      <c r="G1057" s="109">
        <v>0.79900255000000009</v>
      </c>
      <c r="H1057" s="67">
        <f t="shared" si="32"/>
        <v>-0.99322773125066999</v>
      </c>
      <c r="I1057" s="110">
        <f t="shared" si="33"/>
        <v>3.2704433609464937E-7</v>
      </c>
      <c r="J1057" s="111">
        <v>84.767880787999999</v>
      </c>
      <c r="K1057" s="111">
        <v>35.563000000000002</v>
      </c>
    </row>
    <row r="1058" spans="1:11" x14ac:dyDescent="0.2">
      <c r="A1058" s="108" t="s">
        <v>3034</v>
      </c>
      <c r="B1058" s="52" t="s">
        <v>3038</v>
      </c>
      <c r="C1058" s="52" t="s">
        <v>786</v>
      </c>
      <c r="D1058" s="108" t="s">
        <v>202</v>
      </c>
      <c r="E1058" s="108" t="s">
        <v>907</v>
      </c>
      <c r="F1058" s="109">
        <v>5.0882000000000002E-3</v>
      </c>
      <c r="G1058" s="109">
        <v>3.0000000000000001E-3</v>
      </c>
      <c r="H1058" s="67">
        <f t="shared" si="32"/>
        <v>0.69606666666666661</v>
      </c>
      <c r="I1058" s="110">
        <f t="shared" si="33"/>
        <v>3.0753068546953736E-7</v>
      </c>
      <c r="J1058" s="111">
        <v>2.1508955915999999</v>
      </c>
      <c r="K1058" s="111">
        <v>31.735849999999999</v>
      </c>
    </row>
    <row r="1059" spans="1:11" x14ac:dyDescent="0.2">
      <c r="A1059" s="52" t="s">
        <v>2237</v>
      </c>
      <c r="B1059" s="52" t="s">
        <v>2238</v>
      </c>
      <c r="C1059" s="108" t="s">
        <v>613</v>
      </c>
      <c r="D1059" s="108" t="s">
        <v>202</v>
      </c>
      <c r="E1059" s="108" t="s">
        <v>907</v>
      </c>
      <c r="F1059" s="109">
        <v>5.0450099999999999E-3</v>
      </c>
      <c r="G1059" s="109">
        <v>0.10252310000000001</v>
      </c>
      <c r="H1059" s="67">
        <f t="shared" si="32"/>
        <v>-0.95079148016398252</v>
      </c>
      <c r="I1059" s="110">
        <f t="shared" si="33"/>
        <v>3.0492028290960859E-7</v>
      </c>
      <c r="J1059" s="111">
        <v>3.9556382720499998</v>
      </c>
      <c r="K1059" s="111">
        <v>166.91220000000001</v>
      </c>
    </row>
    <row r="1060" spans="1:11" x14ac:dyDescent="0.2">
      <c r="A1060" s="108" t="s">
        <v>3135</v>
      </c>
      <c r="B1060" s="52" t="s">
        <v>3120</v>
      </c>
      <c r="C1060" s="52" t="s">
        <v>863</v>
      </c>
      <c r="D1060" s="108" t="s">
        <v>203</v>
      </c>
      <c r="E1060" s="108" t="s">
        <v>204</v>
      </c>
      <c r="F1060" s="109">
        <v>4.9731000000000003E-3</v>
      </c>
      <c r="G1060" s="109">
        <v>4.9738500000000001E-3</v>
      </c>
      <c r="H1060" s="67">
        <f t="shared" si="32"/>
        <v>-1.5078862450612629E-4</v>
      </c>
      <c r="I1060" s="110">
        <f t="shared" si="33"/>
        <v>3.0057404424129481E-7</v>
      </c>
      <c r="J1060" s="111">
        <v>3.0100561299999997</v>
      </c>
      <c r="K1060" s="111">
        <v>69.998249999999999</v>
      </c>
    </row>
    <row r="1061" spans="1:11" x14ac:dyDescent="0.2">
      <c r="A1061" s="108" t="s">
        <v>2161</v>
      </c>
      <c r="B1061" s="52" t="s">
        <v>453</v>
      </c>
      <c r="C1061" s="52" t="s">
        <v>863</v>
      </c>
      <c r="D1061" s="108" t="s">
        <v>202</v>
      </c>
      <c r="E1061" s="108" t="s">
        <v>907</v>
      </c>
      <c r="F1061" s="109">
        <v>4.875E-3</v>
      </c>
      <c r="G1061" s="109">
        <v>0</v>
      </c>
      <c r="H1061" s="67" t="str">
        <f t="shared" si="32"/>
        <v/>
      </c>
      <c r="I1061" s="110">
        <f t="shared" si="33"/>
        <v>2.9464488260367014E-7</v>
      </c>
      <c r="J1061" s="111">
        <v>1.9114697199999999</v>
      </c>
      <c r="K1061" s="111">
        <v>100.49850000000001</v>
      </c>
    </row>
    <row r="1062" spans="1:11" x14ac:dyDescent="0.2">
      <c r="A1062" s="108" t="s">
        <v>2153</v>
      </c>
      <c r="B1062" s="52" t="s">
        <v>75</v>
      </c>
      <c r="C1062" s="52" t="s">
        <v>791</v>
      </c>
      <c r="D1062" s="108" t="s">
        <v>203</v>
      </c>
      <c r="E1062" s="108" t="s">
        <v>204</v>
      </c>
      <c r="F1062" s="109">
        <v>4.6953749999999999E-3</v>
      </c>
      <c r="G1062" s="109">
        <v>6.5141949999999995E-3</v>
      </c>
      <c r="H1062" s="67">
        <f t="shared" si="32"/>
        <v>-0.27920871266518732</v>
      </c>
      <c r="I1062" s="110">
        <f t="shared" si="33"/>
        <v>2.8378835192927336E-7</v>
      </c>
      <c r="J1062" s="111">
        <v>4.9781629499394002</v>
      </c>
      <c r="K1062" s="111">
        <v>86.597999999999999</v>
      </c>
    </row>
    <row r="1063" spans="1:11" x14ac:dyDescent="0.2">
      <c r="A1063" s="108" t="s">
        <v>2468</v>
      </c>
      <c r="B1063" s="52" t="s">
        <v>2469</v>
      </c>
      <c r="C1063" s="52" t="s">
        <v>791</v>
      </c>
      <c r="D1063" s="108" t="s">
        <v>203</v>
      </c>
      <c r="E1063" s="108" t="s">
        <v>204</v>
      </c>
      <c r="F1063" s="109">
        <v>4.4732000000000001E-3</v>
      </c>
      <c r="G1063" s="109">
        <v>5.5440000000000003E-3</v>
      </c>
      <c r="H1063" s="67">
        <f t="shared" si="32"/>
        <v>-0.19314574314574318</v>
      </c>
      <c r="I1063" s="110">
        <f t="shared" si="33"/>
        <v>2.7036010027953589E-7</v>
      </c>
      <c r="J1063" s="111">
        <v>5.9745770620374001</v>
      </c>
      <c r="K1063" s="111">
        <v>79.241250000000008</v>
      </c>
    </row>
    <row r="1064" spans="1:11" x14ac:dyDescent="0.2">
      <c r="A1064" s="108" t="s">
        <v>2735</v>
      </c>
      <c r="B1064" s="52" t="s">
        <v>2736</v>
      </c>
      <c r="C1064" s="52" t="s">
        <v>140</v>
      </c>
      <c r="D1064" s="108" t="s">
        <v>741</v>
      </c>
      <c r="E1064" s="108" t="s">
        <v>907</v>
      </c>
      <c r="F1064" s="109">
        <v>4.1396999999999996E-3</v>
      </c>
      <c r="G1064" s="109">
        <v>7.5917559999999995E-2</v>
      </c>
      <c r="H1064" s="67">
        <f t="shared" si="32"/>
        <v>-0.94547111366592917</v>
      </c>
      <c r="I1064" s="110">
        <f t="shared" si="33"/>
        <v>2.5020336831064885E-7</v>
      </c>
      <c r="J1064" s="111">
        <v>5.2794916505569365</v>
      </c>
      <c r="K1064" s="111">
        <v>38.617049999999999</v>
      </c>
    </row>
    <row r="1065" spans="1:11" x14ac:dyDescent="0.2">
      <c r="A1065" s="108" t="s">
        <v>2990</v>
      </c>
      <c r="B1065" s="52" t="s">
        <v>2997</v>
      </c>
      <c r="C1065" s="52" t="s">
        <v>789</v>
      </c>
      <c r="D1065" s="108" t="s">
        <v>203</v>
      </c>
      <c r="E1065" s="108" t="s">
        <v>204</v>
      </c>
      <c r="F1065" s="109">
        <v>3.8046550000000001E-3</v>
      </c>
      <c r="G1065" s="109">
        <v>2.2868935E-2</v>
      </c>
      <c r="H1065" s="67">
        <f t="shared" si="32"/>
        <v>-0.83363217395125744</v>
      </c>
      <c r="I1065" s="110">
        <f t="shared" si="33"/>
        <v>2.2995325657896753E-7</v>
      </c>
      <c r="J1065" s="111">
        <v>13.6310404995996</v>
      </c>
      <c r="K1065" s="111">
        <v>58.443150000000003</v>
      </c>
    </row>
    <row r="1066" spans="1:11" x14ac:dyDescent="0.2">
      <c r="A1066" s="108" t="s">
        <v>1757</v>
      </c>
      <c r="B1066" s="52" t="s">
        <v>1758</v>
      </c>
      <c r="C1066" s="52" t="s">
        <v>265</v>
      </c>
      <c r="D1066" s="108" t="s">
        <v>203</v>
      </c>
      <c r="E1066" s="108" t="s">
        <v>204</v>
      </c>
      <c r="F1066" s="109">
        <v>3.7925200000000002E-3</v>
      </c>
      <c r="G1066" s="109">
        <v>0.42883120000000002</v>
      </c>
      <c r="H1066" s="67">
        <f t="shared" si="32"/>
        <v>-0.99115614722063139</v>
      </c>
      <c r="I1066" s="110">
        <f t="shared" si="33"/>
        <v>2.2921981747119409E-7</v>
      </c>
      <c r="J1066" s="111">
        <v>36.101636859099997</v>
      </c>
      <c r="K1066" s="111">
        <v>53.832300000000011</v>
      </c>
    </row>
    <row r="1067" spans="1:11" x14ac:dyDescent="0.2">
      <c r="A1067" s="108" t="s">
        <v>2658</v>
      </c>
      <c r="B1067" s="52" t="s">
        <v>2654</v>
      </c>
      <c r="C1067" s="52" t="s">
        <v>140</v>
      </c>
      <c r="D1067" s="108" t="s">
        <v>203</v>
      </c>
      <c r="E1067" s="108" t="s">
        <v>907</v>
      </c>
      <c r="F1067" s="109">
        <v>3.7644800000000002E-3</v>
      </c>
      <c r="G1067" s="109">
        <v>9.0798299999999998E-2</v>
      </c>
      <c r="H1067" s="67">
        <f t="shared" si="32"/>
        <v>-0.95854019293312764</v>
      </c>
      <c r="I1067" s="110">
        <f t="shared" si="33"/>
        <v>2.2752508054643371E-7</v>
      </c>
      <c r="J1067" s="111">
        <v>6.4595392999999994</v>
      </c>
      <c r="K1067" s="111">
        <v>38.315800000000003</v>
      </c>
    </row>
    <row r="1068" spans="1:11" x14ac:dyDescent="0.2">
      <c r="A1068" s="108" t="s">
        <v>2285</v>
      </c>
      <c r="B1068" s="52" t="s">
        <v>2286</v>
      </c>
      <c r="C1068" s="52" t="s">
        <v>863</v>
      </c>
      <c r="D1068" s="108" t="s">
        <v>203</v>
      </c>
      <c r="E1068" s="108" t="s">
        <v>204</v>
      </c>
      <c r="F1068" s="109">
        <v>3.1419999999999998E-3</v>
      </c>
      <c r="G1068" s="109">
        <v>1.99212E-3</v>
      </c>
      <c r="H1068" s="67">
        <f t="shared" si="32"/>
        <v>0.57721422404272826</v>
      </c>
      <c r="I1068" s="110">
        <f t="shared" si="33"/>
        <v>1.8990240433656032E-7</v>
      </c>
      <c r="J1068" s="111">
        <v>7.1344070899999998</v>
      </c>
      <c r="K1068" s="111">
        <v>49.226500000000001</v>
      </c>
    </row>
    <row r="1069" spans="1:11" x14ac:dyDescent="0.2">
      <c r="A1069" s="108" t="s">
        <v>2411</v>
      </c>
      <c r="B1069" s="52" t="s">
        <v>552</v>
      </c>
      <c r="C1069" s="52" t="s">
        <v>790</v>
      </c>
      <c r="D1069" s="108" t="s">
        <v>202</v>
      </c>
      <c r="E1069" s="108" t="s">
        <v>204</v>
      </c>
      <c r="F1069" s="109">
        <v>3.13189E-3</v>
      </c>
      <c r="G1069" s="109">
        <v>6.4272000000000001E-3</v>
      </c>
      <c r="H1069" s="67">
        <f t="shared" si="32"/>
        <v>-0.51271315658451577</v>
      </c>
      <c r="I1069" s="110">
        <f t="shared" si="33"/>
        <v>1.8929135618002226E-7</v>
      </c>
      <c r="J1069" s="111">
        <v>7.3655132300000004</v>
      </c>
      <c r="K1069" s="111">
        <v>60.930250000000001</v>
      </c>
    </row>
    <row r="1070" spans="1:11" x14ac:dyDescent="0.2">
      <c r="A1070" s="108" t="s">
        <v>2192</v>
      </c>
      <c r="B1070" s="52" t="s">
        <v>179</v>
      </c>
      <c r="C1070" s="52" t="s">
        <v>784</v>
      </c>
      <c r="D1070" s="108" t="s">
        <v>202</v>
      </c>
      <c r="E1070" s="108" t="s">
        <v>907</v>
      </c>
      <c r="F1070" s="109">
        <v>2.77494E-3</v>
      </c>
      <c r="G1070" s="109">
        <v>3.9549799999999999E-4</v>
      </c>
      <c r="H1070" s="67">
        <f t="shared" si="32"/>
        <v>6.0163186665924986</v>
      </c>
      <c r="I1070" s="110">
        <f t="shared" si="33"/>
        <v>1.6771730677584175E-7</v>
      </c>
      <c r="J1070" s="111">
        <v>182.63456046000002</v>
      </c>
      <c r="K1070" s="111">
        <v>5.51065</v>
      </c>
    </row>
    <row r="1071" spans="1:11" x14ac:dyDescent="0.2">
      <c r="A1071" s="108" t="s">
        <v>3097</v>
      </c>
      <c r="B1071" s="52" t="s">
        <v>3078</v>
      </c>
      <c r="C1071" s="52" t="s">
        <v>790</v>
      </c>
      <c r="D1071" s="108" t="s">
        <v>202</v>
      </c>
      <c r="E1071" s="108" t="s">
        <v>907</v>
      </c>
      <c r="F1071" s="109">
        <v>2.4484200000000002E-3</v>
      </c>
      <c r="G1071" s="109">
        <v>0</v>
      </c>
      <c r="H1071" s="67" t="str">
        <f t="shared" si="32"/>
        <v/>
      </c>
      <c r="I1071" s="110">
        <f t="shared" si="33"/>
        <v>1.4798244583886732E-7</v>
      </c>
      <c r="J1071" s="111">
        <v>10.070794660000001</v>
      </c>
      <c r="K1071" s="111">
        <v>20.311250000000001</v>
      </c>
    </row>
    <row r="1072" spans="1:11" x14ac:dyDescent="0.2">
      <c r="A1072" s="108" t="s">
        <v>2229</v>
      </c>
      <c r="B1072" s="52" t="s">
        <v>855</v>
      </c>
      <c r="C1072" s="52" t="s">
        <v>784</v>
      </c>
      <c r="D1072" s="108" t="s">
        <v>202</v>
      </c>
      <c r="E1072" s="108" t="s">
        <v>907</v>
      </c>
      <c r="F1072" s="109">
        <v>2.4249800000000002E-3</v>
      </c>
      <c r="G1072" s="109">
        <v>7.0568500000000008E-3</v>
      </c>
      <c r="H1072" s="67">
        <f t="shared" si="32"/>
        <v>-0.65636509207365901</v>
      </c>
      <c r="I1072" s="110">
        <f t="shared" si="33"/>
        <v>1.4656573280333295E-7</v>
      </c>
      <c r="J1072" s="111">
        <v>9.3643199999999993</v>
      </c>
      <c r="K1072" s="111">
        <v>14.2667</v>
      </c>
    </row>
    <row r="1073" spans="1:11" x14ac:dyDescent="0.2">
      <c r="A1073" s="108" t="s">
        <v>3266</v>
      </c>
      <c r="B1073" s="52" t="s">
        <v>3256</v>
      </c>
      <c r="C1073" s="108" t="s">
        <v>789</v>
      </c>
      <c r="D1073" s="108" t="s">
        <v>203</v>
      </c>
      <c r="E1073" s="108" t="s">
        <v>907</v>
      </c>
      <c r="F1073" s="109">
        <v>1.9987849999999999E-3</v>
      </c>
      <c r="G1073" s="109"/>
      <c r="H1073" s="67" t="str">
        <f t="shared" si="32"/>
        <v/>
      </c>
      <c r="I1073" s="110">
        <f t="shared" si="33"/>
        <v>1.2080651726666191E-7</v>
      </c>
      <c r="J1073" s="111">
        <v>2.0539999999999998</v>
      </c>
      <c r="K1073" s="111">
        <v>91.168499999999995</v>
      </c>
    </row>
    <row r="1074" spans="1:11" x14ac:dyDescent="0.2">
      <c r="A1074" s="108" t="s">
        <v>3226</v>
      </c>
      <c r="B1074" s="52" t="s">
        <v>3212</v>
      </c>
      <c r="C1074" s="108" t="s">
        <v>2761</v>
      </c>
      <c r="D1074" s="108" t="s">
        <v>203</v>
      </c>
      <c r="E1074" s="108" t="s">
        <v>907</v>
      </c>
      <c r="F1074" s="109">
        <v>1.3829999999999999E-3</v>
      </c>
      <c r="G1074" s="109">
        <v>3.6700700000000001E-3</v>
      </c>
      <c r="H1074" s="67">
        <f t="shared" si="32"/>
        <v>-0.62316795047505913</v>
      </c>
      <c r="I1074" s="110">
        <f t="shared" si="33"/>
        <v>8.3588486695564262E-8</v>
      </c>
      <c r="J1074" s="111">
        <v>1.3878202264556607E-2</v>
      </c>
      <c r="K1074" s="111">
        <v>48.139200000000002</v>
      </c>
    </row>
    <row r="1075" spans="1:11" x14ac:dyDescent="0.2">
      <c r="A1075" s="108" t="s">
        <v>1536</v>
      </c>
      <c r="B1075" s="52" t="s">
        <v>878</v>
      </c>
      <c r="C1075" s="108" t="s">
        <v>613</v>
      </c>
      <c r="D1075" s="108" t="s">
        <v>202</v>
      </c>
      <c r="E1075" s="108" t="s">
        <v>907</v>
      </c>
      <c r="F1075" s="109">
        <v>1.1210650000000001E-3</v>
      </c>
      <c r="G1075" s="109">
        <v>1.8100060000000001E-3</v>
      </c>
      <c r="H1075" s="67">
        <f t="shared" si="32"/>
        <v>-0.38062912498632595</v>
      </c>
      <c r="I1075" s="110">
        <f t="shared" si="33"/>
        <v>6.7757141603299188E-8</v>
      </c>
      <c r="J1075" s="111">
        <v>0.48869004887799999</v>
      </c>
      <c r="K1075" s="111">
        <v>129.98484999999999</v>
      </c>
    </row>
    <row r="1076" spans="1:11" x14ac:dyDescent="0.2">
      <c r="A1076" s="108" t="s">
        <v>3099</v>
      </c>
      <c r="B1076" s="108" t="s">
        <v>3080</v>
      </c>
      <c r="C1076" s="52" t="s">
        <v>790</v>
      </c>
      <c r="D1076" s="108" t="s">
        <v>202</v>
      </c>
      <c r="E1076" s="108" t="s">
        <v>907</v>
      </c>
      <c r="F1076" s="109">
        <v>9.9099999999999991E-4</v>
      </c>
      <c r="G1076" s="109">
        <v>1.005E-3</v>
      </c>
      <c r="H1076" s="67">
        <f t="shared" si="32"/>
        <v>-1.3930348258706537E-2</v>
      </c>
      <c r="I1076" s="110">
        <f t="shared" si="33"/>
        <v>5.989601613543325E-8</v>
      </c>
      <c r="J1076" s="111">
        <v>16.85394698</v>
      </c>
      <c r="K1076" s="111">
        <v>20.33925</v>
      </c>
    </row>
    <row r="1077" spans="1:11" x14ac:dyDescent="0.2">
      <c r="A1077" s="108" t="s">
        <v>2196</v>
      </c>
      <c r="B1077" s="52" t="s">
        <v>446</v>
      </c>
      <c r="C1077" s="52" t="s">
        <v>784</v>
      </c>
      <c r="D1077" s="108" t="s">
        <v>202</v>
      </c>
      <c r="E1077" s="108" t="s">
        <v>907</v>
      </c>
      <c r="F1077" s="109">
        <v>8.8007999999999999E-4</v>
      </c>
      <c r="G1077" s="109">
        <v>0.18778675</v>
      </c>
      <c r="H1077" s="67">
        <f t="shared" si="32"/>
        <v>-0.99531340736234053</v>
      </c>
      <c r="I1077" s="110">
        <f t="shared" si="33"/>
        <v>5.3192014006530877E-8</v>
      </c>
      <c r="J1077" s="111">
        <v>217.39209</v>
      </c>
      <c r="K1077" s="111">
        <v>6.0209000000000001</v>
      </c>
    </row>
    <row r="1078" spans="1:11" x14ac:dyDescent="0.2">
      <c r="A1078" s="108" t="s">
        <v>3132</v>
      </c>
      <c r="B1078" s="52" t="s">
        <v>3117</v>
      </c>
      <c r="C1078" s="52" t="s">
        <v>863</v>
      </c>
      <c r="D1078" s="108" t="s">
        <v>203</v>
      </c>
      <c r="E1078" s="108" t="s">
        <v>204</v>
      </c>
      <c r="F1078" s="109">
        <v>7.6550000000000001E-4</v>
      </c>
      <c r="G1078" s="109">
        <v>0</v>
      </c>
      <c r="H1078" s="67" t="str">
        <f t="shared" si="32"/>
        <v/>
      </c>
      <c r="I1078" s="110">
        <f t="shared" si="33"/>
        <v>4.6266801565766055E-8</v>
      </c>
      <c r="J1078" s="111">
        <v>6.2371510999999993</v>
      </c>
      <c r="K1078" s="111">
        <v>64.109499999999997</v>
      </c>
    </row>
    <row r="1079" spans="1:11" x14ac:dyDescent="0.2">
      <c r="A1079" s="108" t="s">
        <v>1683</v>
      </c>
      <c r="B1079" s="52" t="s">
        <v>1405</v>
      </c>
      <c r="C1079" s="52" t="s">
        <v>789</v>
      </c>
      <c r="D1079" s="108" t="s">
        <v>741</v>
      </c>
      <c r="E1079" s="108" t="s">
        <v>204</v>
      </c>
      <c r="F1079" s="109">
        <v>6.9112000000000004E-4</v>
      </c>
      <c r="G1079" s="109">
        <v>2.7910000000000001E-3</v>
      </c>
      <c r="H1079" s="67">
        <f t="shared" si="32"/>
        <v>-0.7523754926549624</v>
      </c>
      <c r="I1079" s="110">
        <f t="shared" si="33"/>
        <v>4.1771276156933029E-8</v>
      </c>
      <c r="J1079" s="111">
        <v>8.2827482200000002</v>
      </c>
      <c r="K1079" s="111">
        <v>14.123250000000001</v>
      </c>
    </row>
    <row r="1080" spans="1:11" x14ac:dyDescent="0.2">
      <c r="A1080" s="108" t="s">
        <v>2711</v>
      </c>
      <c r="B1080" s="52" t="s">
        <v>3152</v>
      </c>
      <c r="C1080" s="52" t="s">
        <v>789</v>
      </c>
      <c r="D1080" s="108" t="s">
        <v>741</v>
      </c>
      <c r="E1080" s="108" t="s">
        <v>907</v>
      </c>
      <c r="F1080" s="109">
        <v>5.5500000000000005E-4</v>
      </c>
      <c r="G1080" s="109">
        <v>5.7200000000000003E-4</v>
      </c>
      <c r="H1080" s="67">
        <f t="shared" si="32"/>
        <v>-2.9720279720279685E-2</v>
      </c>
      <c r="I1080" s="110">
        <f t="shared" si="33"/>
        <v>3.3544186634879377E-8</v>
      </c>
      <c r="J1080" s="111">
        <v>11.20558739</v>
      </c>
      <c r="K1080" s="111">
        <v>38.331600000000002</v>
      </c>
    </row>
    <row r="1081" spans="1:11" x14ac:dyDescent="0.2">
      <c r="A1081" s="108" t="s">
        <v>1781</v>
      </c>
      <c r="B1081" s="52" t="s">
        <v>1782</v>
      </c>
      <c r="C1081" s="52" t="s">
        <v>265</v>
      </c>
      <c r="D1081" s="108" t="s">
        <v>203</v>
      </c>
      <c r="E1081" s="108" t="s">
        <v>204</v>
      </c>
      <c r="F1081" s="109">
        <v>5.4839999999999999E-4</v>
      </c>
      <c r="G1081" s="109">
        <v>4.8076440000000005E-2</v>
      </c>
      <c r="H1081" s="67">
        <f t="shared" si="32"/>
        <v>-0.98859316538412578</v>
      </c>
      <c r="I1081" s="110">
        <f t="shared" si="33"/>
        <v>3.3145282793815939E-8</v>
      </c>
      <c r="J1081" s="111">
        <v>3.7199735432000001</v>
      </c>
      <c r="K1081" s="111">
        <v>63.012</v>
      </c>
    </row>
    <row r="1082" spans="1:11" x14ac:dyDescent="0.2">
      <c r="A1082" s="108" t="s">
        <v>2116</v>
      </c>
      <c r="B1082" s="52" t="s">
        <v>2655</v>
      </c>
      <c r="C1082" s="52" t="s">
        <v>140</v>
      </c>
      <c r="D1082" s="108" t="s">
        <v>203</v>
      </c>
      <c r="E1082" s="108" t="s">
        <v>907</v>
      </c>
      <c r="F1082" s="109">
        <v>3.4915E-4</v>
      </c>
      <c r="G1082" s="109">
        <v>3.6538109999999999E-2</v>
      </c>
      <c r="H1082" s="67">
        <f t="shared" si="32"/>
        <v>-0.99044422385284847</v>
      </c>
      <c r="I1082" s="110">
        <f t="shared" si="33"/>
        <v>2.1102617592014654E-8</v>
      </c>
      <c r="J1082" s="111">
        <v>10.49060115</v>
      </c>
      <c r="K1082" s="111">
        <v>30.422350000000002</v>
      </c>
    </row>
    <row r="1083" spans="1:11" x14ac:dyDescent="0.2">
      <c r="A1083" s="108" t="s">
        <v>2120</v>
      </c>
      <c r="B1083" s="52" t="s">
        <v>114</v>
      </c>
      <c r="C1083" s="108" t="s">
        <v>613</v>
      </c>
      <c r="D1083" s="108" t="s">
        <v>741</v>
      </c>
      <c r="E1083" s="108" t="s">
        <v>204</v>
      </c>
      <c r="F1083" s="109">
        <v>2.8043000000000002E-4</v>
      </c>
      <c r="G1083" s="109">
        <v>5.1194764999999996E-2</v>
      </c>
      <c r="H1083" s="67">
        <f t="shared" si="32"/>
        <v>-0.99452229148820193</v>
      </c>
      <c r="I1083" s="110">
        <f t="shared" si="33"/>
        <v>1.6949182446881484E-8</v>
      </c>
      <c r="J1083" s="111">
        <v>165.270657245819</v>
      </c>
      <c r="K1083" s="111">
        <v>43.637500000000003</v>
      </c>
    </row>
    <row r="1084" spans="1:11" x14ac:dyDescent="0.2">
      <c r="A1084" s="108" t="s">
        <v>2158</v>
      </c>
      <c r="B1084" s="52" t="s">
        <v>735</v>
      </c>
      <c r="C1084" s="52" t="s">
        <v>1694</v>
      </c>
      <c r="D1084" s="108" t="s">
        <v>203</v>
      </c>
      <c r="E1084" s="108" t="s">
        <v>204</v>
      </c>
      <c r="F1084" s="109">
        <v>2.0838999999999997E-4</v>
      </c>
      <c r="G1084" s="109">
        <v>0</v>
      </c>
      <c r="H1084" s="67" t="str">
        <f t="shared" si="32"/>
        <v/>
      </c>
      <c r="I1084" s="110">
        <f t="shared" si="33"/>
        <v>1.2595086581698219E-8</v>
      </c>
      <c r="J1084" s="111">
        <v>5.3147190000000002</v>
      </c>
      <c r="K1084" s="111">
        <v>15.853300000000001</v>
      </c>
    </row>
    <row r="1085" spans="1:11" x14ac:dyDescent="0.2">
      <c r="A1085" s="108" t="s">
        <v>3271</v>
      </c>
      <c r="B1085" s="52" t="s">
        <v>3261</v>
      </c>
      <c r="C1085" s="108" t="s">
        <v>140</v>
      </c>
      <c r="D1085" s="108" t="s">
        <v>741</v>
      </c>
      <c r="E1085" s="108" t="s">
        <v>204</v>
      </c>
      <c r="F1085" s="109">
        <v>1.6355000000000002E-4</v>
      </c>
      <c r="G1085" s="109"/>
      <c r="H1085" s="67" t="str">
        <f t="shared" si="32"/>
        <v/>
      </c>
      <c r="I1085" s="110">
        <f t="shared" si="33"/>
        <v>9.8849580615036433E-9</v>
      </c>
      <c r="J1085" s="111">
        <v>2.7339376599466076</v>
      </c>
      <c r="K1085" s="111">
        <v>51.246066666666671</v>
      </c>
    </row>
    <row r="1086" spans="1:11" x14ac:dyDescent="0.2">
      <c r="A1086" s="108" t="s">
        <v>3168</v>
      </c>
      <c r="B1086" s="52" t="s">
        <v>3159</v>
      </c>
      <c r="C1086" s="108" t="s">
        <v>785</v>
      </c>
      <c r="D1086" s="108" t="s">
        <v>202</v>
      </c>
      <c r="E1086" s="108" t="s">
        <v>907</v>
      </c>
      <c r="F1086" s="109">
        <v>9.1550000000000003E-5</v>
      </c>
      <c r="G1086" s="109">
        <v>7.5526999999999997E-2</v>
      </c>
      <c r="H1086" s="67">
        <f t="shared" si="32"/>
        <v>-0.99878785070239784</v>
      </c>
      <c r="I1086" s="110">
        <f t="shared" si="33"/>
        <v>5.5332797953571292E-9</v>
      </c>
      <c r="J1086" s="111">
        <v>19.937399769999999</v>
      </c>
      <c r="K1086" s="111">
        <v>30.878450000000001</v>
      </c>
    </row>
    <row r="1087" spans="1:11" x14ac:dyDescent="0.2">
      <c r="A1087" s="108" t="s">
        <v>1538</v>
      </c>
      <c r="B1087" s="52" t="s">
        <v>880</v>
      </c>
      <c r="C1087" s="108" t="s">
        <v>613</v>
      </c>
      <c r="D1087" s="108" t="s">
        <v>202</v>
      </c>
      <c r="E1087" s="108" t="s">
        <v>907</v>
      </c>
      <c r="F1087" s="109">
        <v>5.9546999999999998E-5</v>
      </c>
      <c r="G1087" s="109">
        <v>0</v>
      </c>
      <c r="H1087" s="67" t="str">
        <f t="shared" si="32"/>
        <v/>
      </c>
      <c r="I1087" s="110">
        <f t="shared" si="33"/>
        <v>3.5990192460309223E-9</v>
      </c>
      <c r="J1087" s="111">
        <v>0.38899475290100005</v>
      </c>
      <c r="K1087" s="111">
        <v>138.78720000000001</v>
      </c>
    </row>
    <row r="1088" spans="1:11" x14ac:dyDescent="0.2">
      <c r="A1088" s="52" t="s">
        <v>2179</v>
      </c>
      <c r="B1088" s="52" t="s">
        <v>2180</v>
      </c>
      <c r="C1088" s="52" t="s">
        <v>786</v>
      </c>
      <c r="D1088" s="108" t="s">
        <v>202</v>
      </c>
      <c r="E1088" s="108" t="s">
        <v>907</v>
      </c>
      <c r="F1088" s="109">
        <v>3.6729999999999996E-5</v>
      </c>
      <c r="G1088" s="109">
        <v>3.7940000000000001E-3</v>
      </c>
      <c r="H1088" s="67">
        <f t="shared" si="32"/>
        <v>-0.99031892461781756</v>
      </c>
      <c r="I1088" s="110">
        <f t="shared" si="33"/>
        <v>2.2199603154939084E-9</v>
      </c>
      <c r="J1088" s="111">
        <v>8.9684425924999989</v>
      </c>
      <c r="K1088" s="111">
        <v>29.836937500000001</v>
      </c>
    </row>
    <row r="1089" spans="1:11" x14ac:dyDescent="0.2">
      <c r="A1089" s="108" t="s">
        <v>2117</v>
      </c>
      <c r="B1089" s="52" t="s">
        <v>1173</v>
      </c>
      <c r="C1089" s="52" t="s">
        <v>786</v>
      </c>
      <c r="D1089" s="108" t="s">
        <v>202</v>
      </c>
      <c r="E1089" s="108" t="s">
        <v>907</v>
      </c>
      <c r="F1089" s="109">
        <v>0</v>
      </c>
      <c r="G1089" s="109">
        <v>3.6644999999999999E-4</v>
      </c>
      <c r="H1089" s="67">
        <f t="shared" si="32"/>
        <v>-1</v>
      </c>
      <c r="I1089" s="110">
        <f t="shared" si="33"/>
        <v>0</v>
      </c>
      <c r="J1089" s="111">
        <v>0</v>
      </c>
      <c r="K1089" s="111">
        <v>194.4562</v>
      </c>
    </row>
    <row r="1090" spans="1:11" x14ac:dyDescent="0.2">
      <c r="A1090" s="108" t="s">
        <v>2988</v>
      </c>
      <c r="B1090" s="52" t="s">
        <v>2995</v>
      </c>
      <c r="C1090" s="52" t="s">
        <v>863</v>
      </c>
      <c r="D1090" s="108" t="s">
        <v>202</v>
      </c>
      <c r="E1090" s="108" t="s">
        <v>907</v>
      </c>
      <c r="F1090" s="109">
        <v>0</v>
      </c>
      <c r="G1090" s="109">
        <v>0</v>
      </c>
      <c r="H1090" s="67" t="str">
        <f t="shared" si="32"/>
        <v/>
      </c>
      <c r="I1090" s="110">
        <f t="shared" si="33"/>
        <v>0</v>
      </c>
      <c r="J1090" s="111">
        <v>2.3555338699999999</v>
      </c>
      <c r="K1090" s="111">
        <v>31.505949999999999</v>
      </c>
    </row>
    <row r="1091" spans="1:11" x14ac:dyDescent="0.2">
      <c r="A1091" s="108" t="s">
        <v>3095</v>
      </c>
      <c r="B1091" s="52" t="s">
        <v>3076</v>
      </c>
      <c r="C1091" s="52" t="s">
        <v>790</v>
      </c>
      <c r="D1091" s="108" t="s">
        <v>202</v>
      </c>
      <c r="E1091" s="108" t="s">
        <v>907</v>
      </c>
      <c r="F1091" s="109">
        <v>0</v>
      </c>
      <c r="G1091" s="109">
        <v>0</v>
      </c>
      <c r="H1091" s="67" t="str">
        <f t="shared" si="32"/>
        <v/>
      </c>
      <c r="I1091" s="110">
        <f t="shared" si="33"/>
        <v>0</v>
      </c>
      <c r="J1091" s="111">
        <v>10.24715134</v>
      </c>
      <c r="K1091" s="111">
        <v>20.298999999999999</v>
      </c>
    </row>
    <row r="1092" spans="1:11" x14ac:dyDescent="0.2">
      <c r="A1092" s="108" t="s">
        <v>2160</v>
      </c>
      <c r="B1092" s="52" t="s">
        <v>732</v>
      </c>
      <c r="C1092" s="52" t="s">
        <v>863</v>
      </c>
      <c r="D1092" s="108" t="s">
        <v>202</v>
      </c>
      <c r="E1092" s="108" t="s">
        <v>907</v>
      </c>
      <c r="F1092" s="109">
        <v>0</v>
      </c>
      <c r="G1092" s="109">
        <v>2.5177601138425998E-3</v>
      </c>
      <c r="H1092" s="67">
        <f t="shared" si="32"/>
        <v>-1</v>
      </c>
      <c r="I1092" s="110">
        <f t="shared" si="33"/>
        <v>0</v>
      </c>
      <c r="J1092" s="111">
        <v>164.95322515999999</v>
      </c>
      <c r="K1092" s="111">
        <v>30.524650000000001</v>
      </c>
    </row>
    <row r="1093" spans="1:11" x14ac:dyDescent="0.2">
      <c r="A1093" s="108" t="s">
        <v>1676</v>
      </c>
      <c r="B1093" s="52" t="s">
        <v>471</v>
      </c>
      <c r="C1093" s="52" t="s">
        <v>789</v>
      </c>
      <c r="D1093" s="108" t="s">
        <v>203</v>
      </c>
      <c r="E1093" s="108" t="s">
        <v>204</v>
      </c>
      <c r="F1093" s="109">
        <v>0</v>
      </c>
      <c r="G1093" s="109">
        <v>0.11441147</v>
      </c>
      <c r="H1093" s="67">
        <f t="shared" si="32"/>
        <v>-1</v>
      </c>
      <c r="I1093" s="110">
        <f t="shared" si="33"/>
        <v>0</v>
      </c>
      <c r="J1093" s="111">
        <v>38.317994098519399</v>
      </c>
      <c r="K1093" s="111">
        <v>39.644750000000002</v>
      </c>
    </row>
    <row r="1094" spans="1:11" x14ac:dyDescent="0.2">
      <c r="A1094" s="108" t="s">
        <v>2712</v>
      </c>
      <c r="B1094" s="52" t="s">
        <v>2713</v>
      </c>
      <c r="C1094" s="52" t="s">
        <v>784</v>
      </c>
      <c r="D1094" s="108" t="s">
        <v>202</v>
      </c>
      <c r="E1094" s="108" t="s">
        <v>907</v>
      </c>
      <c r="F1094" s="109">
        <v>0</v>
      </c>
      <c r="G1094" s="109">
        <v>0</v>
      </c>
      <c r="H1094" s="67" t="str">
        <f t="shared" si="32"/>
        <v/>
      </c>
      <c r="I1094" s="110">
        <f t="shared" si="33"/>
        <v>0</v>
      </c>
      <c r="J1094" s="111">
        <v>277.45513550999999</v>
      </c>
      <c r="K1094" s="111">
        <v>6.4838499999999986</v>
      </c>
    </row>
    <row r="1095" spans="1:11" x14ac:dyDescent="0.2">
      <c r="A1095" s="108" t="s">
        <v>2400</v>
      </c>
      <c r="B1095" s="52" t="s">
        <v>1299</v>
      </c>
      <c r="C1095" s="52" t="s">
        <v>790</v>
      </c>
      <c r="D1095" s="108" t="s">
        <v>203</v>
      </c>
      <c r="E1095" s="108" t="s">
        <v>907</v>
      </c>
      <c r="F1095" s="109">
        <v>0</v>
      </c>
      <c r="G1095" s="109">
        <v>0</v>
      </c>
      <c r="H1095" s="67" t="str">
        <f t="shared" ref="H1095:H1158" si="34">IF(ISERROR(F1095/G1095-1),"",IF((F1095/G1095-1)&gt;10000%,"",F1095/G1095-1))</f>
        <v/>
      </c>
      <c r="I1095" s="110">
        <f t="shared" ref="I1095:I1111" si="35">F1095/$F$1112</f>
        <v>0</v>
      </c>
      <c r="J1095" s="111">
        <v>46.891365799999996</v>
      </c>
      <c r="K1095" s="111">
        <v>8.0924999999999994</v>
      </c>
    </row>
    <row r="1096" spans="1:11" x14ac:dyDescent="0.2">
      <c r="A1096" s="108" t="s">
        <v>2421</v>
      </c>
      <c r="B1096" s="52" t="s">
        <v>1300</v>
      </c>
      <c r="C1096" s="52" t="s">
        <v>790</v>
      </c>
      <c r="D1096" s="108" t="s">
        <v>203</v>
      </c>
      <c r="E1096" s="108" t="s">
        <v>907</v>
      </c>
      <c r="F1096" s="109">
        <v>0</v>
      </c>
      <c r="G1096" s="109">
        <v>3.0114999999999999E-2</v>
      </c>
      <c r="H1096" s="67">
        <f t="shared" si="34"/>
        <v>-1</v>
      </c>
      <c r="I1096" s="110">
        <f t="shared" si="35"/>
        <v>0</v>
      </c>
      <c r="J1096" s="111">
        <v>8.4172783300000003</v>
      </c>
      <c r="K1096" s="111">
        <v>9.99</v>
      </c>
    </row>
    <row r="1097" spans="1:11" x14ac:dyDescent="0.2">
      <c r="A1097" s="108" t="s">
        <v>1684</v>
      </c>
      <c r="B1097" s="52" t="s">
        <v>8</v>
      </c>
      <c r="C1097" s="52" t="s">
        <v>789</v>
      </c>
      <c r="D1097" s="108" t="s">
        <v>741</v>
      </c>
      <c r="E1097" s="108" t="s">
        <v>907</v>
      </c>
      <c r="F1097" s="109">
        <v>0</v>
      </c>
      <c r="G1097" s="109">
        <v>0</v>
      </c>
      <c r="H1097" s="67" t="str">
        <f t="shared" si="34"/>
        <v/>
      </c>
      <c r="I1097" s="110">
        <f t="shared" si="35"/>
        <v>0</v>
      </c>
      <c r="J1097" s="111">
        <v>49.772920948832301</v>
      </c>
      <c r="K1097" s="111">
        <v>12.71095</v>
      </c>
    </row>
    <row r="1098" spans="1:11" x14ac:dyDescent="0.2">
      <c r="A1098" s="108" t="s">
        <v>1685</v>
      </c>
      <c r="B1098" s="52" t="s">
        <v>1400</v>
      </c>
      <c r="C1098" s="52" t="s">
        <v>789</v>
      </c>
      <c r="D1098" s="108" t="s">
        <v>741</v>
      </c>
      <c r="E1098" s="108" t="s">
        <v>204</v>
      </c>
      <c r="F1098" s="109">
        <v>0</v>
      </c>
      <c r="G1098" s="109">
        <v>0</v>
      </c>
      <c r="H1098" s="67" t="str">
        <f t="shared" si="34"/>
        <v/>
      </c>
      <c r="I1098" s="110">
        <f t="shared" si="35"/>
        <v>0</v>
      </c>
      <c r="J1098" s="111">
        <v>14.755334769999999</v>
      </c>
      <c r="K1098" s="111">
        <v>13.6395</v>
      </c>
    </row>
    <row r="1099" spans="1:11" x14ac:dyDescent="0.2">
      <c r="A1099" s="108" t="s">
        <v>2157</v>
      </c>
      <c r="B1099" s="52" t="s">
        <v>738</v>
      </c>
      <c r="C1099" s="52" t="s">
        <v>1694</v>
      </c>
      <c r="D1099" s="108" t="s">
        <v>203</v>
      </c>
      <c r="E1099" s="108" t="s">
        <v>204</v>
      </c>
      <c r="F1099" s="109">
        <v>0</v>
      </c>
      <c r="G1099" s="109">
        <v>0</v>
      </c>
      <c r="H1099" s="67" t="str">
        <f t="shared" si="34"/>
        <v/>
      </c>
      <c r="I1099" s="110">
        <f t="shared" si="35"/>
        <v>0</v>
      </c>
      <c r="J1099" s="111">
        <v>4.7752179999999997</v>
      </c>
      <c r="K1099" s="111">
        <v>14.815099999999999</v>
      </c>
    </row>
    <row r="1100" spans="1:11" x14ac:dyDescent="0.2">
      <c r="A1100" s="108" t="s">
        <v>2162</v>
      </c>
      <c r="B1100" s="52" t="s">
        <v>478</v>
      </c>
      <c r="C1100" s="52" t="s">
        <v>863</v>
      </c>
      <c r="D1100" s="108" t="s">
        <v>202</v>
      </c>
      <c r="E1100" s="108" t="s">
        <v>907</v>
      </c>
      <c r="F1100" s="109">
        <v>0</v>
      </c>
      <c r="G1100" s="109">
        <v>0</v>
      </c>
      <c r="H1100" s="67" t="str">
        <f t="shared" si="34"/>
        <v/>
      </c>
      <c r="I1100" s="110">
        <f t="shared" si="35"/>
        <v>0</v>
      </c>
      <c r="J1100" s="111">
        <v>6.5691316100000003</v>
      </c>
      <c r="K1100" s="111">
        <v>100.4478</v>
      </c>
    </row>
    <row r="1101" spans="1:11" x14ac:dyDescent="0.2">
      <c r="A1101" s="108" t="s">
        <v>2152</v>
      </c>
      <c r="B1101" s="52" t="s">
        <v>454</v>
      </c>
      <c r="C1101" s="52" t="s">
        <v>863</v>
      </c>
      <c r="D1101" s="108" t="s">
        <v>202</v>
      </c>
      <c r="E1101" s="108" t="s">
        <v>907</v>
      </c>
      <c r="F1101" s="109">
        <v>0</v>
      </c>
      <c r="G1101" s="109">
        <v>0</v>
      </c>
      <c r="H1101" s="67" t="str">
        <f t="shared" si="34"/>
        <v/>
      </c>
      <c r="I1101" s="110">
        <f t="shared" si="35"/>
        <v>0</v>
      </c>
      <c r="J1101" s="111">
        <v>7.7496803499999993</v>
      </c>
      <c r="K1101" s="111">
        <v>100.40955</v>
      </c>
    </row>
    <row r="1102" spans="1:11" x14ac:dyDescent="0.2">
      <c r="A1102" s="108" t="s">
        <v>3227</v>
      </c>
      <c r="B1102" s="52" t="s">
        <v>3213</v>
      </c>
      <c r="C1102" s="108" t="s">
        <v>2761</v>
      </c>
      <c r="D1102" s="108" t="s">
        <v>203</v>
      </c>
      <c r="E1102" s="108" t="s">
        <v>907</v>
      </c>
      <c r="F1102" s="109">
        <v>0</v>
      </c>
      <c r="G1102" s="109">
        <v>3.0498000000000001E-3</v>
      </c>
      <c r="H1102" s="67">
        <f t="shared" si="34"/>
        <v>-1</v>
      </c>
      <c r="I1102" s="110">
        <f t="shared" si="35"/>
        <v>0</v>
      </c>
      <c r="J1102" s="111">
        <v>0.98886070145985605</v>
      </c>
      <c r="K1102" s="111">
        <v>46.716421052631581</v>
      </c>
    </row>
    <row r="1103" spans="1:11" x14ac:dyDescent="0.2">
      <c r="A1103" s="108" t="s">
        <v>3134</v>
      </c>
      <c r="B1103" s="108" t="s">
        <v>3119</v>
      </c>
      <c r="C1103" s="52" t="s">
        <v>863</v>
      </c>
      <c r="D1103" s="108" t="s">
        <v>203</v>
      </c>
      <c r="E1103" s="108" t="s">
        <v>204</v>
      </c>
      <c r="F1103" s="109">
        <v>0</v>
      </c>
      <c r="G1103" s="109">
        <v>0</v>
      </c>
      <c r="H1103" s="67" t="str">
        <f t="shared" si="34"/>
        <v/>
      </c>
      <c r="I1103" s="110">
        <f t="shared" si="35"/>
        <v>0</v>
      </c>
      <c r="J1103" s="111">
        <v>6.1694216299999995</v>
      </c>
      <c r="K1103" s="111">
        <v>60.315899999999999</v>
      </c>
    </row>
    <row r="1104" spans="1:11" x14ac:dyDescent="0.2">
      <c r="A1104" s="108" t="s">
        <v>3229</v>
      </c>
      <c r="B1104" s="52" t="s">
        <v>3215</v>
      </c>
      <c r="C1104" s="108" t="s">
        <v>2761</v>
      </c>
      <c r="D1104" s="108" t="s">
        <v>741</v>
      </c>
      <c r="E1104" s="108" t="s">
        <v>907</v>
      </c>
      <c r="F1104" s="109">
        <v>0</v>
      </c>
      <c r="G1104" s="109">
        <v>0</v>
      </c>
      <c r="H1104" s="67" t="str">
        <f t="shared" si="34"/>
        <v/>
      </c>
      <c r="I1104" s="110">
        <f t="shared" si="35"/>
        <v>0</v>
      </c>
      <c r="J1104" s="111">
        <v>1.4642087820987231E-2</v>
      </c>
      <c r="K1104" s="111">
        <v>61.454055555555563</v>
      </c>
    </row>
    <row r="1105" spans="1:11" x14ac:dyDescent="0.2">
      <c r="A1105" s="108" t="s">
        <v>3131</v>
      </c>
      <c r="B1105" s="52" t="s">
        <v>3116</v>
      </c>
      <c r="C1105" s="52" t="s">
        <v>863</v>
      </c>
      <c r="D1105" s="108" t="s">
        <v>203</v>
      </c>
      <c r="E1105" s="108" t="s">
        <v>204</v>
      </c>
      <c r="F1105" s="109">
        <v>0</v>
      </c>
      <c r="G1105" s="109">
        <v>1.8353199999999999E-3</v>
      </c>
      <c r="H1105" s="67">
        <f t="shared" si="34"/>
        <v>-1</v>
      </c>
      <c r="I1105" s="110">
        <f t="shared" si="35"/>
        <v>0</v>
      </c>
      <c r="J1105" s="111">
        <v>5.3272825800000003</v>
      </c>
      <c r="K1105" s="111">
        <v>63.507399999999997</v>
      </c>
    </row>
    <row r="1106" spans="1:11" x14ac:dyDescent="0.2">
      <c r="A1106" s="108" t="s">
        <v>2139</v>
      </c>
      <c r="B1106" s="52" t="s">
        <v>1395</v>
      </c>
      <c r="C1106" s="52" t="s">
        <v>863</v>
      </c>
      <c r="D1106" s="108" t="s">
        <v>202</v>
      </c>
      <c r="E1106" s="108" t="s">
        <v>907</v>
      </c>
      <c r="F1106" s="109">
        <v>0</v>
      </c>
      <c r="G1106" s="109">
        <v>2.2270000000000002E-2</v>
      </c>
      <c r="H1106" s="67">
        <f t="shared" si="34"/>
        <v>-1</v>
      </c>
      <c r="I1106" s="110">
        <f t="shared" si="35"/>
        <v>0</v>
      </c>
      <c r="J1106" s="111">
        <v>53.957552579999998</v>
      </c>
      <c r="K1106" s="111">
        <v>70.4512</v>
      </c>
    </row>
    <row r="1107" spans="1:11" x14ac:dyDescent="0.2">
      <c r="A1107" s="108" t="s">
        <v>3138</v>
      </c>
      <c r="B1107" s="52" t="s">
        <v>3123</v>
      </c>
      <c r="C1107" s="52" t="s">
        <v>863</v>
      </c>
      <c r="D1107" s="108" t="s">
        <v>203</v>
      </c>
      <c r="E1107" s="108" t="s">
        <v>204</v>
      </c>
      <c r="F1107" s="109">
        <v>0</v>
      </c>
      <c r="G1107" s="109">
        <v>0</v>
      </c>
      <c r="H1107" s="67" t="str">
        <f t="shared" si="34"/>
        <v/>
      </c>
      <c r="I1107" s="110">
        <f t="shared" si="35"/>
        <v>0</v>
      </c>
      <c r="J1107" s="111">
        <v>2.9785864800000001</v>
      </c>
      <c r="K1107" s="111">
        <v>71.418800000000005</v>
      </c>
    </row>
    <row r="1108" spans="1:11" x14ac:dyDescent="0.2">
      <c r="A1108" s="108" t="s">
        <v>3137</v>
      </c>
      <c r="B1108" s="108" t="s">
        <v>3122</v>
      </c>
      <c r="C1108" s="52" t="s">
        <v>863</v>
      </c>
      <c r="D1108" s="108" t="s">
        <v>203</v>
      </c>
      <c r="E1108" s="108" t="s">
        <v>204</v>
      </c>
      <c r="F1108" s="109">
        <v>0</v>
      </c>
      <c r="G1108" s="109">
        <v>0</v>
      </c>
      <c r="H1108" s="67" t="str">
        <f t="shared" si="34"/>
        <v/>
      </c>
      <c r="I1108" s="110">
        <f t="shared" si="35"/>
        <v>0</v>
      </c>
      <c r="J1108" s="111">
        <v>2.8802846500000001</v>
      </c>
      <c r="K1108" s="111">
        <v>81.952150000000003</v>
      </c>
    </row>
    <row r="1109" spans="1:11" x14ac:dyDescent="0.2">
      <c r="A1109" s="108" t="s">
        <v>2165</v>
      </c>
      <c r="B1109" s="52" t="s">
        <v>1848</v>
      </c>
      <c r="C1109" s="108" t="s">
        <v>613</v>
      </c>
      <c r="D1109" s="108" t="s">
        <v>202</v>
      </c>
      <c r="E1109" s="108" t="s">
        <v>907</v>
      </c>
      <c r="F1109" s="109">
        <v>0</v>
      </c>
      <c r="G1109" s="109">
        <v>3.3299999999999996E-5</v>
      </c>
      <c r="H1109" s="67">
        <f t="shared" si="34"/>
        <v>-1</v>
      </c>
      <c r="I1109" s="110">
        <f t="shared" si="35"/>
        <v>0</v>
      </c>
      <c r="J1109" s="111">
        <v>6.0472684206539995</v>
      </c>
      <c r="K1109" s="111">
        <v>36.667999999999999</v>
      </c>
    </row>
    <row r="1110" spans="1:11" x14ac:dyDescent="0.2">
      <c r="A1110" s="108" t="s">
        <v>2541</v>
      </c>
      <c r="B1110" s="52" t="s">
        <v>2008</v>
      </c>
      <c r="C1110" s="108" t="s">
        <v>613</v>
      </c>
      <c r="D1110" s="108" t="s">
        <v>202</v>
      </c>
      <c r="E1110" s="108" t="s">
        <v>907</v>
      </c>
      <c r="F1110" s="109">
        <v>0</v>
      </c>
      <c r="G1110" s="109">
        <v>0</v>
      </c>
      <c r="H1110" s="67" t="str">
        <f t="shared" si="34"/>
        <v/>
      </c>
      <c r="I1110" s="110">
        <f t="shared" si="35"/>
        <v>0</v>
      </c>
      <c r="J1110" s="111">
        <v>11.0045508621</v>
      </c>
      <c r="K1110" s="111">
        <v>60.000399999999999</v>
      </c>
    </row>
    <row r="1111" spans="1:11" x14ac:dyDescent="0.2">
      <c r="A1111" s="184" t="s">
        <v>3270</v>
      </c>
      <c r="B1111" s="170" t="s">
        <v>3260</v>
      </c>
      <c r="C1111" s="172" t="s">
        <v>140</v>
      </c>
      <c r="D1111" s="172" t="s">
        <v>741</v>
      </c>
      <c r="E1111" s="172" t="s">
        <v>204</v>
      </c>
      <c r="F1111" s="185">
        <v>0</v>
      </c>
      <c r="G1111" s="185"/>
      <c r="H1111" s="186" t="str">
        <f t="shared" si="34"/>
        <v/>
      </c>
      <c r="I1111" s="187">
        <f t="shared" si="35"/>
        <v>0</v>
      </c>
      <c r="J1111" s="188">
        <v>38.835632486421801</v>
      </c>
      <c r="K1111" s="188">
        <v>71.832181818181823</v>
      </c>
    </row>
    <row r="1112" spans="1:11" x14ac:dyDescent="0.2">
      <c r="A1112" s="177" t="s">
        <v>16</v>
      </c>
      <c r="B1112" s="178">
        <f>COUNTA(B7:B1111)</f>
        <v>1105</v>
      </c>
      <c r="C1112" s="178"/>
      <c r="D1112" s="178"/>
      <c r="E1112" s="178"/>
      <c r="F1112" s="179">
        <f>SUM(F7:F1111)</f>
        <v>16545.340807963097</v>
      </c>
      <c r="G1112" s="179">
        <f>SUM(G7:G1111)</f>
        <v>12583.211314332628</v>
      </c>
      <c r="H1112" s="180">
        <f>IF(ISERROR(F1112/G1112-1),"",((F1112/G1112-1)))</f>
        <v>0.31487427133306523</v>
      </c>
      <c r="I1112" s="181">
        <f>SUM(I7:I1111)</f>
        <v>0.99999999999999811</v>
      </c>
      <c r="J1112" s="182">
        <f>SUM(J7:J1111)</f>
        <v>348135.83558298252</v>
      </c>
      <c r="K1112" s="183"/>
    </row>
    <row r="1113" spans="1:11" x14ac:dyDescent="0.2">
      <c r="A1113" s="60"/>
      <c r="B1113" s="60"/>
      <c r="C1113" s="60"/>
      <c r="D1113" s="60"/>
      <c r="E1113" s="60"/>
      <c r="F1113" s="100"/>
      <c r="G1113" s="60"/>
      <c r="H1113" s="61"/>
      <c r="I1113" s="62"/>
      <c r="J1113" s="118"/>
    </row>
    <row r="1114" spans="1:11" s="60" customFormat="1" x14ac:dyDescent="0.2">
      <c r="F1114" s="163"/>
      <c r="G1114" s="112"/>
      <c r="H1114" s="112"/>
      <c r="I1114" s="112"/>
      <c r="J1114" s="163"/>
      <c r="K1114" s="112"/>
    </row>
    <row r="1115" spans="1:11" s="147" customFormat="1" ht="22.5" x14ac:dyDescent="0.2">
      <c r="A1115" s="49" t="s">
        <v>1949</v>
      </c>
      <c r="B1115" s="49" t="s">
        <v>93</v>
      </c>
      <c r="C1115" s="49" t="s">
        <v>2014</v>
      </c>
      <c r="D1115" s="49" t="s">
        <v>201</v>
      </c>
      <c r="E1115" s="93" t="s">
        <v>111</v>
      </c>
      <c r="F1115" s="49" t="s">
        <v>607</v>
      </c>
      <c r="G1115" s="49"/>
      <c r="H1115" s="49"/>
      <c r="I1115" s="49"/>
      <c r="J1115" s="49" t="s">
        <v>269</v>
      </c>
      <c r="K1115" s="49" t="s">
        <v>159</v>
      </c>
    </row>
    <row r="1116" spans="1:11" x14ac:dyDescent="0.2">
      <c r="A1116" s="96"/>
      <c r="B1116" s="96"/>
      <c r="C1116" s="96"/>
      <c r="D1116" s="96"/>
      <c r="E1116" s="50"/>
      <c r="F1116" s="97" t="s">
        <v>3275</v>
      </c>
      <c r="G1116" s="97" t="s">
        <v>3239</v>
      </c>
      <c r="H1116" s="51" t="s">
        <v>90</v>
      </c>
      <c r="I1116" s="98" t="s">
        <v>91</v>
      </c>
      <c r="J1116" s="99" t="s">
        <v>270</v>
      </c>
      <c r="K1116" s="99" t="s">
        <v>803</v>
      </c>
    </row>
    <row r="1117" spans="1:11" x14ac:dyDescent="0.2">
      <c r="A1117" s="95" t="s">
        <v>2166</v>
      </c>
      <c r="B1117" s="95" t="s">
        <v>1359</v>
      </c>
      <c r="C1117" s="95" t="s">
        <v>1172</v>
      </c>
      <c r="D1117" s="95"/>
      <c r="E1117" s="108" t="s">
        <v>204</v>
      </c>
      <c r="F1117" s="109">
        <v>28.470918361000003</v>
      </c>
      <c r="G1117" s="109">
        <v>19.997535886000001</v>
      </c>
      <c r="H1117" s="67">
        <f t="shared" ref="H1117:H1130" si="36">IF(ISERROR(F1117/G1117-1),"",IF((F1117/G1117-1)&gt;10000%,"",F1117/G1117-1))</f>
        <v>0.42372132863289913</v>
      </c>
      <c r="I1117" s="53">
        <f t="shared" ref="I1117:I1130" si="37">F1117/$F$1131</f>
        <v>0.50938191119103582</v>
      </c>
      <c r="J1117" s="111">
        <v>2517.8108619999998</v>
      </c>
      <c r="K1117" s="111">
        <v>5.8129</v>
      </c>
    </row>
    <row r="1118" spans="1:11" x14ac:dyDescent="0.2">
      <c r="A1118" s="52" t="s">
        <v>2642</v>
      </c>
      <c r="B1118" s="52" t="s">
        <v>2643</v>
      </c>
      <c r="C1118" s="95" t="s">
        <v>1172</v>
      </c>
      <c r="D1118" s="52"/>
      <c r="E1118" s="108" t="s">
        <v>204</v>
      </c>
      <c r="F1118" s="109">
        <v>15.222391029999999</v>
      </c>
      <c r="G1118" s="109">
        <v>3.2063626200000002</v>
      </c>
      <c r="H1118" s="67">
        <f t="shared" si="36"/>
        <v>3.7475575392030978</v>
      </c>
      <c r="I1118" s="53">
        <f t="shared" si="37"/>
        <v>0.27234845527077439</v>
      </c>
      <c r="J1118" s="111">
        <v>201.32039933999999</v>
      </c>
      <c r="K1118" s="111">
        <v>18.404699999999998</v>
      </c>
    </row>
    <row r="1119" spans="1:11" x14ac:dyDescent="0.2">
      <c r="A1119" s="52" t="s">
        <v>2013</v>
      </c>
      <c r="B1119" s="52" t="s">
        <v>734</v>
      </c>
      <c r="C1119" s="95" t="s">
        <v>786</v>
      </c>
      <c r="D1119" s="52"/>
      <c r="E1119" s="108" t="s">
        <v>907</v>
      </c>
      <c r="F1119" s="109">
        <v>6.1030847900000005</v>
      </c>
      <c r="G1119" s="109">
        <v>7.4541627899999998</v>
      </c>
      <c r="H1119" s="67">
        <f t="shared" si="36"/>
        <v>-0.18125147492251092</v>
      </c>
      <c r="I1119" s="53">
        <f t="shared" si="37"/>
        <v>0.10919215724174305</v>
      </c>
      <c r="J1119" s="111">
        <v>103.19483288580001</v>
      </c>
      <c r="K1119" s="111">
        <v>29.08465</v>
      </c>
    </row>
    <row r="1120" spans="1:11" x14ac:dyDescent="0.2">
      <c r="A1120" s="52" t="s">
        <v>1955</v>
      </c>
      <c r="B1120" s="52" t="s">
        <v>1956</v>
      </c>
      <c r="C1120" s="95" t="s">
        <v>1172</v>
      </c>
      <c r="D1120" s="52"/>
      <c r="E1120" s="108" t="s">
        <v>204</v>
      </c>
      <c r="F1120" s="109">
        <v>4.60196586</v>
      </c>
      <c r="G1120" s="109">
        <v>2.7958754100000003</v>
      </c>
      <c r="H1120" s="67">
        <f t="shared" si="36"/>
        <v>0.64598388166373955</v>
      </c>
      <c r="I1120" s="53">
        <f t="shared" si="37"/>
        <v>8.2335179191612248E-2</v>
      </c>
      <c r="J1120" s="111">
        <v>351.89428019999997</v>
      </c>
      <c r="K1120" s="111">
        <v>19.521750000000001</v>
      </c>
    </row>
    <row r="1121" spans="1:11" x14ac:dyDescent="0.2">
      <c r="A1121" s="52" t="s">
        <v>1695</v>
      </c>
      <c r="B1121" s="52" t="s">
        <v>1727</v>
      </c>
      <c r="C1121" s="95" t="s">
        <v>1696</v>
      </c>
      <c r="D1121" s="52"/>
      <c r="E1121" s="108" t="s">
        <v>907</v>
      </c>
      <c r="F1121" s="109">
        <v>0.65922199999999997</v>
      </c>
      <c r="G1121" s="109">
        <v>0.15219785</v>
      </c>
      <c r="H1121" s="67">
        <f t="shared" si="36"/>
        <v>3.3313489645221663</v>
      </c>
      <c r="I1121" s="53">
        <f t="shared" si="37"/>
        <v>1.179434249367791E-2</v>
      </c>
      <c r="J1121" s="111">
        <v>9.8347023900000003</v>
      </c>
      <c r="K1121" s="111">
        <v>21.888400000000001</v>
      </c>
    </row>
    <row r="1122" spans="1:11" x14ac:dyDescent="0.2">
      <c r="A1122" s="52" t="s">
        <v>2167</v>
      </c>
      <c r="B1122" s="52" t="s">
        <v>1833</v>
      </c>
      <c r="C1122" s="95" t="s">
        <v>863</v>
      </c>
      <c r="D1122" s="52"/>
      <c r="E1122" s="108" t="s">
        <v>907</v>
      </c>
      <c r="F1122" s="109">
        <v>0.33542926000000001</v>
      </c>
      <c r="G1122" s="109">
        <v>6.2543029999999999E-2</v>
      </c>
      <c r="H1122" s="67">
        <f t="shared" si="36"/>
        <v>4.3631757207797577</v>
      </c>
      <c r="I1122" s="53">
        <f t="shared" si="37"/>
        <v>6.0012675166194948E-3</v>
      </c>
      <c r="J1122" s="111">
        <v>43.461590600000001</v>
      </c>
      <c r="K1122" s="111">
        <v>63.634900000000002</v>
      </c>
    </row>
    <row r="1123" spans="1:11" x14ac:dyDescent="0.2">
      <c r="A1123" s="52" t="s">
        <v>2496</v>
      </c>
      <c r="B1123" s="52" t="s">
        <v>2497</v>
      </c>
      <c r="C1123" s="95" t="s">
        <v>786</v>
      </c>
      <c r="D1123" s="52"/>
      <c r="E1123" s="108" t="s">
        <v>907</v>
      </c>
      <c r="F1123" s="109">
        <v>0.31093999999999999</v>
      </c>
      <c r="G1123" s="109">
        <v>0.61453000000000002</v>
      </c>
      <c r="H1123" s="67">
        <f t="shared" si="36"/>
        <v>-0.49401982002505984</v>
      </c>
      <c r="I1123" s="53">
        <f t="shared" si="37"/>
        <v>5.5631226733698358E-3</v>
      </c>
      <c r="J1123" s="111">
        <v>2.1556987200000002</v>
      </c>
      <c r="K1123" s="111">
        <v>30.245000000000001</v>
      </c>
    </row>
    <row r="1124" spans="1:11" x14ac:dyDescent="0.2">
      <c r="A1124" s="52" t="s">
        <v>3210</v>
      </c>
      <c r="B1124" s="52" t="s">
        <v>3208</v>
      </c>
      <c r="C1124" s="95" t="s">
        <v>3211</v>
      </c>
      <c r="D1124" s="52"/>
      <c r="E1124" s="108" t="s">
        <v>204</v>
      </c>
      <c r="F1124" s="109">
        <v>0.10513500000000001</v>
      </c>
      <c r="G1124" s="109">
        <v>0</v>
      </c>
      <c r="H1124" s="67" t="str">
        <f t="shared" si="36"/>
        <v/>
      </c>
      <c r="I1124" s="53">
        <f t="shared" si="37"/>
        <v>1.8810024514849736E-3</v>
      </c>
      <c r="J1124" s="111">
        <v>0.32998659000000002</v>
      </c>
      <c r="K1124" s="111">
        <v>22.136315789473681</v>
      </c>
    </row>
    <row r="1125" spans="1:11" x14ac:dyDescent="0.2">
      <c r="A1125" s="52" t="s">
        <v>2166</v>
      </c>
      <c r="B1125" s="52" t="s">
        <v>3029</v>
      </c>
      <c r="C1125" s="95" t="s">
        <v>1172</v>
      </c>
      <c r="D1125" s="52"/>
      <c r="E1125" s="108" t="s">
        <v>907</v>
      </c>
      <c r="F1125" s="109">
        <v>4.9894599999999997E-2</v>
      </c>
      <c r="G1125" s="109">
        <v>0.24970000000000001</v>
      </c>
      <c r="H1125" s="67">
        <f t="shared" si="36"/>
        <v>-0.80018181818181822</v>
      </c>
      <c r="I1125" s="53">
        <f t="shared" si="37"/>
        <v>8.9267955405775579E-4</v>
      </c>
      <c r="J1125" s="111">
        <v>61.042897709999998</v>
      </c>
      <c r="K1125" s="111">
        <v>4.6209499999999997</v>
      </c>
    </row>
    <row r="1126" spans="1:11" x14ac:dyDescent="0.2">
      <c r="A1126" s="52" t="s">
        <v>2315</v>
      </c>
      <c r="B1126" s="52" t="s">
        <v>1567</v>
      </c>
      <c r="C1126" s="95" t="s">
        <v>790</v>
      </c>
      <c r="D1126" s="52"/>
      <c r="E1126" s="108" t="s">
        <v>907</v>
      </c>
      <c r="F1126" s="109">
        <v>1.4801149999999999E-2</v>
      </c>
      <c r="G1126" s="109">
        <v>3.7870510000000003E-2</v>
      </c>
      <c r="H1126" s="67">
        <f t="shared" si="36"/>
        <v>-0.60916422831379879</v>
      </c>
      <c r="I1126" s="53">
        <f t="shared" si="37"/>
        <v>2.648119031226215E-4</v>
      </c>
      <c r="J1126" s="111">
        <v>11.635179519999999</v>
      </c>
      <c r="K1126" s="111">
        <v>324.48433333333332</v>
      </c>
    </row>
    <row r="1127" spans="1:11" x14ac:dyDescent="0.2">
      <c r="A1127" s="52" t="s">
        <v>2494</v>
      </c>
      <c r="B1127" s="52" t="s">
        <v>2495</v>
      </c>
      <c r="C1127" s="95" t="s">
        <v>786</v>
      </c>
      <c r="D1127" s="52"/>
      <c r="E1127" s="108" t="s">
        <v>907</v>
      </c>
      <c r="F1127" s="109">
        <v>1.1799450000000001E-2</v>
      </c>
      <c r="G1127" s="109">
        <v>0.91338565999999999</v>
      </c>
      <c r="H1127" s="67">
        <f t="shared" si="36"/>
        <v>-0.98708163427921569</v>
      </c>
      <c r="I1127" s="53">
        <f t="shared" si="37"/>
        <v>2.1110757004018046E-4</v>
      </c>
      <c r="J1127" s="111">
        <v>67.266599388955669</v>
      </c>
      <c r="K1127" s="111">
        <v>60.440950000000008</v>
      </c>
    </row>
    <row r="1128" spans="1:11" x14ac:dyDescent="0.2">
      <c r="A1128" s="52" t="s">
        <v>2299</v>
      </c>
      <c r="B1128" s="52" t="s">
        <v>2300</v>
      </c>
      <c r="C1128" s="95" t="s">
        <v>786</v>
      </c>
      <c r="D1128" s="52"/>
      <c r="E1128" s="108" t="s">
        <v>907</v>
      </c>
      <c r="F1128" s="109">
        <v>6.6308999999999995E-3</v>
      </c>
      <c r="G1128" s="109">
        <v>0</v>
      </c>
      <c r="H1128" s="67" t="str">
        <f t="shared" si="36"/>
        <v/>
      </c>
      <c r="I1128" s="53">
        <f t="shared" si="37"/>
        <v>1.1863546065108393E-4</v>
      </c>
      <c r="J1128" s="111">
        <v>30.302093800000002</v>
      </c>
      <c r="K1128" s="111">
        <v>73.289900000000003</v>
      </c>
    </row>
    <row r="1129" spans="1:11" x14ac:dyDescent="0.2">
      <c r="A1129" s="52" t="s">
        <v>2763</v>
      </c>
      <c r="B1129" s="52" t="s">
        <v>2764</v>
      </c>
      <c r="C1129" s="95" t="s">
        <v>863</v>
      </c>
      <c r="D1129" s="52"/>
      <c r="E1129" s="108" t="s">
        <v>907</v>
      </c>
      <c r="F1129" s="109">
        <v>8.5670000000000006E-4</v>
      </c>
      <c r="G1129" s="109">
        <v>2.1407499999999999E-3</v>
      </c>
      <c r="H1129" s="67">
        <f t="shared" si="36"/>
        <v>-0.59981314959710375</v>
      </c>
      <c r="I1129" s="53">
        <f t="shared" si="37"/>
        <v>1.5327481810882929E-5</v>
      </c>
      <c r="J1129" s="111">
        <v>4.4970184299999998</v>
      </c>
      <c r="K1129" s="111">
        <v>59.628300000000003</v>
      </c>
    </row>
    <row r="1130" spans="1:11" x14ac:dyDescent="0.2">
      <c r="A1130" s="52" t="s">
        <v>3209</v>
      </c>
      <c r="B1130" s="52" t="s">
        <v>3207</v>
      </c>
      <c r="C1130" s="95" t="s">
        <v>3211</v>
      </c>
      <c r="D1130" s="52"/>
      <c r="E1130" s="108" t="s">
        <v>204</v>
      </c>
      <c r="F1130" s="109">
        <v>0</v>
      </c>
      <c r="G1130" s="109">
        <v>9.9640724455269414</v>
      </c>
      <c r="H1130" s="67">
        <f t="shared" si="36"/>
        <v>-1</v>
      </c>
      <c r="I1130" s="53">
        <f t="shared" si="37"/>
        <v>0</v>
      </c>
      <c r="J1130" s="111">
        <v>33.975059772760005</v>
      </c>
      <c r="K1130" s="111">
        <v>13.394450000000001</v>
      </c>
    </row>
    <row r="1131" spans="1:11" x14ac:dyDescent="0.2">
      <c r="A1131" s="54" t="s">
        <v>16</v>
      </c>
      <c r="B1131" s="55">
        <f>COUNTA(B1117:B1130)</f>
        <v>14</v>
      </c>
      <c r="C1131" s="55"/>
      <c r="D1131" s="55"/>
      <c r="E1131" s="55"/>
      <c r="F1131" s="56">
        <f>SUM(F1117:F1130)</f>
        <v>55.893069100999988</v>
      </c>
      <c r="G1131" s="56">
        <f>SUM(G1117:G1130)</f>
        <v>45.450376951526948</v>
      </c>
      <c r="H1131" s="65">
        <f>IF(ISERROR(F1131/G1131-1),"",((F1131/G1131-1)))</f>
        <v>0.22976029793130692</v>
      </c>
      <c r="I1131" s="57">
        <f>SUM(I1117:I1130)</f>
        <v>1.0000000000000002</v>
      </c>
      <c r="J1131" s="58">
        <f>SUM(J1117:J1130)</f>
        <v>3438.7212013475155</v>
      </c>
      <c r="K1131" s="59"/>
    </row>
    <row r="1132" spans="1:11" x14ac:dyDescent="0.2">
      <c r="A1132" s="60"/>
      <c r="B1132" s="60"/>
      <c r="C1132" s="60"/>
      <c r="D1132" s="60"/>
      <c r="E1132" s="60"/>
      <c r="F1132" s="100"/>
      <c r="G1132" s="100"/>
      <c r="H1132" s="60"/>
      <c r="I1132" s="60"/>
      <c r="J1132" s="100"/>
      <c r="K1132" s="60"/>
    </row>
    <row r="1133" spans="1:11" x14ac:dyDescent="0.2">
      <c r="A1133" s="47" t="s">
        <v>271</v>
      </c>
      <c r="B1133" s="60"/>
      <c r="C1133" s="60"/>
      <c r="D1133" s="60"/>
      <c r="E1133" s="60"/>
      <c r="F1133" s="78"/>
      <c r="G1133" s="68"/>
      <c r="H1133" s="61"/>
      <c r="I1133" s="60"/>
      <c r="J1133" s="118"/>
    </row>
    <row r="1134" spans="1:11" ht="12.75" x14ac:dyDescent="0.2">
      <c r="A1134" s="60"/>
      <c r="B1134" s="60"/>
      <c r="C1134" s="60"/>
      <c r="D1134" s="60"/>
      <c r="E1134" s="60"/>
      <c r="F1134" s="69"/>
      <c r="G1134" s="69"/>
      <c r="H1134" s="61"/>
      <c r="I1134" s="100"/>
      <c r="J1134" s="69"/>
    </row>
    <row r="1135" spans="1:11" ht="12.75" x14ac:dyDescent="0.2">
      <c r="A1135" s="63" t="s">
        <v>59</v>
      </c>
      <c r="B1135" s="60"/>
      <c r="C1135" s="60"/>
      <c r="D1135" s="60"/>
      <c r="E1135" s="60"/>
      <c r="F1135" s="69"/>
      <c r="G1135" s="61"/>
      <c r="H1135" s="61"/>
      <c r="I1135" s="60"/>
    </row>
    <row r="1137" spans="6:6" x14ac:dyDescent="0.2">
      <c r="F1137" s="143"/>
    </row>
  </sheetData>
  <sortState ref="A1117:K1130">
    <sortCondition descending="1" ref="F1117:F1130"/>
  </sortState>
  <conditionalFormatting sqref="D7:F7 E1126:E1130 D1090:E1110 D8:E1088 F7:G1101 G1102:G1110 F1117:G1130">
    <cfRule type="containsErrors" dxfId="12" priority="70">
      <formula>ISERROR(D7)</formula>
    </cfRule>
  </conditionalFormatting>
  <conditionalFormatting sqref="E1117:E1125">
    <cfRule type="containsErrors" dxfId="11" priority="69">
      <formula>ISERROR(E1117)</formula>
    </cfRule>
  </conditionalFormatting>
  <conditionalFormatting sqref="D1089:E1089">
    <cfRule type="containsErrors" dxfId="10" priority="10">
      <formula>ISERROR(D1089)</formula>
    </cfRule>
  </conditionalFormatting>
  <conditionalFormatting sqref="F1102:F1111">
    <cfRule type="containsErrors" dxfId="9" priority="2">
      <formula>ISERROR(F1102)</formula>
    </cfRule>
  </conditionalFormatting>
  <conditionalFormatting sqref="B7:B1131">
    <cfRule type="duplicateValues" dxfId="8" priority="1"/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137"/>
  <sheetViews>
    <sheetView showGridLines="0" zoomScaleNormal="100" workbookViewId="0"/>
  </sheetViews>
  <sheetFormatPr defaultColWidth="9.140625" defaultRowHeight="12" x14ac:dyDescent="0.2"/>
  <cols>
    <col min="1" max="1" width="56.42578125" style="47" customWidth="1"/>
    <col min="2" max="2" width="13.5703125" style="47" customWidth="1"/>
    <col min="3" max="3" width="19" style="47" customWidth="1"/>
    <col min="4" max="4" width="20" style="47" customWidth="1"/>
    <col min="5" max="5" width="13.85546875" style="47" customWidth="1"/>
    <col min="6" max="7" width="11.42578125" style="47" customWidth="1"/>
    <col min="8" max="8" width="11.85546875" style="47" customWidth="1"/>
    <col min="9" max="9" width="14" style="5" bestFit="1" customWidth="1"/>
    <col min="10" max="10" width="12.42578125" style="5" bestFit="1" customWidth="1"/>
    <col min="11" max="11" width="12.7109375" style="5" customWidth="1"/>
    <col min="12" max="12" width="18.5703125" style="5" customWidth="1"/>
    <col min="13" max="13" width="12.42578125" style="5" bestFit="1" customWidth="1"/>
    <col min="14" max="16384" width="9.140625" style="5"/>
  </cols>
  <sheetData>
    <row r="1" spans="1:12" ht="20.25" x14ac:dyDescent="0.2">
      <c r="A1" s="46" t="s">
        <v>272</v>
      </c>
    </row>
    <row r="2" spans="1:12" ht="15.75" customHeight="1" x14ac:dyDescent="0.2">
      <c r="A2" s="6" t="s">
        <v>3251</v>
      </c>
      <c r="F2" s="34"/>
      <c r="G2" s="34"/>
      <c r="H2" s="34"/>
    </row>
    <row r="3" spans="1:12" ht="12" customHeight="1" x14ac:dyDescent="0.2"/>
    <row r="4" spans="1:12" x14ac:dyDescent="0.2">
      <c r="A4" s="48"/>
      <c r="B4" s="48"/>
      <c r="C4" s="48"/>
      <c r="D4" s="48"/>
      <c r="E4" s="48"/>
      <c r="F4" s="112"/>
      <c r="G4" s="112"/>
      <c r="H4" s="112"/>
    </row>
    <row r="5" spans="1:12" ht="22.5" customHeight="1" x14ac:dyDescent="0.2">
      <c r="A5" s="49" t="s">
        <v>359</v>
      </c>
      <c r="B5" s="49" t="s">
        <v>93</v>
      </c>
      <c r="C5" s="49" t="s">
        <v>2014</v>
      </c>
      <c r="D5" s="49" t="s">
        <v>201</v>
      </c>
      <c r="E5" s="93" t="s">
        <v>1421</v>
      </c>
      <c r="F5" s="49" t="s">
        <v>607</v>
      </c>
      <c r="G5" s="49"/>
      <c r="H5" s="49"/>
      <c r="I5" s="195" t="s">
        <v>1813</v>
      </c>
      <c r="J5" s="196"/>
      <c r="K5" s="197"/>
      <c r="L5" s="104"/>
    </row>
    <row r="6" spans="1:12" s="48" customFormat="1" ht="22.5" customHeight="1" x14ac:dyDescent="0.2">
      <c r="A6" s="70"/>
      <c r="B6" s="70"/>
      <c r="C6" s="70"/>
      <c r="D6" s="70"/>
      <c r="E6" s="94"/>
      <c r="F6" s="71" t="s">
        <v>3275</v>
      </c>
      <c r="G6" s="71" t="s">
        <v>3239</v>
      </c>
      <c r="H6" s="72" t="s">
        <v>90</v>
      </c>
      <c r="I6" s="71" t="s">
        <v>3275</v>
      </c>
      <c r="J6" s="71" t="s">
        <v>3239</v>
      </c>
      <c r="K6" s="72" t="s">
        <v>90</v>
      </c>
      <c r="L6" s="103" t="s">
        <v>92</v>
      </c>
    </row>
    <row r="7" spans="1:12" x14ac:dyDescent="0.2">
      <c r="A7" s="108" t="s">
        <v>1973</v>
      </c>
      <c r="B7" s="108" t="s">
        <v>562</v>
      </c>
      <c r="C7" s="108" t="s">
        <v>789</v>
      </c>
      <c r="D7" s="108" t="s">
        <v>203</v>
      </c>
      <c r="E7" s="108" t="s">
        <v>204</v>
      </c>
      <c r="F7" s="109">
        <v>1232.060666073</v>
      </c>
      <c r="G7" s="109">
        <v>698.47929486399994</v>
      </c>
      <c r="H7" s="67">
        <f t="shared" ref="H7:H70" si="0">IF(ISERROR(F7/G7-1),"",IF((F7/G7-1)&gt;10000%,"",F7/G7-1))</f>
        <v>0.7639186660685382</v>
      </c>
      <c r="I7" s="109">
        <v>3181.8520360100001</v>
      </c>
      <c r="J7" s="109">
        <v>3088.4092795700003</v>
      </c>
      <c r="K7" s="67">
        <f t="shared" ref="K7:K70" si="1">IF(ISERROR(I7/J7-1),"",IF((I7/J7-1)&gt;10000%,"",I7/J7-1))</f>
        <v>3.0255949902148194E-2</v>
      </c>
      <c r="L7" s="67">
        <f t="shared" ref="L7:L70" si="2">IF(ISERROR(I7/F7),"",IF(I7/F7&gt;10000%,"",I7/F7))</f>
        <v>2.5825449376219876</v>
      </c>
    </row>
    <row r="8" spans="1:12" x14ac:dyDescent="0.2">
      <c r="A8" s="108" t="s">
        <v>2443</v>
      </c>
      <c r="B8" s="108" t="s">
        <v>555</v>
      </c>
      <c r="C8" s="108" t="s">
        <v>789</v>
      </c>
      <c r="D8" s="108" t="s">
        <v>203</v>
      </c>
      <c r="E8" s="108" t="s">
        <v>907</v>
      </c>
      <c r="F8" s="109">
        <v>1557.594910321</v>
      </c>
      <c r="G8" s="109">
        <v>1507.5466174109999</v>
      </c>
      <c r="H8" s="67">
        <f t="shared" si="0"/>
        <v>3.3198504332788703E-2</v>
      </c>
      <c r="I8" s="109">
        <v>2352.97375276</v>
      </c>
      <c r="J8" s="109">
        <v>1568.8988603</v>
      </c>
      <c r="K8" s="67">
        <f t="shared" si="1"/>
        <v>0.49976127352790067</v>
      </c>
      <c r="L8" s="67">
        <f t="shared" si="2"/>
        <v>1.5106455068443199</v>
      </c>
    </row>
    <row r="9" spans="1:12" x14ac:dyDescent="0.2">
      <c r="A9" s="108" t="s">
        <v>1996</v>
      </c>
      <c r="B9" s="52" t="s">
        <v>576</v>
      </c>
      <c r="C9" s="52" t="s">
        <v>789</v>
      </c>
      <c r="D9" s="108" t="s">
        <v>203</v>
      </c>
      <c r="E9" s="108" t="s">
        <v>204</v>
      </c>
      <c r="F9" s="109">
        <v>649.88928491999991</v>
      </c>
      <c r="G9" s="109">
        <v>573.45022082200001</v>
      </c>
      <c r="H9" s="67">
        <f t="shared" si="0"/>
        <v>0.13329677332485801</v>
      </c>
      <c r="I9" s="109">
        <v>1904.55640526</v>
      </c>
      <c r="J9" s="109">
        <v>1167.83762697</v>
      </c>
      <c r="K9" s="67">
        <f t="shared" si="1"/>
        <v>0.63084007680198284</v>
      </c>
      <c r="L9" s="67">
        <f t="shared" si="2"/>
        <v>2.9305859466423532</v>
      </c>
    </row>
    <row r="10" spans="1:12" x14ac:dyDescent="0.2">
      <c r="A10" s="108" t="s">
        <v>2016</v>
      </c>
      <c r="B10" s="108" t="s">
        <v>94</v>
      </c>
      <c r="C10" s="108" t="s">
        <v>613</v>
      </c>
      <c r="D10" s="108" t="s">
        <v>203</v>
      </c>
      <c r="E10" s="108" t="s">
        <v>907</v>
      </c>
      <c r="F10" s="109">
        <v>714.083507553</v>
      </c>
      <c r="G10" s="109">
        <v>558.589501531</v>
      </c>
      <c r="H10" s="67">
        <f t="shared" si="0"/>
        <v>0.27836900907700035</v>
      </c>
      <c r="I10" s="109">
        <v>1505.6367735899998</v>
      </c>
      <c r="J10" s="109">
        <v>850.96251877999998</v>
      </c>
      <c r="K10" s="67">
        <f t="shared" si="1"/>
        <v>0.76933383123452614</v>
      </c>
      <c r="L10" s="67">
        <f t="shared" si="2"/>
        <v>2.1084883737890419</v>
      </c>
    </row>
    <row r="11" spans="1:12" x14ac:dyDescent="0.2">
      <c r="A11" s="108" t="s">
        <v>2046</v>
      </c>
      <c r="B11" s="52" t="s">
        <v>276</v>
      </c>
      <c r="C11" s="52" t="s">
        <v>786</v>
      </c>
      <c r="D11" s="108" t="s">
        <v>202</v>
      </c>
      <c r="E11" s="108" t="s">
        <v>907</v>
      </c>
      <c r="F11" s="109">
        <v>68.992527730000006</v>
      </c>
      <c r="G11" s="109">
        <v>39.942352790000001</v>
      </c>
      <c r="H11" s="67">
        <f t="shared" si="0"/>
        <v>0.72730254756732893</v>
      </c>
      <c r="I11" s="109">
        <v>1282.1354005399999</v>
      </c>
      <c r="J11" s="109">
        <v>598.86767864000001</v>
      </c>
      <c r="K11" s="67">
        <f t="shared" si="1"/>
        <v>1.1409327072913142</v>
      </c>
      <c r="L11" s="67">
        <f t="shared" si="2"/>
        <v>18.583684968864958</v>
      </c>
    </row>
    <row r="12" spans="1:12" x14ac:dyDescent="0.2">
      <c r="A12" s="108" t="s">
        <v>2599</v>
      </c>
      <c r="B12" s="108" t="s">
        <v>2639</v>
      </c>
      <c r="C12" s="52" t="s">
        <v>789</v>
      </c>
      <c r="D12" s="108" t="s">
        <v>741</v>
      </c>
      <c r="E12" s="108" t="s">
        <v>204</v>
      </c>
      <c r="F12" s="109">
        <v>50.026802060000001</v>
      </c>
      <c r="G12" s="109">
        <v>66.215860579999998</v>
      </c>
      <c r="H12" s="67">
        <f t="shared" si="0"/>
        <v>-0.24448913565717179</v>
      </c>
      <c r="I12" s="109">
        <v>922.38594255999999</v>
      </c>
      <c r="J12" s="109">
        <v>52.210027109999999</v>
      </c>
      <c r="K12" s="67">
        <f t="shared" si="1"/>
        <v>16.666835158247441</v>
      </c>
      <c r="L12" s="67">
        <f t="shared" si="2"/>
        <v>18.437835411780465</v>
      </c>
    </row>
    <row r="13" spans="1:12" x14ac:dyDescent="0.2">
      <c r="A13" s="108" t="s">
        <v>2069</v>
      </c>
      <c r="B13" s="52" t="s">
        <v>277</v>
      </c>
      <c r="C13" s="52" t="s">
        <v>786</v>
      </c>
      <c r="D13" s="108" t="s">
        <v>202</v>
      </c>
      <c r="E13" s="108" t="s">
        <v>907</v>
      </c>
      <c r="F13" s="109">
        <v>29.387428679999999</v>
      </c>
      <c r="G13" s="109">
        <v>21.354193540000001</v>
      </c>
      <c r="H13" s="67">
        <f t="shared" si="0"/>
        <v>0.37619005020968821</v>
      </c>
      <c r="I13" s="109">
        <v>856.54459280999993</v>
      </c>
      <c r="J13" s="109">
        <v>439.45785418000003</v>
      </c>
      <c r="K13" s="67">
        <f t="shared" si="1"/>
        <v>0.94909383155355553</v>
      </c>
      <c r="L13" s="67">
        <f t="shared" si="2"/>
        <v>29.146632804690825</v>
      </c>
    </row>
    <row r="14" spans="1:12" x14ac:dyDescent="0.2">
      <c r="A14" s="108" t="s">
        <v>2547</v>
      </c>
      <c r="B14" s="108" t="s">
        <v>380</v>
      </c>
      <c r="C14" s="108" t="s">
        <v>613</v>
      </c>
      <c r="D14" s="108" t="s">
        <v>203</v>
      </c>
      <c r="E14" s="108" t="s">
        <v>907</v>
      </c>
      <c r="F14" s="109">
        <v>329.02795259500004</v>
      </c>
      <c r="G14" s="109">
        <v>234.21925326900001</v>
      </c>
      <c r="H14" s="67">
        <f t="shared" si="0"/>
        <v>0.40478610533828574</v>
      </c>
      <c r="I14" s="109">
        <v>827.47894374999998</v>
      </c>
      <c r="J14" s="109">
        <v>211.7321092</v>
      </c>
      <c r="K14" s="67">
        <f t="shared" si="1"/>
        <v>2.9081410319696563</v>
      </c>
      <c r="L14" s="67">
        <f t="shared" si="2"/>
        <v>2.5149198942636417</v>
      </c>
    </row>
    <row r="15" spans="1:12" x14ac:dyDescent="0.2">
      <c r="A15" s="108" t="s">
        <v>1586</v>
      </c>
      <c r="B15" s="52" t="s">
        <v>355</v>
      </c>
      <c r="C15" s="52" t="s">
        <v>789</v>
      </c>
      <c r="D15" s="108" t="s">
        <v>203</v>
      </c>
      <c r="E15" s="108" t="s">
        <v>204</v>
      </c>
      <c r="F15" s="109">
        <v>60.486501262999994</v>
      </c>
      <c r="G15" s="109">
        <v>21.307669048000001</v>
      </c>
      <c r="H15" s="67">
        <f t="shared" si="0"/>
        <v>1.8387197645477524</v>
      </c>
      <c r="I15" s="109">
        <v>745.23604696000007</v>
      </c>
      <c r="J15" s="109">
        <v>106.05326957</v>
      </c>
      <c r="K15" s="67">
        <f t="shared" si="1"/>
        <v>6.0269973757679418</v>
      </c>
      <c r="L15" s="67">
        <f t="shared" si="2"/>
        <v>12.320700179361607</v>
      </c>
    </row>
    <row r="16" spans="1:12" x14ac:dyDescent="0.2">
      <c r="A16" s="108" t="s">
        <v>2018</v>
      </c>
      <c r="B16" s="108" t="s">
        <v>335</v>
      </c>
      <c r="C16" s="108" t="s">
        <v>1694</v>
      </c>
      <c r="D16" s="108" t="s">
        <v>203</v>
      </c>
      <c r="E16" s="108" t="s">
        <v>204</v>
      </c>
      <c r="F16" s="109">
        <v>371.016425975</v>
      </c>
      <c r="G16" s="109">
        <v>171.55296544299998</v>
      </c>
      <c r="H16" s="67">
        <f t="shared" si="0"/>
        <v>1.1626931660255884</v>
      </c>
      <c r="I16" s="109">
        <v>714.51619874000005</v>
      </c>
      <c r="J16" s="109">
        <v>261.06815183000003</v>
      </c>
      <c r="K16" s="67">
        <f t="shared" si="1"/>
        <v>1.736895303894717</v>
      </c>
      <c r="L16" s="67">
        <f t="shared" si="2"/>
        <v>1.9258344070948112</v>
      </c>
    </row>
    <row r="17" spans="1:12" x14ac:dyDescent="0.2">
      <c r="A17" s="108" t="s">
        <v>2595</v>
      </c>
      <c r="B17" s="108" t="s">
        <v>561</v>
      </c>
      <c r="C17" s="108" t="s">
        <v>789</v>
      </c>
      <c r="D17" s="108" t="s">
        <v>203</v>
      </c>
      <c r="E17" s="108" t="s">
        <v>204</v>
      </c>
      <c r="F17" s="109">
        <v>426.80036916099999</v>
      </c>
      <c r="G17" s="109">
        <v>329.73768307400002</v>
      </c>
      <c r="H17" s="67">
        <f t="shared" si="0"/>
        <v>0.2943633411326454</v>
      </c>
      <c r="I17" s="109">
        <v>706.4646093099999</v>
      </c>
      <c r="J17" s="109">
        <v>530.76210523999998</v>
      </c>
      <c r="K17" s="67">
        <f t="shared" si="1"/>
        <v>0.33103814747767424</v>
      </c>
      <c r="L17" s="67">
        <f t="shared" si="2"/>
        <v>1.6552577278664522</v>
      </c>
    </row>
    <row r="18" spans="1:12" x14ac:dyDescent="0.2">
      <c r="A18" s="108" t="s">
        <v>1989</v>
      </c>
      <c r="B18" s="52" t="s">
        <v>392</v>
      </c>
      <c r="C18" s="52" t="s">
        <v>789</v>
      </c>
      <c r="D18" s="108" t="s">
        <v>203</v>
      </c>
      <c r="E18" s="108" t="s">
        <v>204</v>
      </c>
      <c r="F18" s="109">
        <v>98.332335596000007</v>
      </c>
      <c r="G18" s="109">
        <v>62.853923055000003</v>
      </c>
      <c r="H18" s="67">
        <f t="shared" si="0"/>
        <v>0.56445820430261451</v>
      </c>
      <c r="I18" s="109">
        <v>661.47411597000007</v>
      </c>
      <c r="J18" s="109">
        <v>223.15994568000002</v>
      </c>
      <c r="K18" s="67">
        <f t="shared" si="1"/>
        <v>1.964125636230976</v>
      </c>
      <c r="L18" s="67">
        <f t="shared" si="2"/>
        <v>6.7269236712496809</v>
      </c>
    </row>
    <row r="19" spans="1:12" x14ac:dyDescent="0.2">
      <c r="A19" s="108" t="s">
        <v>1975</v>
      </c>
      <c r="B19" s="52" t="s">
        <v>560</v>
      </c>
      <c r="C19" s="52" t="s">
        <v>789</v>
      </c>
      <c r="D19" s="108" t="s">
        <v>203</v>
      </c>
      <c r="E19" s="108" t="s">
        <v>204</v>
      </c>
      <c r="F19" s="109">
        <v>139.93294463999999</v>
      </c>
      <c r="G19" s="109">
        <v>55.602682931999993</v>
      </c>
      <c r="H19" s="67">
        <f t="shared" si="0"/>
        <v>1.516658140599668</v>
      </c>
      <c r="I19" s="109">
        <v>625.44667371000003</v>
      </c>
      <c r="J19" s="109">
        <v>128.75741083</v>
      </c>
      <c r="K19" s="67">
        <f t="shared" si="1"/>
        <v>3.857558642086901</v>
      </c>
      <c r="L19" s="67">
        <f t="shared" si="2"/>
        <v>4.4696170392116183</v>
      </c>
    </row>
    <row r="20" spans="1:12" x14ac:dyDescent="0.2">
      <c r="A20" s="108" t="s">
        <v>2019</v>
      </c>
      <c r="B20" s="52" t="s">
        <v>218</v>
      </c>
      <c r="C20" s="52" t="s">
        <v>786</v>
      </c>
      <c r="D20" s="108" t="s">
        <v>202</v>
      </c>
      <c r="E20" s="108" t="s">
        <v>907</v>
      </c>
      <c r="F20" s="109">
        <v>35.919367569999999</v>
      </c>
      <c r="G20" s="109">
        <v>6.3316544800000001</v>
      </c>
      <c r="H20" s="67">
        <f t="shared" si="0"/>
        <v>4.672982896249259</v>
      </c>
      <c r="I20" s="109">
        <v>522.37161938999998</v>
      </c>
      <c r="J20" s="109">
        <v>1350.9324908199999</v>
      </c>
      <c r="K20" s="67">
        <f t="shared" si="1"/>
        <v>-0.61332514915462089</v>
      </c>
      <c r="L20" s="67">
        <f t="shared" si="2"/>
        <v>14.542895789353677</v>
      </c>
    </row>
    <row r="21" spans="1:12" x14ac:dyDescent="0.2">
      <c r="A21" s="108" t="s">
        <v>2261</v>
      </c>
      <c r="B21" s="108" t="s">
        <v>2255</v>
      </c>
      <c r="C21" s="52" t="s">
        <v>1730</v>
      </c>
      <c r="D21" s="108" t="s">
        <v>203</v>
      </c>
      <c r="E21" s="108" t="s">
        <v>907</v>
      </c>
      <c r="F21" s="109">
        <v>16.563788039999999</v>
      </c>
      <c r="G21" s="109">
        <v>9.2383737899999989</v>
      </c>
      <c r="H21" s="67">
        <f t="shared" si="0"/>
        <v>0.79293330368699011</v>
      </c>
      <c r="I21" s="109">
        <v>516.88026463676601</v>
      </c>
      <c r="J21" s="109">
        <v>131.73732962104805</v>
      </c>
      <c r="K21" s="67">
        <f t="shared" si="1"/>
        <v>2.9235671933202947</v>
      </c>
      <c r="L21" s="67">
        <f t="shared" si="2"/>
        <v>31.205438236021163</v>
      </c>
    </row>
    <row r="22" spans="1:12" x14ac:dyDescent="0.2">
      <c r="A22" s="108" t="s">
        <v>2472</v>
      </c>
      <c r="B22" s="52" t="s">
        <v>2473</v>
      </c>
      <c r="C22" s="52" t="s">
        <v>786</v>
      </c>
      <c r="D22" s="108" t="s">
        <v>202</v>
      </c>
      <c r="E22" s="108" t="s">
        <v>907</v>
      </c>
      <c r="F22" s="109">
        <v>4.5717876100000003</v>
      </c>
      <c r="G22" s="109">
        <v>6.9086438799999996</v>
      </c>
      <c r="H22" s="67">
        <f t="shared" si="0"/>
        <v>-0.338251082352793</v>
      </c>
      <c r="I22" s="109">
        <v>510.67521829831497</v>
      </c>
      <c r="J22" s="109">
        <v>3.3248430000000002E-2</v>
      </c>
      <c r="K22" s="67" t="str">
        <f t="shared" si="1"/>
        <v/>
      </c>
      <c r="L22" s="67" t="str">
        <f t="shared" si="2"/>
        <v/>
      </c>
    </row>
    <row r="23" spans="1:12" x14ac:dyDescent="0.2">
      <c r="A23" s="108" t="s">
        <v>2015</v>
      </c>
      <c r="B23" s="108" t="s">
        <v>334</v>
      </c>
      <c r="C23" s="108" t="s">
        <v>1694</v>
      </c>
      <c r="D23" s="108" t="s">
        <v>203</v>
      </c>
      <c r="E23" s="108" t="s">
        <v>907</v>
      </c>
      <c r="F23" s="109">
        <v>961.71071986000004</v>
      </c>
      <c r="G23" s="109">
        <v>608.84504617599998</v>
      </c>
      <c r="H23" s="67">
        <f t="shared" si="0"/>
        <v>0.57956564794319854</v>
      </c>
      <c r="I23" s="109">
        <v>492.82154858999996</v>
      </c>
      <c r="J23" s="109">
        <v>607.89776080999991</v>
      </c>
      <c r="K23" s="67">
        <f t="shared" si="1"/>
        <v>-0.18930191824800502</v>
      </c>
      <c r="L23" s="67">
        <f t="shared" si="2"/>
        <v>0.51244260713007539</v>
      </c>
    </row>
    <row r="24" spans="1:12" x14ac:dyDescent="0.2">
      <c r="A24" s="108" t="s">
        <v>1579</v>
      </c>
      <c r="B24" s="52" t="s">
        <v>574</v>
      </c>
      <c r="C24" s="52" t="s">
        <v>789</v>
      </c>
      <c r="D24" s="108" t="s">
        <v>203</v>
      </c>
      <c r="E24" s="108" t="s">
        <v>204</v>
      </c>
      <c r="F24" s="109">
        <v>54.296075856000002</v>
      </c>
      <c r="G24" s="109">
        <v>42.208026027999999</v>
      </c>
      <c r="H24" s="67">
        <f t="shared" si="0"/>
        <v>0.28639220938645704</v>
      </c>
      <c r="I24" s="109">
        <v>467.46896987999997</v>
      </c>
      <c r="J24" s="109">
        <v>45.90990437</v>
      </c>
      <c r="K24" s="67">
        <f t="shared" si="1"/>
        <v>9.1823119933455875</v>
      </c>
      <c r="L24" s="67">
        <f t="shared" si="2"/>
        <v>8.6096271693701443</v>
      </c>
    </row>
    <row r="25" spans="1:12" x14ac:dyDescent="0.2">
      <c r="A25" s="108" t="s">
        <v>2388</v>
      </c>
      <c r="B25" s="52" t="s">
        <v>1180</v>
      </c>
      <c r="C25" s="52" t="s">
        <v>790</v>
      </c>
      <c r="D25" s="108" t="s">
        <v>202</v>
      </c>
      <c r="E25" s="108" t="s">
        <v>907</v>
      </c>
      <c r="F25" s="109">
        <v>1.5886154699999999</v>
      </c>
      <c r="G25" s="109">
        <v>1.6467456899999999</v>
      </c>
      <c r="H25" s="67">
        <f t="shared" si="0"/>
        <v>-3.5300058990893723E-2</v>
      </c>
      <c r="I25" s="109">
        <v>444.51716741000001</v>
      </c>
      <c r="J25" s="109">
        <v>238.56868781</v>
      </c>
      <c r="K25" s="67">
        <f t="shared" si="1"/>
        <v>0.86326701752252055</v>
      </c>
      <c r="L25" s="67" t="str">
        <f t="shared" si="2"/>
        <v/>
      </c>
    </row>
    <row r="26" spans="1:12" x14ac:dyDescent="0.2">
      <c r="A26" s="108" t="s">
        <v>1948</v>
      </c>
      <c r="B26" s="52" t="s">
        <v>243</v>
      </c>
      <c r="C26" s="52" t="s">
        <v>613</v>
      </c>
      <c r="D26" s="108" t="s">
        <v>202</v>
      </c>
      <c r="E26" s="108" t="s">
        <v>907</v>
      </c>
      <c r="F26" s="109">
        <v>106.651756011</v>
      </c>
      <c r="G26" s="109">
        <v>65.117668648000006</v>
      </c>
      <c r="H26" s="67">
        <f t="shared" si="0"/>
        <v>0.63783130178564296</v>
      </c>
      <c r="I26" s="109">
        <v>412.02728537000002</v>
      </c>
      <c r="J26" s="109">
        <v>259.38908221000003</v>
      </c>
      <c r="K26" s="67">
        <f t="shared" si="1"/>
        <v>0.58845268991092281</v>
      </c>
      <c r="L26" s="67">
        <f t="shared" si="2"/>
        <v>3.8632958404126394</v>
      </c>
    </row>
    <row r="27" spans="1:12" x14ac:dyDescent="0.2">
      <c r="A27" s="108" t="s">
        <v>2547</v>
      </c>
      <c r="B27" s="108" t="s">
        <v>96</v>
      </c>
      <c r="C27" s="108" t="s">
        <v>613</v>
      </c>
      <c r="D27" s="108" t="s">
        <v>203</v>
      </c>
      <c r="E27" s="108" t="s">
        <v>204</v>
      </c>
      <c r="F27" s="109">
        <v>342.39929085599999</v>
      </c>
      <c r="G27" s="109">
        <v>221.12887040500001</v>
      </c>
      <c r="H27" s="67">
        <f t="shared" si="0"/>
        <v>0.54841514013476322</v>
      </c>
      <c r="I27" s="109">
        <v>403.88379689999999</v>
      </c>
      <c r="J27" s="109">
        <v>419.63067887</v>
      </c>
      <c r="K27" s="67">
        <f t="shared" si="1"/>
        <v>-3.7525573707823057E-2</v>
      </c>
      <c r="L27" s="67">
        <f t="shared" si="2"/>
        <v>1.1795696068478658</v>
      </c>
    </row>
    <row r="28" spans="1:12" x14ac:dyDescent="0.2">
      <c r="A28" s="108" t="s">
        <v>1499</v>
      </c>
      <c r="B28" s="52" t="s">
        <v>130</v>
      </c>
      <c r="C28" s="52" t="s">
        <v>613</v>
      </c>
      <c r="D28" s="108" t="s">
        <v>202</v>
      </c>
      <c r="E28" s="108" t="s">
        <v>907</v>
      </c>
      <c r="F28" s="109">
        <v>43.661771842</v>
      </c>
      <c r="G28" s="109">
        <v>38.399506513999995</v>
      </c>
      <c r="H28" s="67">
        <f t="shared" si="0"/>
        <v>0.1370399207104771</v>
      </c>
      <c r="I28" s="109">
        <v>402.79706670000002</v>
      </c>
      <c r="J28" s="109">
        <v>259.35733684000002</v>
      </c>
      <c r="K28" s="67">
        <f t="shared" si="1"/>
        <v>0.55305830792243715</v>
      </c>
      <c r="L28" s="67">
        <f t="shared" si="2"/>
        <v>9.2253944287376228</v>
      </c>
    </row>
    <row r="29" spans="1:12" x14ac:dyDescent="0.2">
      <c r="A29" s="108" t="s">
        <v>2039</v>
      </c>
      <c r="B29" s="52" t="s">
        <v>119</v>
      </c>
      <c r="C29" s="52" t="s">
        <v>786</v>
      </c>
      <c r="D29" s="108" t="s">
        <v>202</v>
      </c>
      <c r="E29" s="108" t="s">
        <v>907</v>
      </c>
      <c r="F29" s="109">
        <v>121.17355205</v>
      </c>
      <c r="G29" s="109">
        <v>62.223627219999997</v>
      </c>
      <c r="H29" s="67">
        <f t="shared" si="0"/>
        <v>0.9473881138682998</v>
      </c>
      <c r="I29" s="109">
        <v>395.38820035000003</v>
      </c>
      <c r="J29" s="109">
        <v>276.78392985000005</v>
      </c>
      <c r="K29" s="67">
        <f t="shared" si="1"/>
        <v>0.4285085140754965</v>
      </c>
      <c r="L29" s="67">
        <f t="shared" si="2"/>
        <v>3.2629909222009972</v>
      </c>
    </row>
    <row r="30" spans="1:12" x14ac:dyDescent="0.2">
      <c r="A30" s="108" t="s">
        <v>2292</v>
      </c>
      <c r="B30" s="52" t="s">
        <v>563</v>
      </c>
      <c r="C30" s="52" t="s">
        <v>789</v>
      </c>
      <c r="D30" s="108" t="s">
        <v>203</v>
      </c>
      <c r="E30" s="108" t="s">
        <v>204</v>
      </c>
      <c r="F30" s="109">
        <v>259.00962350499998</v>
      </c>
      <c r="G30" s="109">
        <v>178.06696259</v>
      </c>
      <c r="H30" s="67">
        <f t="shared" si="0"/>
        <v>0.45456304604560938</v>
      </c>
      <c r="I30" s="109">
        <v>384.67877198000002</v>
      </c>
      <c r="J30" s="109">
        <v>221.07541522</v>
      </c>
      <c r="K30" s="67">
        <f t="shared" si="1"/>
        <v>0.74003414896763853</v>
      </c>
      <c r="L30" s="67">
        <f t="shared" si="2"/>
        <v>1.4851910395235723</v>
      </c>
    </row>
    <row r="31" spans="1:12" x14ac:dyDescent="0.2">
      <c r="A31" s="108" t="s">
        <v>2011</v>
      </c>
      <c r="B31" s="52" t="s">
        <v>2012</v>
      </c>
      <c r="C31" s="108" t="s">
        <v>613</v>
      </c>
      <c r="D31" s="108" t="s">
        <v>741</v>
      </c>
      <c r="E31" s="108" t="s">
        <v>907</v>
      </c>
      <c r="F31" s="109">
        <v>5.7118836500000008</v>
      </c>
      <c r="G31" s="109">
        <v>7.4504797599999995</v>
      </c>
      <c r="H31" s="67">
        <f t="shared" si="0"/>
        <v>-0.23335357802515511</v>
      </c>
      <c r="I31" s="109">
        <v>367.63639114</v>
      </c>
      <c r="J31" s="109">
        <v>299.73655998000004</v>
      </c>
      <c r="K31" s="67">
        <f t="shared" si="1"/>
        <v>0.22653169558138186</v>
      </c>
      <c r="L31" s="67">
        <f t="shared" si="2"/>
        <v>64.363424339009413</v>
      </c>
    </row>
    <row r="32" spans="1:12" x14ac:dyDescent="0.2">
      <c r="A32" s="108" t="s">
        <v>2022</v>
      </c>
      <c r="B32" s="108" t="s">
        <v>291</v>
      </c>
      <c r="C32" s="108" t="s">
        <v>613</v>
      </c>
      <c r="D32" s="108" t="s">
        <v>203</v>
      </c>
      <c r="E32" s="108" t="s">
        <v>907</v>
      </c>
      <c r="F32" s="109">
        <v>80.626917370000001</v>
      </c>
      <c r="G32" s="109">
        <v>47.482703744000005</v>
      </c>
      <c r="H32" s="67">
        <f t="shared" si="0"/>
        <v>0.69802709223752135</v>
      </c>
      <c r="I32" s="109">
        <v>367.49924388627676</v>
      </c>
      <c r="J32" s="109">
        <v>349.7831941706616</v>
      </c>
      <c r="K32" s="67">
        <f t="shared" si="1"/>
        <v>5.0648658971795379E-2</v>
      </c>
      <c r="L32" s="67">
        <f t="shared" si="2"/>
        <v>4.558021760894178</v>
      </c>
    </row>
    <row r="33" spans="1:12" x14ac:dyDescent="0.2">
      <c r="A33" s="108" t="s">
        <v>1569</v>
      </c>
      <c r="B33" s="52" t="s">
        <v>343</v>
      </c>
      <c r="C33" s="52" t="s">
        <v>789</v>
      </c>
      <c r="D33" s="108" t="s">
        <v>741</v>
      </c>
      <c r="E33" s="108" t="s">
        <v>204</v>
      </c>
      <c r="F33" s="109">
        <v>33.196712804999997</v>
      </c>
      <c r="G33" s="109">
        <v>40.019439351999999</v>
      </c>
      <c r="H33" s="67">
        <f t="shared" si="0"/>
        <v>-0.1704853105759222</v>
      </c>
      <c r="I33" s="109">
        <v>349.64938420999999</v>
      </c>
      <c r="J33" s="109">
        <v>188.19118438999999</v>
      </c>
      <c r="K33" s="67">
        <f t="shared" si="1"/>
        <v>0.85794773194795559</v>
      </c>
      <c r="L33" s="67">
        <f t="shared" si="2"/>
        <v>10.532650815876467</v>
      </c>
    </row>
    <row r="34" spans="1:12" x14ac:dyDescent="0.2">
      <c r="A34" s="108" t="s">
        <v>1994</v>
      </c>
      <c r="B34" s="52" t="s">
        <v>397</v>
      </c>
      <c r="C34" s="52" t="s">
        <v>789</v>
      </c>
      <c r="D34" s="108" t="s">
        <v>203</v>
      </c>
      <c r="E34" s="108" t="s">
        <v>204</v>
      </c>
      <c r="F34" s="109">
        <v>61.775180173000003</v>
      </c>
      <c r="G34" s="109">
        <v>16.169650004000001</v>
      </c>
      <c r="H34" s="67">
        <f t="shared" si="0"/>
        <v>2.8204401553353495</v>
      </c>
      <c r="I34" s="109">
        <v>324.59152011999998</v>
      </c>
      <c r="J34" s="109">
        <v>64.692355289999995</v>
      </c>
      <c r="K34" s="67">
        <f t="shared" si="1"/>
        <v>4.0174633256887251</v>
      </c>
      <c r="L34" s="67">
        <f t="shared" si="2"/>
        <v>5.2544002172229805</v>
      </c>
    </row>
    <row r="35" spans="1:12" x14ac:dyDescent="0.2">
      <c r="A35" s="108" t="s">
        <v>1618</v>
      </c>
      <c r="B35" s="52" t="s">
        <v>173</v>
      </c>
      <c r="C35" s="52" t="s">
        <v>789</v>
      </c>
      <c r="D35" s="108" t="s">
        <v>203</v>
      </c>
      <c r="E35" s="108" t="s">
        <v>907</v>
      </c>
      <c r="F35" s="109">
        <v>64.096993462</v>
      </c>
      <c r="G35" s="109">
        <v>34.2446579</v>
      </c>
      <c r="H35" s="67">
        <f t="shared" si="0"/>
        <v>0.87173700637260554</v>
      </c>
      <c r="I35" s="109">
        <v>317.75815638</v>
      </c>
      <c r="J35" s="109">
        <v>147.71639156000001</v>
      </c>
      <c r="K35" s="67">
        <f t="shared" si="1"/>
        <v>1.1511367359047067</v>
      </c>
      <c r="L35" s="67">
        <f t="shared" si="2"/>
        <v>4.9574580525119858</v>
      </c>
    </row>
    <row r="36" spans="1:12" x14ac:dyDescent="0.2">
      <c r="A36" s="108" t="s">
        <v>1907</v>
      </c>
      <c r="B36" s="52" t="s">
        <v>494</v>
      </c>
      <c r="C36" s="52" t="s">
        <v>785</v>
      </c>
      <c r="D36" s="108" t="s">
        <v>202</v>
      </c>
      <c r="E36" s="108" t="s">
        <v>907</v>
      </c>
      <c r="F36" s="109">
        <v>8.1533529399999995</v>
      </c>
      <c r="G36" s="109">
        <v>3.016675475</v>
      </c>
      <c r="H36" s="67">
        <f t="shared" si="0"/>
        <v>1.7027610386231551</v>
      </c>
      <c r="I36" s="109">
        <v>317.70847535833502</v>
      </c>
      <c r="J36" s="109">
        <v>4.8048084400000004</v>
      </c>
      <c r="K36" s="67">
        <f t="shared" si="1"/>
        <v>65.123026406924765</v>
      </c>
      <c r="L36" s="67">
        <f t="shared" si="2"/>
        <v>38.966604008967998</v>
      </c>
    </row>
    <row r="37" spans="1:12" x14ac:dyDescent="0.2">
      <c r="A37" s="108" t="s">
        <v>2448</v>
      </c>
      <c r="B37" s="108" t="s">
        <v>2458</v>
      </c>
      <c r="C37" s="52" t="s">
        <v>789</v>
      </c>
      <c r="D37" s="108" t="s">
        <v>741</v>
      </c>
      <c r="E37" s="108" t="s">
        <v>907</v>
      </c>
      <c r="F37" s="109">
        <v>141.27449055399998</v>
      </c>
      <c r="G37" s="109">
        <v>75.95862855</v>
      </c>
      <c r="H37" s="67">
        <f t="shared" si="0"/>
        <v>0.85988732617790253</v>
      </c>
      <c r="I37" s="109">
        <v>316.19975345979793</v>
      </c>
      <c r="J37" s="109">
        <v>146.77388313354922</v>
      </c>
      <c r="K37" s="67">
        <f t="shared" si="1"/>
        <v>1.1543325468338841</v>
      </c>
      <c r="L37" s="67">
        <f t="shared" si="2"/>
        <v>2.2381942572918745</v>
      </c>
    </row>
    <row r="38" spans="1:12" x14ac:dyDescent="0.2">
      <c r="A38" s="108" t="s">
        <v>1503</v>
      </c>
      <c r="B38" s="108" t="s">
        <v>117</v>
      </c>
      <c r="C38" s="108" t="s">
        <v>613</v>
      </c>
      <c r="D38" s="108" t="s">
        <v>202</v>
      </c>
      <c r="E38" s="108" t="s">
        <v>907</v>
      </c>
      <c r="F38" s="109">
        <v>99.222279923999992</v>
      </c>
      <c r="G38" s="109">
        <v>102.858610294</v>
      </c>
      <c r="H38" s="67">
        <f t="shared" si="0"/>
        <v>-3.5352707562413266E-2</v>
      </c>
      <c r="I38" s="109">
        <v>297.21722986000003</v>
      </c>
      <c r="J38" s="109">
        <v>342.77437427999996</v>
      </c>
      <c r="K38" s="67">
        <f t="shared" si="1"/>
        <v>-0.13290708943949803</v>
      </c>
      <c r="L38" s="67">
        <f t="shared" si="2"/>
        <v>2.9954686597370639</v>
      </c>
    </row>
    <row r="39" spans="1:12" x14ac:dyDescent="0.2">
      <c r="A39" s="108" t="s">
        <v>2036</v>
      </c>
      <c r="B39" s="52" t="s">
        <v>227</v>
      </c>
      <c r="C39" s="52" t="s">
        <v>786</v>
      </c>
      <c r="D39" s="108" t="s">
        <v>202</v>
      </c>
      <c r="E39" s="108" t="s">
        <v>907</v>
      </c>
      <c r="F39" s="109">
        <v>24.2103793</v>
      </c>
      <c r="G39" s="109">
        <v>4.4649499519999996</v>
      </c>
      <c r="H39" s="67">
        <f t="shared" si="0"/>
        <v>4.4223181805554992</v>
      </c>
      <c r="I39" s="109">
        <v>293.53352424000002</v>
      </c>
      <c r="J39" s="109">
        <v>330.07957768</v>
      </c>
      <c r="K39" s="67">
        <f t="shared" si="1"/>
        <v>-0.1107189172285904</v>
      </c>
      <c r="L39" s="67">
        <f t="shared" si="2"/>
        <v>12.124284407225295</v>
      </c>
    </row>
    <row r="40" spans="1:12" x14ac:dyDescent="0.2">
      <c r="A40" s="108" t="s">
        <v>1575</v>
      </c>
      <c r="B40" s="52" t="s">
        <v>841</v>
      </c>
      <c r="C40" s="52" t="s">
        <v>789</v>
      </c>
      <c r="D40" s="108" t="s">
        <v>741</v>
      </c>
      <c r="E40" s="108" t="s">
        <v>204</v>
      </c>
      <c r="F40" s="109">
        <v>48.905342243</v>
      </c>
      <c r="G40" s="109">
        <v>23.353817100000001</v>
      </c>
      <c r="H40" s="67">
        <f t="shared" si="0"/>
        <v>1.0941048751726328</v>
      </c>
      <c r="I40" s="109">
        <v>284.57805475149587</v>
      </c>
      <c r="J40" s="109">
        <v>118.95232127746689</v>
      </c>
      <c r="K40" s="67">
        <f t="shared" si="1"/>
        <v>1.3923707557391181</v>
      </c>
      <c r="L40" s="67">
        <f t="shared" si="2"/>
        <v>5.818956410477397</v>
      </c>
    </row>
    <row r="41" spans="1:12" x14ac:dyDescent="0.2">
      <c r="A41" s="108" t="s">
        <v>1486</v>
      </c>
      <c r="B41" s="108" t="s">
        <v>802</v>
      </c>
      <c r="C41" s="108" t="s">
        <v>613</v>
      </c>
      <c r="D41" s="108" t="s">
        <v>202</v>
      </c>
      <c r="E41" s="108" t="s">
        <v>907</v>
      </c>
      <c r="F41" s="109">
        <v>44.9556088</v>
      </c>
      <c r="G41" s="109">
        <v>38.607080711999998</v>
      </c>
      <c r="H41" s="67">
        <f t="shared" si="0"/>
        <v>0.16443947511490364</v>
      </c>
      <c r="I41" s="109">
        <v>270.43718364</v>
      </c>
      <c r="J41" s="109">
        <v>225.21513966999999</v>
      </c>
      <c r="K41" s="67">
        <f t="shared" si="1"/>
        <v>0.20079486679386793</v>
      </c>
      <c r="L41" s="67">
        <f t="shared" si="2"/>
        <v>6.0156494564033132</v>
      </c>
    </row>
    <row r="42" spans="1:12" x14ac:dyDescent="0.2">
      <c r="A42" s="108" t="s">
        <v>1570</v>
      </c>
      <c r="B42" s="52" t="s">
        <v>468</v>
      </c>
      <c r="C42" s="52" t="s">
        <v>789</v>
      </c>
      <c r="D42" s="108" t="s">
        <v>741</v>
      </c>
      <c r="E42" s="108" t="s">
        <v>204</v>
      </c>
      <c r="F42" s="109">
        <v>39.707373387000004</v>
      </c>
      <c r="G42" s="109">
        <v>31.487429099</v>
      </c>
      <c r="H42" s="67">
        <f t="shared" si="0"/>
        <v>0.26105479307807511</v>
      </c>
      <c r="I42" s="109">
        <v>268.84062535605398</v>
      </c>
      <c r="J42" s="109">
        <v>78.080515390000002</v>
      </c>
      <c r="K42" s="67">
        <f t="shared" si="1"/>
        <v>2.4431205277428942</v>
      </c>
      <c r="L42" s="67">
        <f t="shared" si="2"/>
        <v>6.7705466875346394</v>
      </c>
    </row>
    <row r="43" spans="1:12" x14ac:dyDescent="0.2">
      <c r="A43" s="108" t="s">
        <v>2000</v>
      </c>
      <c r="B43" s="52" t="s">
        <v>808</v>
      </c>
      <c r="C43" s="52" t="s">
        <v>789</v>
      </c>
      <c r="D43" s="108" t="s">
        <v>203</v>
      </c>
      <c r="E43" s="108" t="s">
        <v>204</v>
      </c>
      <c r="F43" s="109">
        <v>55.731715446999999</v>
      </c>
      <c r="G43" s="109">
        <v>26.262301759</v>
      </c>
      <c r="H43" s="67">
        <f t="shared" si="0"/>
        <v>1.1221184631275105</v>
      </c>
      <c r="I43" s="109">
        <v>267.77925184999998</v>
      </c>
      <c r="J43" s="109">
        <v>34.353560180000002</v>
      </c>
      <c r="K43" s="67">
        <f t="shared" si="1"/>
        <v>6.7948035210014721</v>
      </c>
      <c r="L43" s="67">
        <f t="shared" si="2"/>
        <v>4.804791126601045</v>
      </c>
    </row>
    <row r="44" spans="1:12" x14ac:dyDescent="0.2">
      <c r="A44" s="108" t="s">
        <v>2449</v>
      </c>
      <c r="B44" s="52" t="s">
        <v>797</v>
      </c>
      <c r="C44" s="52" t="s">
        <v>789</v>
      </c>
      <c r="D44" s="108" t="s">
        <v>203</v>
      </c>
      <c r="E44" s="108" t="s">
        <v>907</v>
      </c>
      <c r="F44" s="109">
        <v>65.619195301999994</v>
      </c>
      <c r="G44" s="109">
        <v>37.729301724000003</v>
      </c>
      <c r="H44" s="67">
        <f t="shared" si="0"/>
        <v>0.73921043601660252</v>
      </c>
      <c r="I44" s="109">
        <v>265.75898843010742</v>
      </c>
      <c r="J44" s="109">
        <v>234.61312124369064</v>
      </c>
      <c r="K44" s="67">
        <f t="shared" si="1"/>
        <v>0.13275415723260342</v>
      </c>
      <c r="L44" s="67">
        <f t="shared" si="2"/>
        <v>4.0500190105502165</v>
      </c>
    </row>
    <row r="45" spans="1:12" x14ac:dyDescent="0.2">
      <c r="A45" s="108" t="s">
        <v>1580</v>
      </c>
      <c r="B45" s="52" t="s">
        <v>888</v>
      </c>
      <c r="C45" s="52" t="s">
        <v>789</v>
      </c>
      <c r="D45" s="108" t="s">
        <v>203</v>
      </c>
      <c r="E45" s="108" t="s">
        <v>204</v>
      </c>
      <c r="F45" s="109">
        <v>11.68535801</v>
      </c>
      <c r="G45" s="109">
        <v>16.532636750000002</v>
      </c>
      <c r="H45" s="67">
        <f t="shared" si="0"/>
        <v>-0.29319453474352797</v>
      </c>
      <c r="I45" s="109">
        <v>258.85712262965353</v>
      </c>
      <c r="J45" s="109">
        <v>233.7180630541971</v>
      </c>
      <c r="K45" s="67">
        <f t="shared" si="1"/>
        <v>0.10756147491102097</v>
      </c>
      <c r="L45" s="67">
        <f t="shared" si="2"/>
        <v>22.152262892427508</v>
      </c>
    </row>
    <row r="46" spans="1:12" x14ac:dyDescent="0.2">
      <c r="A46" s="108" t="s">
        <v>2034</v>
      </c>
      <c r="B46" s="52" t="s">
        <v>232</v>
      </c>
      <c r="C46" s="52" t="s">
        <v>786</v>
      </c>
      <c r="D46" s="108" t="s">
        <v>202</v>
      </c>
      <c r="E46" s="108" t="s">
        <v>907</v>
      </c>
      <c r="F46" s="109">
        <v>3.41153928</v>
      </c>
      <c r="G46" s="109">
        <v>0.81509084999999992</v>
      </c>
      <c r="H46" s="67">
        <f t="shared" si="0"/>
        <v>3.1854712023819189</v>
      </c>
      <c r="I46" s="109">
        <v>257.62915027000003</v>
      </c>
      <c r="J46" s="109">
        <v>260.57771768000003</v>
      </c>
      <c r="K46" s="67">
        <f t="shared" si="1"/>
        <v>-1.1315500942490342E-2</v>
      </c>
      <c r="L46" s="67">
        <f t="shared" si="2"/>
        <v>75.516981961878514</v>
      </c>
    </row>
    <row r="47" spans="1:12" x14ac:dyDescent="0.2">
      <c r="A47" s="108" t="s">
        <v>2055</v>
      </c>
      <c r="B47" s="52" t="s">
        <v>233</v>
      </c>
      <c r="C47" s="52" t="s">
        <v>786</v>
      </c>
      <c r="D47" s="108" t="s">
        <v>202</v>
      </c>
      <c r="E47" s="108" t="s">
        <v>907</v>
      </c>
      <c r="F47" s="109">
        <v>20.554800100000001</v>
      </c>
      <c r="G47" s="109">
        <v>24.534447050000001</v>
      </c>
      <c r="H47" s="67">
        <f t="shared" si="0"/>
        <v>-0.16220650670828951</v>
      </c>
      <c r="I47" s="109">
        <v>254.88686040000002</v>
      </c>
      <c r="J47" s="109">
        <v>298.30123304</v>
      </c>
      <c r="K47" s="67">
        <f t="shared" si="1"/>
        <v>-0.14553869656374652</v>
      </c>
      <c r="L47" s="67">
        <f t="shared" si="2"/>
        <v>12.400357053338602</v>
      </c>
    </row>
    <row r="48" spans="1:12" x14ac:dyDescent="0.2">
      <c r="A48" s="108" t="s">
        <v>2020</v>
      </c>
      <c r="B48" s="108" t="s">
        <v>328</v>
      </c>
      <c r="C48" s="108" t="s">
        <v>613</v>
      </c>
      <c r="D48" s="108" t="s">
        <v>202</v>
      </c>
      <c r="E48" s="108" t="s">
        <v>907</v>
      </c>
      <c r="F48" s="109">
        <v>226.222158815</v>
      </c>
      <c r="G48" s="109">
        <v>178.40447209599998</v>
      </c>
      <c r="H48" s="67">
        <f t="shared" si="0"/>
        <v>0.26802964161834009</v>
      </c>
      <c r="I48" s="109">
        <v>250.12207734</v>
      </c>
      <c r="J48" s="109">
        <v>120.10670231</v>
      </c>
      <c r="K48" s="67">
        <f t="shared" si="1"/>
        <v>1.0824989157926037</v>
      </c>
      <c r="L48" s="67">
        <f t="shared" si="2"/>
        <v>1.1056479995160196</v>
      </c>
    </row>
    <row r="49" spans="1:12" x14ac:dyDescent="0.2">
      <c r="A49" s="108" t="s">
        <v>1518</v>
      </c>
      <c r="B49" s="52" t="s">
        <v>120</v>
      </c>
      <c r="C49" s="52" t="s">
        <v>613</v>
      </c>
      <c r="D49" s="108" t="s">
        <v>202</v>
      </c>
      <c r="E49" s="108" t="s">
        <v>907</v>
      </c>
      <c r="F49" s="109">
        <v>11.413089825</v>
      </c>
      <c r="G49" s="109">
        <v>10.48880589</v>
      </c>
      <c r="H49" s="67">
        <f t="shared" si="0"/>
        <v>8.8120987717125177E-2</v>
      </c>
      <c r="I49" s="109">
        <v>249.09190481514935</v>
      </c>
      <c r="J49" s="109">
        <v>75.476241940113056</v>
      </c>
      <c r="K49" s="67">
        <f t="shared" si="1"/>
        <v>2.3002690437713151</v>
      </c>
      <c r="L49" s="67">
        <f t="shared" si="2"/>
        <v>21.825106840876838</v>
      </c>
    </row>
    <row r="50" spans="1:12" x14ac:dyDescent="0.2">
      <c r="A50" s="108" t="s">
        <v>2017</v>
      </c>
      <c r="B50" s="52" t="s">
        <v>837</v>
      </c>
      <c r="C50" s="52" t="s">
        <v>789</v>
      </c>
      <c r="D50" s="108" t="s">
        <v>203</v>
      </c>
      <c r="E50" s="108" t="s">
        <v>907</v>
      </c>
      <c r="F50" s="109">
        <v>252.82240399900002</v>
      </c>
      <c r="G50" s="109">
        <v>182.114297725</v>
      </c>
      <c r="H50" s="67">
        <f t="shared" si="0"/>
        <v>0.3882622460580889</v>
      </c>
      <c r="I50" s="109">
        <v>248.52195105999999</v>
      </c>
      <c r="J50" s="109">
        <v>300.09106494999997</v>
      </c>
      <c r="K50" s="67">
        <f t="shared" si="1"/>
        <v>-0.17184488281446242</v>
      </c>
      <c r="L50" s="67">
        <f t="shared" si="2"/>
        <v>0.98299022210461606</v>
      </c>
    </row>
    <row r="51" spans="1:12" x14ac:dyDescent="0.2">
      <c r="A51" s="108" t="s">
        <v>1572</v>
      </c>
      <c r="B51" s="108" t="s">
        <v>2636</v>
      </c>
      <c r="C51" s="52" t="s">
        <v>789</v>
      </c>
      <c r="D51" s="108" t="s">
        <v>741</v>
      </c>
      <c r="E51" s="108" t="s">
        <v>204</v>
      </c>
      <c r="F51" s="109">
        <v>66.756204940000003</v>
      </c>
      <c r="G51" s="109">
        <v>52.97560824</v>
      </c>
      <c r="H51" s="67">
        <f t="shared" si="0"/>
        <v>0.26013097645936534</v>
      </c>
      <c r="I51" s="109">
        <v>245.64193166999999</v>
      </c>
      <c r="J51" s="109">
        <v>102.60851195999999</v>
      </c>
      <c r="K51" s="67">
        <f t="shared" si="1"/>
        <v>1.3939722638776684</v>
      </c>
      <c r="L51" s="67">
        <f t="shared" si="2"/>
        <v>3.6796868829014651</v>
      </c>
    </row>
    <row r="52" spans="1:12" x14ac:dyDescent="0.2">
      <c r="A52" s="108" t="s">
        <v>2291</v>
      </c>
      <c r="B52" s="52" t="s">
        <v>813</v>
      </c>
      <c r="C52" s="52" t="s">
        <v>789</v>
      </c>
      <c r="D52" s="108" t="s">
        <v>202</v>
      </c>
      <c r="E52" s="108" t="s">
        <v>907</v>
      </c>
      <c r="F52" s="109">
        <v>25.090454579999999</v>
      </c>
      <c r="G52" s="109">
        <v>14.91018438</v>
      </c>
      <c r="H52" s="67">
        <f t="shared" si="0"/>
        <v>0.68277292490463481</v>
      </c>
      <c r="I52" s="109">
        <v>243.88428906999999</v>
      </c>
      <c r="J52" s="109">
        <v>247.25812612000001</v>
      </c>
      <c r="K52" s="67">
        <f t="shared" si="1"/>
        <v>-1.3644999672781766E-2</v>
      </c>
      <c r="L52" s="67">
        <f t="shared" si="2"/>
        <v>9.7202020908941211</v>
      </c>
    </row>
    <row r="53" spans="1:12" x14ac:dyDescent="0.2">
      <c r="A53" s="108" t="s">
        <v>2624</v>
      </c>
      <c r="B53" s="52" t="s">
        <v>172</v>
      </c>
      <c r="C53" s="52" t="s">
        <v>789</v>
      </c>
      <c r="D53" s="108" t="s">
        <v>203</v>
      </c>
      <c r="E53" s="108" t="s">
        <v>907</v>
      </c>
      <c r="F53" s="109">
        <v>3.1963358070000001</v>
      </c>
      <c r="G53" s="109">
        <v>7.38956575</v>
      </c>
      <c r="H53" s="67">
        <f t="shared" si="0"/>
        <v>-0.56745282265064079</v>
      </c>
      <c r="I53" s="109">
        <v>234.48117239419034</v>
      </c>
      <c r="J53" s="109">
        <v>387.07989830126513</v>
      </c>
      <c r="K53" s="67">
        <f t="shared" si="1"/>
        <v>-0.39423056215723939</v>
      </c>
      <c r="L53" s="67">
        <f t="shared" si="2"/>
        <v>73.359367273199126</v>
      </c>
    </row>
    <row r="54" spans="1:12" x14ac:dyDescent="0.2">
      <c r="A54" s="108" t="s">
        <v>1490</v>
      </c>
      <c r="B54" s="52" t="s">
        <v>147</v>
      </c>
      <c r="C54" s="52" t="s">
        <v>613</v>
      </c>
      <c r="D54" s="108" t="s">
        <v>202</v>
      </c>
      <c r="E54" s="108" t="s">
        <v>907</v>
      </c>
      <c r="F54" s="109">
        <v>152.02013457300001</v>
      </c>
      <c r="G54" s="109">
        <v>109.697844231</v>
      </c>
      <c r="H54" s="67">
        <f t="shared" si="0"/>
        <v>0.3858078582918949</v>
      </c>
      <c r="I54" s="109">
        <v>225.16868436737664</v>
      </c>
      <c r="J54" s="109">
        <v>298.95426520487177</v>
      </c>
      <c r="K54" s="67">
        <f t="shared" si="1"/>
        <v>-0.24681227005385009</v>
      </c>
      <c r="L54" s="67">
        <f t="shared" si="2"/>
        <v>1.4811767204379807</v>
      </c>
    </row>
    <row r="55" spans="1:12" x14ac:dyDescent="0.2">
      <c r="A55" s="108" t="s">
        <v>2130</v>
      </c>
      <c r="B55" s="52" t="s">
        <v>219</v>
      </c>
      <c r="C55" s="52" t="s">
        <v>786</v>
      </c>
      <c r="D55" s="108" t="s">
        <v>202</v>
      </c>
      <c r="E55" s="108" t="s">
        <v>907</v>
      </c>
      <c r="F55" s="109">
        <v>1.2697456100000002</v>
      </c>
      <c r="G55" s="109">
        <v>3.3797713100000002</v>
      </c>
      <c r="H55" s="67">
        <f t="shared" si="0"/>
        <v>-0.62431019926019782</v>
      </c>
      <c r="I55" s="109">
        <v>223.14113985</v>
      </c>
      <c r="J55" s="109">
        <v>157.68231588</v>
      </c>
      <c r="K55" s="67">
        <f t="shared" si="1"/>
        <v>0.41513104119941846</v>
      </c>
      <c r="L55" s="67" t="str">
        <f t="shared" si="2"/>
        <v/>
      </c>
    </row>
    <row r="56" spans="1:12" x14ac:dyDescent="0.2">
      <c r="A56" s="108" t="s">
        <v>2600</v>
      </c>
      <c r="B56" s="52" t="s">
        <v>842</v>
      </c>
      <c r="C56" s="52" t="s">
        <v>789</v>
      </c>
      <c r="D56" s="108" t="s">
        <v>741</v>
      </c>
      <c r="E56" s="108" t="s">
        <v>204</v>
      </c>
      <c r="F56" s="109">
        <v>40.055509075000003</v>
      </c>
      <c r="G56" s="109">
        <v>17.688967846000001</v>
      </c>
      <c r="H56" s="67">
        <f t="shared" si="0"/>
        <v>1.264434500855161</v>
      </c>
      <c r="I56" s="109">
        <v>209.44339253464608</v>
      </c>
      <c r="J56" s="109">
        <v>65.214885225796195</v>
      </c>
      <c r="K56" s="67">
        <f t="shared" si="1"/>
        <v>2.2115887624348578</v>
      </c>
      <c r="L56" s="67">
        <f t="shared" si="2"/>
        <v>5.2288286273552016</v>
      </c>
    </row>
    <row r="57" spans="1:12" x14ac:dyDescent="0.2">
      <c r="A57" s="108" t="s">
        <v>1500</v>
      </c>
      <c r="B57" s="52" t="s">
        <v>124</v>
      </c>
      <c r="C57" s="52" t="s">
        <v>613</v>
      </c>
      <c r="D57" s="108" t="s">
        <v>202</v>
      </c>
      <c r="E57" s="108" t="s">
        <v>907</v>
      </c>
      <c r="F57" s="109">
        <v>18.659879964999998</v>
      </c>
      <c r="G57" s="109">
        <v>31.151012409000003</v>
      </c>
      <c r="H57" s="67">
        <f t="shared" si="0"/>
        <v>-0.40098640390869367</v>
      </c>
      <c r="I57" s="109">
        <v>205.36213781000001</v>
      </c>
      <c r="J57" s="109">
        <v>109.80413904000001</v>
      </c>
      <c r="K57" s="67">
        <f t="shared" si="1"/>
        <v>0.87025862235657292</v>
      </c>
      <c r="L57" s="67">
        <f t="shared" si="2"/>
        <v>11.005544419106343</v>
      </c>
    </row>
    <row r="58" spans="1:12" x14ac:dyDescent="0.2">
      <c r="A58" s="108" t="s">
        <v>1799</v>
      </c>
      <c r="B58" s="52" t="s">
        <v>137</v>
      </c>
      <c r="C58" s="52" t="s">
        <v>863</v>
      </c>
      <c r="D58" s="108" t="s">
        <v>741</v>
      </c>
      <c r="E58" s="108" t="s">
        <v>204</v>
      </c>
      <c r="F58" s="109">
        <v>6.8961617110000004</v>
      </c>
      <c r="G58" s="109">
        <v>5.9332654390000004</v>
      </c>
      <c r="H58" s="67">
        <f t="shared" si="0"/>
        <v>0.16228774557611692</v>
      </c>
      <c r="I58" s="109">
        <v>201.05686386000002</v>
      </c>
      <c r="J58" s="109">
        <v>11.267312070000001</v>
      </c>
      <c r="K58" s="67">
        <f t="shared" si="1"/>
        <v>16.844261578174251</v>
      </c>
      <c r="L58" s="67">
        <f t="shared" si="2"/>
        <v>29.15489402449716</v>
      </c>
    </row>
    <row r="59" spans="1:12" x14ac:dyDescent="0.2">
      <c r="A59" s="108" t="s">
        <v>1568</v>
      </c>
      <c r="B59" s="52" t="s">
        <v>731</v>
      </c>
      <c r="C59" s="52" t="s">
        <v>789</v>
      </c>
      <c r="D59" s="108" t="s">
        <v>741</v>
      </c>
      <c r="E59" s="108" t="s">
        <v>907</v>
      </c>
      <c r="F59" s="109">
        <v>98.029961549999996</v>
      </c>
      <c r="G59" s="109">
        <v>106.622397097</v>
      </c>
      <c r="H59" s="67">
        <f t="shared" si="0"/>
        <v>-8.0587529271012537E-2</v>
      </c>
      <c r="I59" s="109">
        <v>199.34372492</v>
      </c>
      <c r="J59" s="109">
        <v>178.46835721000002</v>
      </c>
      <c r="K59" s="67">
        <f t="shared" si="1"/>
        <v>0.11696957397011487</v>
      </c>
      <c r="L59" s="67">
        <f t="shared" si="2"/>
        <v>2.033497940507965</v>
      </c>
    </row>
    <row r="60" spans="1:12" x14ac:dyDescent="0.2">
      <c r="A60" s="108" t="s">
        <v>2149</v>
      </c>
      <c r="B60" s="52" t="s">
        <v>14</v>
      </c>
      <c r="C60" s="52" t="s">
        <v>786</v>
      </c>
      <c r="D60" s="108" t="s">
        <v>202</v>
      </c>
      <c r="E60" s="108" t="s">
        <v>907</v>
      </c>
      <c r="F60" s="109">
        <v>6.6402387029999996</v>
      </c>
      <c r="G60" s="109">
        <v>2.4371949800000001</v>
      </c>
      <c r="H60" s="67">
        <f t="shared" si="0"/>
        <v>1.7245414328729658</v>
      </c>
      <c r="I60" s="109">
        <v>199.09071905000002</v>
      </c>
      <c r="J60" s="109">
        <v>323.06717158999999</v>
      </c>
      <c r="K60" s="67">
        <f t="shared" si="1"/>
        <v>-0.38374822155355592</v>
      </c>
      <c r="L60" s="67">
        <f t="shared" si="2"/>
        <v>29.982464178592352</v>
      </c>
    </row>
    <row r="61" spans="1:12" x14ac:dyDescent="0.2">
      <c r="A61" s="108" t="s">
        <v>2087</v>
      </c>
      <c r="B61" s="52" t="s">
        <v>274</v>
      </c>
      <c r="C61" s="52" t="s">
        <v>786</v>
      </c>
      <c r="D61" s="108" t="s">
        <v>202</v>
      </c>
      <c r="E61" s="108" t="s">
        <v>907</v>
      </c>
      <c r="F61" s="109">
        <v>2.3076819</v>
      </c>
      <c r="G61" s="109">
        <v>4.6770296299999998</v>
      </c>
      <c r="H61" s="67">
        <f t="shared" si="0"/>
        <v>-0.50659241386931297</v>
      </c>
      <c r="I61" s="109">
        <v>197.00578680000001</v>
      </c>
      <c r="J61" s="109">
        <v>891.70826165999995</v>
      </c>
      <c r="K61" s="67">
        <f t="shared" si="1"/>
        <v>-0.77906923680032425</v>
      </c>
      <c r="L61" s="67">
        <f t="shared" si="2"/>
        <v>85.369559296712438</v>
      </c>
    </row>
    <row r="62" spans="1:12" x14ac:dyDescent="0.2">
      <c r="A62" s="108" t="s">
        <v>2659</v>
      </c>
      <c r="B62" s="52" t="s">
        <v>1434</v>
      </c>
      <c r="C62" s="52" t="s">
        <v>613</v>
      </c>
      <c r="D62" s="108" t="s">
        <v>203</v>
      </c>
      <c r="E62" s="108" t="s">
        <v>204</v>
      </c>
      <c r="F62" s="109">
        <v>45.06205722</v>
      </c>
      <c r="G62" s="109">
        <v>51.337412219999997</v>
      </c>
      <c r="H62" s="67">
        <f t="shared" si="0"/>
        <v>-0.12223746247878164</v>
      </c>
      <c r="I62" s="109">
        <v>196.05751202000002</v>
      </c>
      <c r="J62" s="109">
        <v>161.64243719000001</v>
      </c>
      <c r="K62" s="67">
        <f t="shared" si="1"/>
        <v>0.21290866079646742</v>
      </c>
      <c r="L62" s="67">
        <f t="shared" si="2"/>
        <v>4.3508335862878305</v>
      </c>
    </row>
    <row r="63" spans="1:12" x14ac:dyDescent="0.2">
      <c r="A63" s="108" t="s">
        <v>2042</v>
      </c>
      <c r="B63" s="52" t="s">
        <v>97</v>
      </c>
      <c r="C63" s="52" t="s">
        <v>613</v>
      </c>
      <c r="D63" s="108" t="s">
        <v>202</v>
      </c>
      <c r="E63" s="108" t="s">
        <v>907</v>
      </c>
      <c r="F63" s="109">
        <v>31.611740555000001</v>
      </c>
      <c r="G63" s="109">
        <v>31.799565579999999</v>
      </c>
      <c r="H63" s="67">
        <f t="shared" si="0"/>
        <v>-5.9065280161603173E-3</v>
      </c>
      <c r="I63" s="109">
        <v>195.85734363</v>
      </c>
      <c r="J63" s="109">
        <v>45.518509909999999</v>
      </c>
      <c r="K63" s="67">
        <f t="shared" si="1"/>
        <v>3.3028065729140215</v>
      </c>
      <c r="L63" s="67">
        <f t="shared" si="2"/>
        <v>6.1957152688013384</v>
      </c>
    </row>
    <row r="64" spans="1:12" x14ac:dyDescent="0.2">
      <c r="A64" s="108" t="s">
        <v>1506</v>
      </c>
      <c r="B64" s="108" t="s">
        <v>321</v>
      </c>
      <c r="C64" s="108" t="s">
        <v>613</v>
      </c>
      <c r="D64" s="108" t="s">
        <v>202</v>
      </c>
      <c r="E64" s="108" t="s">
        <v>907</v>
      </c>
      <c r="F64" s="109">
        <v>69.019593213999997</v>
      </c>
      <c r="G64" s="109">
        <v>145.25023894100002</v>
      </c>
      <c r="H64" s="67">
        <f t="shared" si="0"/>
        <v>-0.5248228593824521</v>
      </c>
      <c r="I64" s="109">
        <v>193.55780959000001</v>
      </c>
      <c r="J64" s="109">
        <v>198.19302937</v>
      </c>
      <c r="K64" s="67">
        <f t="shared" si="1"/>
        <v>-2.3387400630254573E-2</v>
      </c>
      <c r="L64" s="67">
        <f t="shared" si="2"/>
        <v>2.8043893128993198</v>
      </c>
    </row>
    <row r="65" spans="1:12" x14ac:dyDescent="0.2">
      <c r="A65" s="108" t="s">
        <v>2596</v>
      </c>
      <c r="B65" s="108" t="s">
        <v>2583</v>
      </c>
      <c r="C65" s="108" t="s">
        <v>789</v>
      </c>
      <c r="D65" s="108" t="s">
        <v>203</v>
      </c>
      <c r="E65" s="108" t="s">
        <v>204</v>
      </c>
      <c r="F65" s="109">
        <v>150.29031510299998</v>
      </c>
      <c r="G65" s="109">
        <v>80.755643944999989</v>
      </c>
      <c r="H65" s="67">
        <f t="shared" si="0"/>
        <v>0.86105029643943864</v>
      </c>
      <c r="I65" s="109">
        <v>192.69069407000001</v>
      </c>
      <c r="J65" s="109">
        <v>181.04497799931949</v>
      </c>
      <c r="K65" s="67">
        <f t="shared" si="1"/>
        <v>6.4324988184562004E-2</v>
      </c>
      <c r="L65" s="67">
        <f t="shared" si="2"/>
        <v>1.282123162347097</v>
      </c>
    </row>
    <row r="66" spans="1:12" x14ac:dyDescent="0.2">
      <c r="A66" s="108" t="s">
        <v>1504</v>
      </c>
      <c r="B66" s="108" t="s">
        <v>320</v>
      </c>
      <c r="C66" s="108" t="s">
        <v>613</v>
      </c>
      <c r="D66" s="108" t="s">
        <v>202</v>
      </c>
      <c r="E66" s="108" t="s">
        <v>907</v>
      </c>
      <c r="F66" s="109">
        <v>37.888163975000005</v>
      </c>
      <c r="G66" s="109">
        <v>51.670934060999997</v>
      </c>
      <c r="H66" s="67">
        <f t="shared" si="0"/>
        <v>-0.2667412605649585</v>
      </c>
      <c r="I66" s="109">
        <v>187.1293604</v>
      </c>
      <c r="J66" s="109">
        <v>175.80235771</v>
      </c>
      <c r="K66" s="67">
        <f t="shared" si="1"/>
        <v>6.4430322991940736E-2</v>
      </c>
      <c r="L66" s="67">
        <f t="shared" si="2"/>
        <v>4.938992570964241</v>
      </c>
    </row>
    <row r="67" spans="1:12" x14ac:dyDescent="0.2">
      <c r="A67" s="108" t="s">
        <v>2453</v>
      </c>
      <c r="B67" s="52" t="s">
        <v>2454</v>
      </c>
      <c r="C67" s="52" t="s">
        <v>1730</v>
      </c>
      <c r="D67" s="108" t="s">
        <v>741</v>
      </c>
      <c r="E67" s="108" t="s">
        <v>907</v>
      </c>
      <c r="F67" s="109">
        <v>6.2786795300000007</v>
      </c>
      <c r="G67" s="109">
        <v>3.4894875399999998</v>
      </c>
      <c r="H67" s="67">
        <f t="shared" si="0"/>
        <v>0.79931278103947645</v>
      </c>
      <c r="I67" s="109">
        <v>180.72555336101306</v>
      </c>
      <c r="J67" s="109">
        <v>61.015182355913147</v>
      </c>
      <c r="K67" s="67">
        <f t="shared" si="1"/>
        <v>1.9619767799235044</v>
      </c>
      <c r="L67" s="67">
        <f t="shared" si="2"/>
        <v>28.784006652591973</v>
      </c>
    </row>
    <row r="68" spans="1:12" x14ac:dyDescent="0.2">
      <c r="A68" s="108" t="s">
        <v>2093</v>
      </c>
      <c r="B68" s="52" t="s">
        <v>217</v>
      </c>
      <c r="C68" s="52" t="s">
        <v>786</v>
      </c>
      <c r="D68" s="108" t="s">
        <v>202</v>
      </c>
      <c r="E68" s="108" t="s">
        <v>907</v>
      </c>
      <c r="F68" s="109">
        <v>5.0428135000000003</v>
      </c>
      <c r="G68" s="109">
        <v>1.9340191100000002</v>
      </c>
      <c r="H68" s="67">
        <f t="shared" si="0"/>
        <v>1.6074269245457455</v>
      </c>
      <c r="I68" s="109">
        <v>178.81470181999998</v>
      </c>
      <c r="J68" s="109">
        <v>197.94576816999998</v>
      </c>
      <c r="K68" s="67">
        <f t="shared" si="1"/>
        <v>-9.6648018934003321E-2</v>
      </c>
      <c r="L68" s="67">
        <f t="shared" si="2"/>
        <v>35.459312905385055</v>
      </c>
    </row>
    <row r="69" spans="1:12" x14ac:dyDescent="0.2">
      <c r="A69" s="108" t="s">
        <v>2322</v>
      </c>
      <c r="B69" s="108" t="s">
        <v>487</v>
      </c>
      <c r="C69" s="108" t="s">
        <v>790</v>
      </c>
      <c r="D69" s="108" t="s">
        <v>203</v>
      </c>
      <c r="E69" s="108" t="s">
        <v>907</v>
      </c>
      <c r="F69" s="109">
        <v>90.399373275999992</v>
      </c>
      <c r="G69" s="109">
        <v>107.390693934</v>
      </c>
      <c r="H69" s="67">
        <f t="shared" si="0"/>
        <v>-0.15821967468095988</v>
      </c>
      <c r="I69" s="109">
        <v>178.07712646000002</v>
      </c>
      <c r="J69" s="109">
        <v>248.07772121000002</v>
      </c>
      <c r="K69" s="67">
        <f t="shared" si="1"/>
        <v>-0.28217203225090848</v>
      </c>
      <c r="L69" s="67">
        <f t="shared" si="2"/>
        <v>1.9698933743302562</v>
      </c>
    </row>
    <row r="70" spans="1:12" x14ac:dyDescent="0.2">
      <c r="A70" s="108" t="s">
        <v>1588</v>
      </c>
      <c r="B70" s="108" t="s">
        <v>730</v>
      </c>
      <c r="C70" s="108" t="s">
        <v>789</v>
      </c>
      <c r="D70" s="108" t="s">
        <v>741</v>
      </c>
      <c r="E70" s="108" t="s">
        <v>907</v>
      </c>
      <c r="F70" s="109">
        <v>32.913425033000003</v>
      </c>
      <c r="G70" s="109">
        <v>21.577769578000002</v>
      </c>
      <c r="H70" s="67">
        <f t="shared" si="0"/>
        <v>0.52533953585997462</v>
      </c>
      <c r="I70" s="109">
        <v>177.05470521999999</v>
      </c>
      <c r="J70" s="109">
        <v>54.636326170000004</v>
      </c>
      <c r="K70" s="67">
        <f t="shared" si="1"/>
        <v>2.2406041480369172</v>
      </c>
      <c r="L70" s="67">
        <f t="shared" si="2"/>
        <v>5.3794068846520693</v>
      </c>
    </row>
    <row r="71" spans="1:12" x14ac:dyDescent="0.2">
      <c r="A71" s="108" t="s">
        <v>2718</v>
      </c>
      <c r="B71" s="52" t="s">
        <v>2719</v>
      </c>
      <c r="C71" s="52" t="s">
        <v>786</v>
      </c>
      <c r="D71" s="108" t="s">
        <v>202</v>
      </c>
      <c r="E71" s="108" t="s">
        <v>907</v>
      </c>
      <c r="F71" s="109">
        <v>10.17041199</v>
      </c>
      <c r="G71" s="109">
        <v>2.1344048399999997</v>
      </c>
      <c r="H71" s="67">
        <f t="shared" ref="H71:H134" si="3">IF(ISERROR(F71/G71-1),"",IF((F71/G71-1)&gt;10000%,"",F71/G71-1))</f>
        <v>3.7649873160894822</v>
      </c>
      <c r="I71" s="109">
        <v>175.00943347</v>
      </c>
      <c r="J71" s="109">
        <v>53.7553129</v>
      </c>
      <c r="K71" s="67">
        <f t="shared" ref="K71:K134" si="4">IF(ISERROR(I71/J71-1),"",IF((I71/J71-1)&gt;10000%,"",I71/J71-1))</f>
        <v>2.2556676545733585</v>
      </c>
      <c r="L71" s="67">
        <f t="shared" ref="L71:L134" si="5">IF(ISERROR(I71/F71),"",IF(I71/F71&gt;10000%,"",I71/F71))</f>
        <v>17.207703448206132</v>
      </c>
    </row>
    <row r="72" spans="1:12" x14ac:dyDescent="0.2">
      <c r="A72" s="108" t="s">
        <v>2311</v>
      </c>
      <c r="B72" s="108" t="s">
        <v>237</v>
      </c>
      <c r="C72" s="108" t="s">
        <v>790</v>
      </c>
      <c r="D72" s="108" t="s">
        <v>202</v>
      </c>
      <c r="E72" s="108" t="s">
        <v>204</v>
      </c>
      <c r="F72" s="109">
        <v>60.358007817000001</v>
      </c>
      <c r="G72" s="109">
        <v>21.214732705999999</v>
      </c>
      <c r="H72" s="67">
        <f t="shared" si="3"/>
        <v>1.845098670506907</v>
      </c>
      <c r="I72" s="109">
        <v>165.86035883000002</v>
      </c>
      <c r="J72" s="109">
        <v>44.083537549999996</v>
      </c>
      <c r="K72" s="67">
        <f t="shared" si="4"/>
        <v>2.7624103701269327</v>
      </c>
      <c r="L72" s="67">
        <f t="shared" si="5"/>
        <v>2.7479428965394876</v>
      </c>
    </row>
    <row r="73" spans="1:12" x14ac:dyDescent="0.2">
      <c r="A73" s="108" t="s">
        <v>1606</v>
      </c>
      <c r="B73" s="52" t="s">
        <v>340</v>
      </c>
      <c r="C73" s="52" t="s">
        <v>789</v>
      </c>
      <c r="D73" s="108" t="s">
        <v>741</v>
      </c>
      <c r="E73" s="108" t="s">
        <v>204</v>
      </c>
      <c r="F73" s="109">
        <v>17.220080831000001</v>
      </c>
      <c r="G73" s="109">
        <v>9.8576038120000007</v>
      </c>
      <c r="H73" s="67">
        <f t="shared" si="3"/>
        <v>0.74688303155756808</v>
      </c>
      <c r="I73" s="109">
        <v>160.4711341</v>
      </c>
      <c r="J73" s="109">
        <v>47.821545479999997</v>
      </c>
      <c r="K73" s="67">
        <f t="shared" si="4"/>
        <v>2.3556241750303215</v>
      </c>
      <c r="L73" s="67">
        <f t="shared" si="5"/>
        <v>9.3188374476800391</v>
      </c>
    </row>
    <row r="74" spans="1:12" x14ac:dyDescent="0.2">
      <c r="A74" s="108" t="s">
        <v>2021</v>
      </c>
      <c r="B74" s="108" t="s">
        <v>348</v>
      </c>
      <c r="C74" s="108" t="s">
        <v>1694</v>
      </c>
      <c r="D74" s="108" t="s">
        <v>203</v>
      </c>
      <c r="E74" s="108" t="s">
        <v>204</v>
      </c>
      <c r="F74" s="109">
        <v>305.97786668999998</v>
      </c>
      <c r="G74" s="109">
        <v>139.48995351899998</v>
      </c>
      <c r="H74" s="67">
        <f t="shared" si="3"/>
        <v>1.1935476998228594</v>
      </c>
      <c r="I74" s="109">
        <v>160.39999412</v>
      </c>
      <c r="J74" s="109">
        <v>36.701527329999998</v>
      </c>
      <c r="K74" s="67">
        <f t="shared" si="4"/>
        <v>3.3703901659942179</v>
      </c>
      <c r="L74" s="67">
        <f t="shared" si="5"/>
        <v>0.5242209047836407</v>
      </c>
    </row>
    <row r="75" spans="1:12" x14ac:dyDescent="0.2">
      <c r="A75" s="108" t="s">
        <v>1590</v>
      </c>
      <c r="B75" s="52" t="s">
        <v>17</v>
      </c>
      <c r="C75" s="52" t="s">
        <v>789</v>
      </c>
      <c r="D75" s="108" t="s">
        <v>203</v>
      </c>
      <c r="E75" s="108" t="s">
        <v>204</v>
      </c>
      <c r="F75" s="109">
        <v>20.181792923</v>
      </c>
      <c r="G75" s="109">
        <v>63.259392425999998</v>
      </c>
      <c r="H75" s="67">
        <f t="shared" si="3"/>
        <v>-0.6809676452930149</v>
      </c>
      <c r="I75" s="109">
        <v>154.81228993000002</v>
      </c>
      <c r="J75" s="109">
        <v>56.254199270000001</v>
      </c>
      <c r="K75" s="67">
        <f t="shared" si="4"/>
        <v>1.7520130397191593</v>
      </c>
      <c r="L75" s="67">
        <f t="shared" si="5"/>
        <v>7.6708888313668888</v>
      </c>
    </row>
    <row r="76" spans="1:12" x14ac:dyDescent="0.2">
      <c r="A76" s="108" t="s">
        <v>2444</v>
      </c>
      <c r="B76" s="52" t="s">
        <v>162</v>
      </c>
      <c r="C76" s="52" t="s">
        <v>789</v>
      </c>
      <c r="D76" s="108" t="s">
        <v>203</v>
      </c>
      <c r="E76" s="108" t="s">
        <v>907</v>
      </c>
      <c r="F76" s="109">
        <v>91.390942010000003</v>
      </c>
      <c r="G76" s="109">
        <v>95.365847625000001</v>
      </c>
      <c r="H76" s="67">
        <f t="shared" si="3"/>
        <v>-4.1680598599933005E-2</v>
      </c>
      <c r="I76" s="109">
        <v>151.92533921</v>
      </c>
      <c r="J76" s="109">
        <v>121.13280759</v>
      </c>
      <c r="K76" s="67">
        <f t="shared" si="4"/>
        <v>0.25420472151709661</v>
      </c>
      <c r="L76" s="67">
        <f t="shared" si="5"/>
        <v>1.6623675811698748</v>
      </c>
    </row>
    <row r="77" spans="1:12" x14ac:dyDescent="0.2">
      <c r="A77" s="108" t="s">
        <v>2016</v>
      </c>
      <c r="B77" s="108" t="s">
        <v>1432</v>
      </c>
      <c r="C77" s="108" t="s">
        <v>613</v>
      </c>
      <c r="D77" s="108" t="s">
        <v>203</v>
      </c>
      <c r="E77" s="108" t="s">
        <v>204</v>
      </c>
      <c r="F77" s="109">
        <v>43.357922835000004</v>
      </c>
      <c r="G77" s="109">
        <v>51.332871604000005</v>
      </c>
      <c r="H77" s="67">
        <f t="shared" si="3"/>
        <v>-0.15535754224937159</v>
      </c>
      <c r="I77" s="109">
        <v>151.52287919</v>
      </c>
      <c r="J77" s="109">
        <v>114.96724829</v>
      </c>
      <c r="K77" s="67">
        <f t="shared" si="4"/>
        <v>0.31796560710742572</v>
      </c>
      <c r="L77" s="67">
        <f t="shared" si="5"/>
        <v>3.494698760515472</v>
      </c>
    </row>
    <row r="78" spans="1:12" x14ac:dyDescent="0.2">
      <c r="A78" s="108" t="s">
        <v>2037</v>
      </c>
      <c r="B78" s="52" t="s">
        <v>231</v>
      </c>
      <c r="C78" s="52" t="s">
        <v>786</v>
      </c>
      <c r="D78" s="108" t="s">
        <v>202</v>
      </c>
      <c r="E78" s="108" t="s">
        <v>907</v>
      </c>
      <c r="F78" s="109">
        <v>16.027413469999999</v>
      </c>
      <c r="G78" s="109">
        <v>2.6241550600000001</v>
      </c>
      <c r="H78" s="67">
        <f t="shared" si="3"/>
        <v>5.1076472630394019</v>
      </c>
      <c r="I78" s="109">
        <v>144.17972008000001</v>
      </c>
      <c r="J78" s="109">
        <v>464.42358960000001</v>
      </c>
      <c r="K78" s="67">
        <f t="shared" si="4"/>
        <v>-0.68955125598986156</v>
      </c>
      <c r="L78" s="67">
        <f t="shared" si="5"/>
        <v>8.9958195905954881</v>
      </c>
    </row>
    <row r="79" spans="1:12" x14ac:dyDescent="0.2">
      <c r="A79" s="108" t="s">
        <v>1574</v>
      </c>
      <c r="B79" s="52" t="s">
        <v>30</v>
      </c>
      <c r="C79" s="52" t="s">
        <v>789</v>
      </c>
      <c r="D79" s="108" t="s">
        <v>203</v>
      </c>
      <c r="E79" s="108" t="s">
        <v>204</v>
      </c>
      <c r="F79" s="109">
        <v>26.238136146000002</v>
      </c>
      <c r="G79" s="109">
        <v>19.469918739999997</v>
      </c>
      <c r="H79" s="67">
        <f t="shared" si="3"/>
        <v>0.34762432737302773</v>
      </c>
      <c r="I79" s="109">
        <v>143.84803324999999</v>
      </c>
      <c r="J79" s="109">
        <v>29.624749780000002</v>
      </c>
      <c r="K79" s="67">
        <f t="shared" si="4"/>
        <v>3.8556708265300994</v>
      </c>
      <c r="L79" s="67">
        <f t="shared" si="5"/>
        <v>5.4824028829475218</v>
      </c>
    </row>
    <row r="80" spans="1:12" x14ac:dyDescent="0.2">
      <c r="A80" s="108" t="s">
        <v>2630</v>
      </c>
      <c r="B80" s="52" t="s">
        <v>292</v>
      </c>
      <c r="C80" s="52" t="s">
        <v>613</v>
      </c>
      <c r="D80" s="108" t="s">
        <v>203</v>
      </c>
      <c r="E80" s="108" t="s">
        <v>907</v>
      </c>
      <c r="F80" s="109">
        <v>23.981587676</v>
      </c>
      <c r="G80" s="109">
        <v>34.583490062999999</v>
      </c>
      <c r="H80" s="67">
        <f t="shared" si="3"/>
        <v>-0.30655964356653254</v>
      </c>
      <c r="I80" s="109">
        <v>142.97018057231645</v>
      </c>
      <c r="J80" s="109">
        <v>128.13870284645918</v>
      </c>
      <c r="K80" s="67">
        <f t="shared" si="4"/>
        <v>0.11574549606319118</v>
      </c>
      <c r="L80" s="67">
        <f t="shared" si="5"/>
        <v>5.9616645279660281</v>
      </c>
    </row>
    <row r="81" spans="1:12" x14ac:dyDescent="0.2">
      <c r="A81" s="108" t="s">
        <v>1464</v>
      </c>
      <c r="B81" s="52" t="s">
        <v>1297</v>
      </c>
      <c r="C81" s="52" t="s">
        <v>140</v>
      </c>
      <c r="D81" s="108" t="s">
        <v>203</v>
      </c>
      <c r="E81" s="108" t="s">
        <v>204</v>
      </c>
      <c r="F81" s="109">
        <v>58.182516119999995</v>
      </c>
      <c r="G81" s="109">
        <v>24.846533870000002</v>
      </c>
      <c r="H81" s="67">
        <f t="shared" si="3"/>
        <v>1.3416753590024988</v>
      </c>
      <c r="I81" s="109">
        <v>142.29323395261034</v>
      </c>
      <c r="J81" s="109">
        <v>98.350452853345004</v>
      </c>
      <c r="K81" s="67">
        <f t="shared" si="4"/>
        <v>0.44679795389239829</v>
      </c>
      <c r="L81" s="67">
        <f t="shared" si="5"/>
        <v>2.4456356211741355</v>
      </c>
    </row>
    <row r="82" spans="1:12" x14ac:dyDescent="0.2">
      <c r="A82" s="108" t="s">
        <v>2552</v>
      </c>
      <c r="B82" s="52" t="s">
        <v>1408</v>
      </c>
      <c r="C82" s="52" t="s">
        <v>613</v>
      </c>
      <c r="D82" s="108" t="s">
        <v>202</v>
      </c>
      <c r="E82" s="108" t="s">
        <v>907</v>
      </c>
      <c r="F82" s="109">
        <v>9.6715446899999993</v>
      </c>
      <c r="G82" s="109">
        <v>19.779140709</v>
      </c>
      <c r="H82" s="67">
        <f t="shared" si="3"/>
        <v>-0.5110230099329236</v>
      </c>
      <c r="I82" s="109">
        <v>139.51000700999998</v>
      </c>
      <c r="J82" s="109">
        <v>115.66093332999999</v>
      </c>
      <c r="K82" s="67">
        <f t="shared" si="4"/>
        <v>0.20619817766777482</v>
      </c>
      <c r="L82" s="67">
        <f t="shared" si="5"/>
        <v>14.424790608086409</v>
      </c>
    </row>
    <row r="83" spans="1:12" x14ac:dyDescent="0.2">
      <c r="A83" s="108" t="s">
        <v>1501</v>
      </c>
      <c r="B83" s="52" t="s">
        <v>127</v>
      </c>
      <c r="C83" s="52" t="s">
        <v>613</v>
      </c>
      <c r="D83" s="108" t="s">
        <v>202</v>
      </c>
      <c r="E83" s="108" t="s">
        <v>907</v>
      </c>
      <c r="F83" s="109">
        <v>11.564505859999999</v>
      </c>
      <c r="G83" s="109">
        <v>6.6046451579999994</v>
      </c>
      <c r="H83" s="67">
        <f t="shared" si="3"/>
        <v>0.75096550735845002</v>
      </c>
      <c r="I83" s="109">
        <v>138.79291641</v>
      </c>
      <c r="J83" s="109">
        <v>21.911921079999999</v>
      </c>
      <c r="K83" s="67">
        <f t="shared" si="4"/>
        <v>5.3341281626229735</v>
      </c>
      <c r="L83" s="67">
        <f t="shared" si="5"/>
        <v>12.001629649396884</v>
      </c>
    </row>
    <row r="84" spans="1:12" x14ac:dyDescent="0.2">
      <c r="A84" s="108" t="s">
        <v>1478</v>
      </c>
      <c r="B84" s="52" t="s">
        <v>1479</v>
      </c>
      <c r="C84" s="52" t="s">
        <v>140</v>
      </c>
      <c r="D84" s="108" t="s">
        <v>203</v>
      </c>
      <c r="E84" s="108" t="s">
        <v>907</v>
      </c>
      <c r="F84" s="109">
        <v>51.564483450000004</v>
      </c>
      <c r="G84" s="109">
        <v>12.711162740000001</v>
      </c>
      <c r="H84" s="67">
        <f t="shared" si="3"/>
        <v>3.0566299483944777</v>
      </c>
      <c r="I84" s="109">
        <v>138.40917003999999</v>
      </c>
      <c r="J84" s="109">
        <v>25.537827800000002</v>
      </c>
      <c r="K84" s="67">
        <f t="shared" si="4"/>
        <v>4.419770668200683</v>
      </c>
      <c r="L84" s="67">
        <f t="shared" si="5"/>
        <v>2.6841958026052906</v>
      </c>
    </row>
    <row r="85" spans="1:12" x14ac:dyDescent="0.2">
      <c r="A85" s="108" t="s">
        <v>2027</v>
      </c>
      <c r="B85" s="52" t="s">
        <v>502</v>
      </c>
      <c r="C85" s="52" t="s">
        <v>613</v>
      </c>
      <c r="D85" s="108" t="s">
        <v>741</v>
      </c>
      <c r="E85" s="108" t="s">
        <v>907</v>
      </c>
      <c r="F85" s="109">
        <v>81.249088422999989</v>
      </c>
      <c r="G85" s="109">
        <v>119.89445325300001</v>
      </c>
      <c r="H85" s="67">
        <f t="shared" si="3"/>
        <v>-0.32232821270264256</v>
      </c>
      <c r="I85" s="109">
        <v>137.24654566999999</v>
      </c>
      <c r="J85" s="109">
        <v>238.64490552999999</v>
      </c>
      <c r="K85" s="67">
        <f t="shared" si="4"/>
        <v>-0.42489220389937565</v>
      </c>
      <c r="L85" s="67">
        <f t="shared" si="5"/>
        <v>1.6892072063069232</v>
      </c>
    </row>
    <row r="86" spans="1:12" x14ac:dyDescent="0.2">
      <c r="A86" s="108" t="s">
        <v>1980</v>
      </c>
      <c r="B86" s="52" t="s">
        <v>383</v>
      </c>
      <c r="C86" s="52" t="s">
        <v>789</v>
      </c>
      <c r="D86" s="108" t="s">
        <v>203</v>
      </c>
      <c r="E86" s="108" t="s">
        <v>204</v>
      </c>
      <c r="F86" s="109">
        <v>39.526968893999999</v>
      </c>
      <c r="G86" s="109">
        <v>37.130336864</v>
      </c>
      <c r="H86" s="67">
        <f t="shared" si="3"/>
        <v>6.4546466108786449E-2</v>
      </c>
      <c r="I86" s="109">
        <v>136.06225566999998</v>
      </c>
      <c r="J86" s="109">
        <v>34.138156359999996</v>
      </c>
      <c r="K86" s="67">
        <f t="shared" si="4"/>
        <v>2.9856357278105805</v>
      </c>
      <c r="L86" s="67">
        <f t="shared" si="5"/>
        <v>3.4422638385169364</v>
      </c>
    </row>
    <row r="87" spans="1:12" x14ac:dyDescent="0.2">
      <c r="A87" s="108" t="s">
        <v>2532</v>
      </c>
      <c r="B87" s="52" t="s">
        <v>1733</v>
      </c>
      <c r="C87" s="52" t="s">
        <v>1730</v>
      </c>
      <c r="D87" s="108" t="s">
        <v>202</v>
      </c>
      <c r="E87" s="108" t="s">
        <v>907</v>
      </c>
      <c r="F87" s="109">
        <v>36.425184039999998</v>
      </c>
      <c r="G87" s="109">
        <v>24.6470251</v>
      </c>
      <c r="H87" s="67">
        <f t="shared" si="3"/>
        <v>0.47787345094236122</v>
      </c>
      <c r="I87" s="109">
        <v>134.56403778999999</v>
      </c>
      <c r="J87" s="109">
        <v>194.12659846</v>
      </c>
      <c r="K87" s="67">
        <f t="shared" si="4"/>
        <v>-0.30682328512685986</v>
      </c>
      <c r="L87" s="67">
        <f t="shared" si="5"/>
        <v>3.6942582813646094</v>
      </c>
    </row>
    <row r="88" spans="1:12" x14ac:dyDescent="0.2">
      <c r="A88" s="108" t="s">
        <v>2266</v>
      </c>
      <c r="B88" s="52" t="s">
        <v>2267</v>
      </c>
      <c r="C88" s="52" t="s">
        <v>789</v>
      </c>
      <c r="D88" s="108" t="s">
        <v>741</v>
      </c>
      <c r="E88" s="108" t="s">
        <v>907</v>
      </c>
      <c r="F88" s="109">
        <v>45.036199421999996</v>
      </c>
      <c r="G88" s="109">
        <v>16.628805830000001</v>
      </c>
      <c r="H88" s="67">
        <f t="shared" si="3"/>
        <v>1.7083243308277893</v>
      </c>
      <c r="I88" s="109">
        <v>134.56012671246592</v>
      </c>
      <c r="J88" s="109">
        <v>81.891177235977196</v>
      </c>
      <c r="K88" s="67">
        <f t="shared" si="4"/>
        <v>0.64315780105002207</v>
      </c>
      <c r="L88" s="67">
        <f t="shared" si="5"/>
        <v>2.9878215399928676</v>
      </c>
    </row>
    <row r="89" spans="1:12" x14ac:dyDescent="0.2">
      <c r="A89" s="108" t="s">
        <v>1698</v>
      </c>
      <c r="B89" s="52" t="s">
        <v>156</v>
      </c>
      <c r="C89" s="52" t="s">
        <v>1694</v>
      </c>
      <c r="D89" s="108" t="s">
        <v>203</v>
      </c>
      <c r="E89" s="108" t="s">
        <v>204</v>
      </c>
      <c r="F89" s="109">
        <v>2.3663952689999999</v>
      </c>
      <c r="G89" s="109">
        <v>1.142914905</v>
      </c>
      <c r="H89" s="67">
        <f t="shared" si="3"/>
        <v>1.0704912138668798</v>
      </c>
      <c r="I89" s="109">
        <v>125.70882266</v>
      </c>
      <c r="J89" s="109">
        <v>11.167943619999999</v>
      </c>
      <c r="K89" s="67">
        <f t="shared" si="4"/>
        <v>10.256219312826367</v>
      </c>
      <c r="L89" s="67">
        <f t="shared" si="5"/>
        <v>53.122495766788148</v>
      </c>
    </row>
    <row r="90" spans="1:12" x14ac:dyDescent="0.2">
      <c r="A90" s="108" t="s">
        <v>1494</v>
      </c>
      <c r="B90" s="52" t="s">
        <v>129</v>
      </c>
      <c r="C90" s="52" t="s">
        <v>613</v>
      </c>
      <c r="D90" s="108" t="s">
        <v>202</v>
      </c>
      <c r="E90" s="108" t="s">
        <v>907</v>
      </c>
      <c r="F90" s="109">
        <v>19.500889146999999</v>
      </c>
      <c r="G90" s="109">
        <v>3.2401278700000002</v>
      </c>
      <c r="H90" s="67">
        <f t="shared" si="3"/>
        <v>5.0185554179995977</v>
      </c>
      <c r="I90" s="109">
        <v>122.84163820000001</v>
      </c>
      <c r="J90" s="109">
        <v>53.298288240000005</v>
      </c>
      <c r="K90" s="67">
        <f t="shared" si="4"/>
        <v>1.3047951867956651</v>
      </c>
      <c r="L90" s="67">
        <f t="shared" si="5"/>
        <v>6.2992839595161669</v>
      </c>
    </row>
    <row r="91" spans="1:12" x14ac:dyDescent="0.2">
      <c r="A91" s="108" t="s">
        <v>2290</v>
      </c>
      <c r="B91" s="52" t="s">
        <v>360</v>
      </c>
      <c r="C91" s="52" t="s">
        <v>789</v>
      </c>
      <c r="D91" s="108" t="s">
        <v>741</v>
      </c>
      <c r="E91" s="108" t="s">
        <v>204</v>
      </c>
      <c r="F91" s="109">
        <v>37.497319771999997</v>
      </c>
      <c r="G91" s="109">
        <v>20.430509546</v>
      </c>
      <c r="H91" s="67">
        <f t="shared" si="3"/>
        <v>0.83535900989515133</v>
      </c>
      <c r="I91" s="109">
        <v>122.36716226</v>
      </c>
      <c r="J91" s="109">
        <v>204.51857200999999</v>
      </c>
      <c r="K91" s="67">
        <f t="shared" si="4"/>
        <v>-0.4016819056705675</v>
      </c>
      <c r="L91" s="67">
        <f t="shared" si="5"/>
        <v>3.2633575680620783</v>
      </c>
    </row>
    <row r="92" spans="1:12" x14ac:dyDescent="0.2">
      <c r="A92" s="108" t="s">
        <v>2289</v>
      </c>
      <c r="B92" s="108" t="s">
        <v>2635</v>
      </c>
      <c r="C92" s="52" t="s">
        <v>789</v>
      </c>
      <c r="D92" s="108" t="s">
        <v>741</v>
      </c>
      <c r="E92" s="108" t="s">
        <v>204</v>
      </c>
      <c r="F92" s="109">
        <v>34.067129009999995</v>
      </c>
      <c r="G92" s="109">
        <v>17.867890769999999</v>
      </c>
      <c r="H92" s="67">
        <f t="shared" si="3"/>
        <v>0.9066116671811284</v>
      </c>
      <c r="I92" s="109">
        <v>121.04459532</v>
      </c>
      <c r="J92" s="109">
        <v>199.38524773</v>
      </c>
      <c r="K92" s="67">
        <f t="shared" si="4"/>
        <v>-0.39291097662393748</v>
      </c>
      <c r="L92" s="67">
        <f t="shared" si="5"/>
        <v>3.5531199381218421</v>
      </c>
    </row>
    <row r="93" spans="1:12" x14ac:dyDescent="0.2">
      <c r="A93" s="108" t="s">
        <v>2233</v>
      </c>
      <c r="B93" s="52" t="s">
        <v>290</v>
      </c>
      <c r="C93" s="52" t="s">
        <v>613</v>
      </c>
      <c r="D93" s="108" t="s">
        <v>741</v>
      </c>
      <c r="E93" s="108" t="s">
        <v>907</v>
      </c>
      <c r="F93" s="109">
        <v>33.151334562999999</v>
      </c>
      <c r="G93" s="109">
        <v>14.818627025</v>
      </c>
      <c r="H93" s="67">
        <f t="shared" si="3"/>
        <v>1.237139412920746</v>
      </c>
      <c r="I93" s="109">
        <v>120.68432185651811</v>
      </c>
      <c r="J93" s="109">
        <v>231.2756695331168</v>
      </c>
      <c r="K93" s="67">
        <f t="shared" si="4"/>
        <v>-0.47817977524333966</v>
      </c>
      <c r="L93" s="67">
        <f t="shared" si="5"/>
        <v>3.6404061389194613</v>
      </c>
    </row>
    <row r="94" spans="1:12" x14ac:dyDescent="0.2">
      <c r="A94" s="108" t="s">
        <v>2123</v>
      </c>
      <c r="B94" s="52" t="s">
        <v>281</v>
      </c>
      <c r="C94" s="52" t="s">
        <v>786</v>
      </c>
      <c r="D94" s="108" t="s">
        <v>202</v>
      </c>
      <c r="E94" s="108" t="s">
        <v>907</v>
      </c>
      <c r="F94" s="109">
        <v>0.44292053999999997</v>
      </c>
      <c r="G94" s="109">
        <v>8.7412420000000005E-2</v>
      </c>
      <c r="H94" s="67">
        <f t="shared" si="3"/>
        <v>4.0670206819580095</v>
      </c>
      <c r="I94" s="109">
        <v>119.75204514000001</v>
      </c>
      <c r="J94" s="109">
        <v>249.51299122</v>
      </c>
      <c r="K94" s="67">
        <f t="shared" si="4"/>
        <v>-0.52005687337372941</v>
      </c>
      <c r="L94" s="67" t="str">
        <f t="shared" si="5"/>
        <v/>
      </c>
    </row>
    <row r="95" spans="1:12" x14ac:dyDescent="0.2">
      <c r="A95" s="108" t="s">
        <v>1594</v>
      </c>
      <c r="B95" s="52" t="s">
        <v>361</v>
      </c>
      <c r="C95" s="52" t="s">
        <v>789</v>
      </c>
      <c r="D95" s="108" t="s">
        <v>741</v>
      </c>
      <c r="E95" s="108" t="s">
        <v>907</v>
      </c>
      <c r="F95" s="109">
        <v>2.5397195750000003</v>
      </c>
      <c r="G95" s="109">
        <v>1.8605026200000001</v>
      </c>
      <c r="H95" s="67">
        <f t="shared" si="3"/>
        <v>0.36507175410481296</v>
      </c>
      <c r="I95" s="109">
        <v>119.24076507828144</v>
      </c>
      <c r="J95" s="109">
        <v>15.16997342</v>
      </c>
      <c r="K95" s="67">
        <f t="shared" si="4"/>
        <v>6.8603147004249294</v>
      </c>
      <c r="L95" s="67">
        <f t="shared" si="5"/>
        <v>46.950366588516538</v>
      </c>
    </row>
    <row r="96" spans="1:12" x14ac:dyDescent="0.2">
      <c r="A96" s="108" t="s">
        <v>2598</v>
      </c>
      <c r="B96" s="108" t="s">
        <v>2585</v>
      </c>
      <c r="C96" s="52" t="s">
        <v>789</v>
      </c>
      <c r="D96" s="108" t="s">
        <v>741</v>
      </c>
      <c r="E96" s="108" t="s">
        <v>204</v>
      </c>
      <c r="F96" s="109">
        <v>115.21499328499999</v>
      </c>
      <c r="G96" s="109">
        <v>58.610076360000001</v>
      </c>
      <c r="H96" s="67">
        <f t="shared" si="3"/>
        <v>0.96578814498237908</v>
      </c>
      <c r="I96" s="109">
        <v>118.87040254301884</v>
      </c>
      <c r="J96" s="109">
        <v>143.63547949037252</v>
      </c>
      <c r="K96" s="67">
        <f t="shared" si="4"/>
        <v>-0.17241615396990828</v>
      </c>
      <c r="L96" s="67">
        <f t="shared" si="5"/>
        <v>1.0317268538911137</v>
      </c>
    </row>
    <row r="97" spans="1:12" x14ac:dyDescent="0.2">
      <c r="A97" s="108" t="s">
        <v>2198</v>
      </c>
      <c r="B97" s="52" t="s">
        <v>1552</v>
      </c>
      <c r="C97" s="52" t="s">
        <v>784</v>
      </c>
      <c r="D97" s="108" t="s">
        <v>202</v>
      </c>
      <c r="E97" s="108" t="s">
        <v>2694</v>
      </c>
      <c r="F97" s="109">
        <v>16.950087681000003</v>
      </c>
      <c r="G97" s="109">
        <v>5.37830253</v>
      </c>
      <c r="H97" s="67">
        <f t="shared" si="3"/>
        <v>2.1515682850588926</v>
      </c>
      <c r="I97" s="109">
        <v>116.14508588</v>
      </c>
      <c r="J97" s="109">
        <v>17.815691770000001</v>
      </c>
      <c r="K97" s="67">
        <f t="shared" si="4"/>
        <v>5.5192577071622742</v>
      </c>
      <c r="L97" s="67">
        <f t="shared" si="5"/>
        <v>6.8521820102554063</v>
      </c>
    </row>
    <row r="98" spans="1:12" x14ac:dyDescent="0.2">
      <c r="A98" s="108" t="s">
        <v>2544</v>
      </c>
      <c r="B98" s="52" t="s">
        <v>603</v>
      </c>
      <c r="C98" s="52" t="s">
        <v>613</v>
      </c>
      <c r="D98" s="108" t="s">
        <v>202</v>
      </c>
      <c r="E98" s="108" t="s">
        <v>907</v>
      </c>
      <c r="F98" s="109">
        <v>12.300733318000001</v>
      </c>
      <c r="G98" s="109">
        <v>10.766309937000001</v>
      </c>
      <c r="H98" s="67">
        <f t="shared" si="3"/>
        <v>0.14252082561052126</v>
      </c>
      <c r="I98" s="109">
        <v>110.27759450000001</v>
      </c>
      <c r="J98" s="109">
        <v>31.04987886</v>
      </c>
      <c r="K98" s="67">
        <f t="shared" si="4"/>
        <v>2.551627205929782</v>
      </c>
      <c r="L98" s="67">
        <f t="shared" si="5"/>
        <v>8.9651235945931589</v>
      </c>
    </row>
    <row r="99" spans="1:12" x14ac:dyDescent="0.2">
      <c r="A99" s="108" t="s">
        <v>1491</v>
      </c>
      <c r="B99" s="52" t="s">
        <v>144</v>
      </c>
      <c r="C99" s="52" t="s">
        <v>613</v>
      </c>
      <c r="D99" s="108" t="s">
        <v>202</v>
      </c>
      <c r="E99" s="108" t="s">
        <v>907</v>
      </c>
      <c r="F99" s="109">
        <v>26.496028907000003</v>
      </c>
      <c r="G99" s="109">
        <v>26.369331379000002</v>
      </c>
      <c r="H99" s="67">
        <f t="shared" si="3"/>
        <v>4.8047303960425669E-3</v>
      </c>
      <c r="I99" s="109">
        <v>109.13154138940105</v>
      </c>
      <c r="J99" s="109">
        <v>157.78504992093457</v>
      </c>
      <c r="K99" s="67">
        <f t="shared" si="4"/>
        <v>-0.30835309527685661</v>
      </c>
      <c r="L99" s="67">
        <f t="shared" si="5"/>
        <v>4.1187885842232577</v>
      </c>
    </row>
    <row r="100" spans="1:12" x14ac:dyDescent="0.2">
      <c r="A100" s="108" t="s">
        <v>1605</v>
      </c>
      <c r="B100" s="52" t="s">
        <v>1407</v>
      </c>
      <c r="C100" s="52" t="s">
        <v>789</v>
      </c>
      <c r="D100" s="108" t="s">
        <v>741</v>
      </c>
      <c r="E100" s="108" t="s">
        <v>204</v>
      </c>
      <c r="F100" s="109">
        <v>5.1249273300000002</v>
      </c>
      <c r="G100" s="109">
        <v>3.1740872900000001</v>
      </c>
      <c r="H100" s="67">
        <f t="shared" si="3"/>
        <v>0.61461448969791888</v>
      </c>
      <c r="I100" s="109">
        <v>107.37347481781609</v>
      </c>
      <c r="J100" s="109">
        <v>13.7869758521171</v>
      </c>
      <c r="K100" s="67">
        <f t="shared" si="4"/>
        <v>6.7880367652437741</v>
      </c>
      <c r="L100" s="67">
        <f t="shared" si="5"/>
        <v>20.951218993736656</v>
      </c>
    </row>
    <row r="101" spans="1:12" x14ac:dyDescent="0.2">
      <c r="A101" s="108" t="s">
        <v>1976</v>
      </c>
      <c r="B101" s="52" t="s">
        <v>819</v>
      </c>
      <c r="C101" s="52" t="s">
        <v>789</v>
      </c>
      <c r="D101" s="108" t="s">
        <v>741</v>
      </c>
      <c r="E101" s="108" t="s">
        <v>204</v>
      </c>
      <c r="F101" s="109">
        <v>48.649231538000002</v>
      </c>
      <c r="G101" s="109">
        <v>16.868317208999997</v>
      </c>
      <c r="H101" s="67">
        <f t="shared" si="3"/>
        <v>1.8840595617945501</v>
      </c>
      <c r="I101" s="109">
        <v>106.91085662</v>
      </c>
      <c r="J101" s="109">
        <v>63.510809180000003</v>
      </c>
      <c r="K101" s="67">
        <f t="shared" si="4"/>
        <v>0.6833489920904201</v>
      </c>
      <c r="L101" s="67">
        <f t="shared" si="5"/>
        <v>2.1975857221196136</v>
      </c>
    </row>
    <row r="102" spans="1:12" x14ac:dyDescent="0.2">
      <c r="A102" s="108" t="s">
        <v>1456</v>
      </c>
      <c r="B102" s="52" t="s">
        <v>753</v>
      </c>
      <c r="C102" s="52" t="s">
        <v>140</v>
      </c>
      <c r="D102" s="108" t="s">
        <v>741</v>
      </c>
      <c r="E102" s="108" t="s">
        <v>907</v>
      </c>
      <c r="F102" s="109">
        <v>6.5458120199999996</v>
      </c>
      <c r="G102" s="109">
        <v>8.3029377499999999</v>
      </c>
      <c r="H102" s="67">
        <f t="shared" si="3"/>
        <v>-0.21162699069976776</v>
      </c>
      <c r="I102" s="109">
        <v>106.53957977655095</v>
      </c>
      <c r="J102" s="109">
        <v>94.605189740703409</v>
      </c>
      <c r="K102" s="67">
        <f t="shared" si="4"/>
        <v>0.12614942233674142</v>
      </c>
      <c r="L102" s="67">
        <f t="shared" si="5"/>
        <v>16.275991343935807</v>
      </c>
    </row>
    <row r="103" spans="1:12" x14ac:dyDescent="0.2">
      <c r="A103" s="108" t="s">
        <v>1608</v>
      </c>
      <c r="B103" s="52" t="s">
        <v>19</v>
      </c>
      <c r="C103" s="52" t="s">
        <v>789</v>
      </c>
      <c r="D103" s="108" t="s">
        <v>741</v>
      </c>
      <c r="E103" s="108" t="s">
        <v>204</v>
      </c>
      <c r="F103" s="109">
        <v>12.08641744</v>
      </c>
      <c r="G103" s="109">
        <v>15.133866917999999</v>
      </c>
      <c r="H103" s="67">
        <f t="shared" si="3"/>
        <v>-0.20136621357330742</v>
      </c>
      <c r="I103" s="109">
        <v>105.5134143757782</v>
      </c>
      <c r="J103" s="109">
        <v>133.21911053671306</v>
      </c>
      <c r="K103" s="67">
        <f t="shared" si="4"/>
        <v>-0.20797088382675855</v>
      </c>
      <c r="L103" s="67">
        <f t="shared" si="5"/>
        <v>8.7299164454291915</v>
      </c>
    </row>
    <row r="104" spans="1:12" x14ac:dyDescent="0.2">
      <c r="A104" s="108" t="s">
        <v>2030</v>
      </c>
      <c r="B104" s="52" t="s">
        <v>482</v>
      </c>
      <c r="C104" s="52" t="s">
        <v>789</v>
      </c>
      <c r="D104" s="108" t="s">
        <v>203</v>
      </c>
      <c r="E104" s="108" t="s">
        <v>907</v>
      </c>
      <c r="F104" s="109">
        <v>46.825545894000001</v>
      </c>
      <c r="G104" s="109">
        <v>50.441526408000001</v>
      </c>
      <c r="H104" s="67">
        <f t="shared" si="3"/>
        <v>-7.1686579917345838E-2</v>
      </c>
      <c r="I104" s="109">
        <v>104.81444976</v>
      </c>
      <c r="J104" s="109">
        <v>65.274898609999994</v>
      </c>
      <c r="K104" s="67">
        <f t="shared" si="4"/>
        <v>0.60573898990235464</v>
      </c>
      <c r="L104" s="67">
        <f t="shared" si="5"/>
        <v>2.2384031570559952</v>
      </c>
    </row>
    <row r="105" spans="1:12" x14ac:dyDescent="0.2">
      <c r="A105" s="108" t="s">
        <v>2629</v>
      </c>
      <c r="B105" s="52" t="s">
        <v>1415</v>
      </c>
      <c r="C105" s="52" t="s">
        <v>613</v>
      </c>
      <c r="D105" s="108" t="s">
        <v>203</v>
      </c>
      <c r="E105" s="108" t="s">
        <v>907</v>
      </c>
      <c r="F105" s="109">
        <v>17.589776451999999</v>
      </c>
      <c r="G105" s="109">
        <v>23.415861675999999</v>
      </c>
      <c r="H105" s="67">
        <f t="shared" si="3"/>
        <v>-0.24880934575947822</v>
      </c>
      <c r="I105" s="109">
        <v>104.55609645999999</v>
      </c>
      <c r="J105" s="109">
        <v>45.258669900000001</v>
      </c>
      <c r="K105" s="67">
        <f t="shared" si="4"/>
        <v>1.3101893336905155</v>
      </c>
      <c r="L105" s="67">
        <f t="shared" si="5"/>
        <v>5.9441401512588135</v>
      </c>
    </row>
    <row r="106" spans="1:12" x14ac:dyDescent="0.2">
      <c r="A106" s="108" t="s">
        <v>1466</v>
      </c>
      <c r="B106" s="52" t="s">
        <v>1235</v>
      </c>
      <c r="C106" s="52" t="s">
        <v>140</v>
      </c>
      <c r="D106" s="108" t="s">
        <v>203</v>
      </c>
      <c r="E106" s="108" t="s">
        <v>204</v>
      </c>
      <c r="F106" s="109">
        <v>32.760016319999998</v>
      </c>
      <c r="G106" s="109">
        <v>28.68005028</v>
      </c>
      <c r="H106" s="67">
        <f t="shared" si="3"/>
        <v>0.14225798072764051</v>
      </c>
      <c r="I106" s="109">
        <v>102.28152381</v>
      </c>
      <c r="J106" s="109">
        <v>117.46886015000001</v>
      </c>
      <c r="K106" s="67">
        <f t="shared" si="4"/>
        <v>-0.12928819025405358</v>
      </c>
      <c r="L106" s="67">
        <f t="shared" si="5"/>
        <v>3.1221450810925604</v>
      </c>
    </row>
    <row r="107" spans="1:12" x14ac:dyDescent="0.2">
      <c r="A107" s="108" t="s">
        <v>1498</v>
      </c>
      <c r="B107" s="52" t="s">
        <v>122</v>
      </c>
      <c r="C107" s="52" t="s">
        <v>613</v>
      </c>
      <c r="D107" s="108" t="s">
        <v>202</v>
      </c>
      <c r="E107" s="108" t="s">
        <v>907</v>
      </c>
      <c r="F107" s="109">
        <v>4.5264581540000002</v>
      </c>
      <c r="G107" s="109">
        <v>3.1320108539999998</v>
      </c>
      <c r="H107" s="67">
        <f t="shared" si="3"/>
        <v>0.44522428720804186</v>
      </c>
      <c r="I107" s="109">
        <v>101.34898358</v>
      </c>
      <c r="J107" s="109">
        <v>22.762664109999999</v>
      </c>
      <c r="K107" s="67">
        <f t="shared" si="4"/>
        <v>3.4524218733902847</v>
      </c>
      <c r="L107" s="67">
        <f t="shared" si="5"/>
        <v>22.39035027650451</v>
      </c>
    </row>
    <row r="108" spans="1:12" x14ac:dyDescent="0.2">
      <c r="A108" s="108" t="s">
        <v>2100</v>
      </c>
      <c r="B108" s="52" t="s">
        <v>230</v>
      </c>
      <c r="C108" s="52" t="s">
        <v>786</v>
      </c>
      <c r="D108" s="108" t="s">
        <v>202</v>
      </c>
      <c r="E108" s="108" t="s">
        <v>907</v>
      </c>
      <c r="F108" s="109">
        <v>3.2754142000000002</v>
      </c>
      <c r="G108" s="109">
        <v>0.88627754000000003</v>
      </c>
      <c r="H108" s="67">
        <f t="shared" si="3"/>
        <v>2.6956980766995406</v>
      </c>
      <c r="I108" s="109">
        <v>99.462655859999998</v>
      </c>
      <c r="J108" s="109">
        <v>104.79673837999999</v>
      </c>
      <c r="K108" s="67">
        <f t="shared" si="4"/>
        <v>-5.0899318074750122E-2</v>
      </c>
      <c r="L108" s="67">
        <f t="shared" si="5"/>
        <v>30.366436055629237</v>
      </c>
    </row>
    <row r="109" spans="1:12" x14ac:dyDescent="0.2">
      <c r="A109" s="108" t="s">
        <v>1581</v>
      </c>
      <c r="B109" s="52" t="s">
        <v>827</v>
      </c>
      <c r="C109" s="52" t="s">
        <v>789</v>
      </c>
      <c r="D109" s="108" t="s">
        <v>203</v>
      </c>
      <c r="E109" s="108" t="s">
        <v>204</v>
      </c>
      <c r="F109" s="109">
        <v>18.908976168999999</v>
      </c>
      <c r="G109" s="109">
        <v>11.638912290999999</v>
      </c>
      <c r="H109" s="67">
        <f t="shared" si="3"/>
        <v>0.62463430398231545</v>
      </c>
      <c r="I109" s="109">
        <v>98.77258913</v>
      </c>
      <c r="J109" s="109">
        <v>36.718393169999999</v>
      </c>
      <c r="K109" s="67">
        <f t="shared" si="4"/>
        <v>1.690003036698787</v>
      </c>
      <c r="L109" s="67">
        <f t="shared" si="5"/>
        <v>5.2235820833034339</v>
      </c>
    </row>
    <row r="110" spans="1:12" x14ac:dyDescent="0.2">
      <c r="A110" s="108" t="s">
        <v>1598</v>
      </c>
      <c r="B110" s="52" t="s">
        <v>342</v>
      </c>
      <c r="C110" s="52" t="s">
        <v>789</v>
      </c>
      <c r="D110" s="108" t="s">
        <v>203</v>
      </c>
      <c r="E110" s="108" t="s">
        <v>204</v>
      </c>
      <c r="F110" s="109">
        <v>13.373961710000001</v>
      </c>
      <c r="G110" s="109">
        <v>22.407106633999998</v>
      </c>
      <c r="H110" s="67">
        <f t="shared" si="3"/>
        <v>-0.40313749881001248</v>
      </c>
      <c r="I110" s="109">
        <v>97.590380940047694</v>
      </c>
      <c r="J110" s="109">
        <v>53.348029650000001</v>
      </c>
      <c r="K110" s="67">
        <f t="shared" si="4"/>
        <v>0.82931556386071126</v>
      </c>
      <c r="L110" s="67">
        <f t="shared" si="5"/>
        <v>7.2970435429822746</v>
      </c>
    </row>
    <row r="111" spans="1:12" x14ac:dyDescent="0.2">
      <c r="A111" s="108" t="s">
        <v>1892</v>
      </c>
      <c r="B111" s="52" t="s">
        <v>367</v>
      </c>
      <c r="C111" s="52" t="s">
        <v>785</v>
      </c>
      <c r="D111" s="108" t="s">
        <v>202</v>
      </c>
      <c r="E111" s="108" t="s">
        <v>907</v>
      </c>
      <c r="F111" s="109">
        <v>1.086325338</v>
      </c>
      <c r="G111" s="109">
        <v>2.824053412</v>
      </c>
      <c r="H111" s="67">
        <f t="shared" si="3"/>
        <v>-0.61533116428181778</v>
      </c>
      <c r="I111" s="109">
        <v>95.232826700000004</v>
      </c>
      <c r="J111" s="109">
        <v>39.332909619999995</v>
      </c>
      <c r="K111" s="67">
        <f t="shared" si="4"/>
        <v>1.4211996422348583</v>
      </c>
      <c r="L111" s="67">
        <f t="shared" si="5"/>
        <v>87.665106730668938</v>
      </c>
    </row>
    <row r="112" spans="1:12" x14ac:dyDescent="0.2">
      <c r="A112" s="108" t="s">
        <v>3008</v>
      </c>
      <c r="B112" s="52" t="s">
        <v>3009</v>
      </c>
      <c r="C112" s="52" t="s">
        <v>613</v>
      </c>
      <c r="D112" s="108" t="s">
        <v>203</v>
      </c>
      <c r="E112" s="108" t="s">
        <v>204</v>
      </c>
      <c r="F112" s="109">
        <v>2.30950173</v>
      </c>
      <c r="G112" s="109">
        <v>1.4282929199999999</v>
      </c>
      <c r="H112" s="67">
        <f t="shared" si="3"/>
        <v>0.61696644831089698</v>
      </c>
      <c r="I112" s="109">
        <v>94.154070000911901</v>
      </c>
      <c r="J112" s="109">
        <v>4.1090927500000003</v>
      </c>
      <c r="K112" s="67">
        <f t="shared" si="4"/>
        <v>21.913590840925139</v>
      </c>
      <c r="L112" s="67">
        <f t="shared" si="5"/>
        <v>40.768131401621382</v>
      </c>
    </row>
    <row r="113" spans="1:12" x14ac:dyDescent="0.2">
      <c r="A113" s="108" t="s">
        <v>3166</v>
      </c>
      <c r="B113" s="52" t="s">
        <v>3157</v>
      </c>
      <c r="C113" s="52" t="s">
        <v>790</v>
      </c>
      <c r="D113" s="108" t="s">
        <v>202</v>
      </c>
      <c r="E113" s="108" t="s">
        <v>907</v>
      </c>
      <c r="F113" s="109">
        <v>1.2446038899999998</v>
      </c>
      <c r="G113" s="109">
        <v>0.26281445000000003</v>
      </c>
      <c r="H113" s="67">
        <f t="shared" si="3"/>
        <v>3.7356752644308546</v>
      </c>
      <c r="I113" s="109">
        <v>93.961069609999996</v>
      </c>
      <c r="J113" s="109">
        <v>1.3468812100000001</v>
      </c>
      <c r="K113" s="67">
        <f t="shared" si="4"/>
        <v>68.761957411225595</v>
      </c>
      <c r="L113" s="67">
        <f t="shared" si="5"/>
        <v>75.494758103319128</v>
      </c>
    </row>
    <row r="114" spans="1:12" x14ac:dyDescent="0.2">
      <c r="A114" s="108" t="s">
        <v>1979</v>
      </c>
      <c r="B114" s="52" t="s">
        <v>382</v>
      </c>
      <c r="C114" s="52" t="s">
        <v>789</v>
      </c>
      <c r="D114" s="108" t="s">
        <v>203</v>
      </c>
      <c r="E114" s="108" t="s">
        <v>204</v>
      </c>
      <c r="F114" s="109">
        <v>57.657376678000006</v>
      </c>
      <c r="G114" s="109">
        <v>66.786185322999998</v>
      </c>
      <c r="H114" s="67">
        <f t="shared" si="3"/>
        <v>-0.13668707983320305</v>
      </c>
      <c r="I114" s="109">
        <v>93.870117390000004</v>
      </c>
      <c r="J114" s="109">
        <v>148.80495830999999</v>
      </c>
      <c r="K114" s="67">
        <f t="shared" si="4"/>
        <v>-0.36917345728195572</v>
      </c>
      <c r="L114" s="67">
        <f t="shared" si="5"/>
        <v>1.6280677824493788</v>
      </c>
    </row>
    <row r="115" spans="1:12" x14ac:dyDescent="0.2">
      <c r="A115" s="108" t="s">
        <v>1805</v>
      </c>
      <c r="B115" s="52" t="s">
        <v>88</v>
      </c>
      <c r="C115" s="52" t="s">
        <v>863</v>
      </c>
      <c r="D115" s="108" t="s">
        <v>203</v>
      </c>
      <c r="E115" s="108" t="s">
        <v>204</v>
      </c>
      <c r="F115" s="109">
        <v>8.0393592999999992</v>
      </c>
      <c r="G115" s="109">
        <v>2.199274918</v>
      </c>
      <c r="H115" s="67">
        <f t="shared" si="3"/>
        <v>2.6554590034205079</v>
      </c>
      <c r="I115" s="109">
        <v>92.207038923293993</v>
      </c>
      <c r="J115" s="109">
        <v>78.619605918460692</v>
      </c>
      <c r="K115" s="67">
        <f t="shared" si="4"/>
        <v>0.17282499506453042</v>
      </c>
      <c r="L115" s="67">
        <f t="shared" si="5"/>
        <v>11.469451169236086</v>
      </c>
    </row>
    <row r="116" spans="1:12" x14ac:dyDescent="0.2">
      <c r="A116" s="108" t="s">
        <v>1862</v>
      </c>
      <c r="B116" s="52" t="s">
        <v>251</v>
      </c>
      <c r="C116" s="52" t="s">
        <v>785</v>
      </c>
      <c r="D116" s="108" t="s">
        <v>202</v>
      </c>
      <c r="E116" s="108" t="s">
        <v>907</v>
      </c>
      <c r="F116" s="109">
        <v>44.912676533000003</v>
      </c>
      <c r="G116" s="109">
        <v>15.664623800000001</v>
      </c>
      <c r="H116" s="67">
        <f t="shared" si="3"/>
        <v>1.8671404501268647</v>
      </c>
      <c r="I116" s="109">
        <v>89.679353239999998</v>
      </c>
      <c r="J116" s="109">
        <v>30.54134011</v>
      </c>
      <c r="K116" s="67">
        <f t="shared" si="4"/>
        <v>1.936326726888999</v>
      </c>
      <c r="L116" s="67">
        <f t="shared" si="5"/>
        <v>1.9967492512744651</v>
      </c>
    </row>
    <row r="117" spans="1:12" x14ac:dyDescent="0.2">
      <c r="A117" s="108" t="s">
        <v>2991</v>
      </c>
      <c r="B117" s="52" t="s">
        <v>2998</v>
      </c>
      <c r="C117" s="52" t="s">
        <v>613</v>
      </c>
      <c r="D117" s="108" t="s">
        <v>203</v>
      </c>
      <c r="E117" s="108" t="s">
        <v>907</v>
      </c>
      <c r="F117" s="109">
        <v>29.750092160000001</v>
      </c>
      <c r="G117" s="109">
        <v>6.2696715999999997</v>
      </c>
      <c r="H117" s="67">
        <f t="shared" si="3"/>
        <v>3.7450798156637104</v>
      </c>
      <c r="I117" s="109">
        <v>89.011288790000009</v>
      </c>
      <c r="J117" s="109">
        <v>22.124315929999998</v>
      </c>
      <c r="K117" s="67">
        <f t="shared" si="4"/>
        <v>3.0232334898681774</v>
      </c>
      <c r="L117" s="67">
        <f t="shared" si="5"/>
        <v>2.9919668252214251</v>
      </c>
    </row>
    <row r="118" spans="1:12" x14ac:dyDescent="0.2">
      <c r="A118" s="108" t="s">
        <v>2032</v>
      </c>
      <c r="B118" s="108" t="s">
        <v>815</v>
      </c>
      <c r="C118" s="108" t="s">
        <v>789</v>
      </c>
      <c r="D118" s="108" t="s">
        <v>203</v>
      </c>
      <c r="E118" s="108" t="s">
        <v>204</v>
      </c>
      <c r="F118" s="109">
        <v>9.0741905710000008</v>
      </c>
      <c r="G118" s="109">
        <v>15.712121647</v>
      </c>
      <c r="H118" s="67">
        <f t="shared" si="3"/>
        <v>-0.42247197578612272</v>
      </c>
      <c r="I118" s="109">
        <v>87.16752185</v>
      </c>
      <c r="J118" s="109">
        <v>273.97928330000002</v>
      </c>
      <c r="K118" s="67">
        <f t="shared" si="4"/>
        <v>-0.68184630312156158</v>
      </c>
      <c r="L118" s="67">
        <f t="shared" si="5"/>
        <v>9.6060933664515158</v>
      </c>
    </row>
    <row r="119" spans="1:12" x14ac:dyDescent="0.2">
      <c r="A119" s="108" t="s">
        <v>1603</v>
      </c>
      <c r="B119" s="52" t="s">
        <v>1355</v>
      </c>
      <c r="C119" s="52" t="s">
        <v>789</v>
      </c>
      <c r="D119" s="108" t="s">
        <v>741</v>
      </c>
      <c r="E119" s="108" t="s">
        <v>907</v>
      </c>
      <c r="F119" s="109">
        <v>50.784168219999998</v>
      </c>
      <c r="G119" s="109">
        <v>9.9613450399999994</v>
      </c>
      <c r="H119" s="67">
        <f t="shared" si="3"/>
        <v>4.0981235983770326</v>
      </c>
      <c r="I119" s="109">
        <v>86.100288826976339</v>
      </c>
      <c r="J119" s="109">
        <v>83.55734549316449</v>
      </c>
      <c r="K119" s="67">
        <f t="shared" si="4"/>
        <v>3.0433510289288312E-2</v>
      </c>
      <c r="L119" s="67">
        <f t="shared" si="5"/>
        <v>1.6954159503801427</v>
      </c>
    </row>
    <row r="120" spans="1:12" x14ac:dyDescent="0.2">
      <c r="A120" s="108" t="s">
        <v>1515</v>
      </c>
      <c r="B120" s="52" t="s">
        <v>504</v>
      </c>
      <c r="C120" s="52" t="s">
        <v>613</v>
      </c>
      <c r="D120" s="108" t="s">
        <v>202</v>
      </c>
      <c r="E120" s="108" t="s">
        <v>907</v>
      </c>
      <c r="F120" s="109">
        <v>30.219513328000001</v>
      </c>
      <c r="G120" s="109">
        <v>25.157979109999999</v>
      </c>
      <c r="H120" s="67">
        <f t="shared" si="3"/>
        <v>0.20119001593367658</v>
      </c>
      <c r="I120" s="109">
        <v>86.022312049999996</v>
      </c>
      <c r="J120" s="109">
        <v>57.690500619999995</v>
      </c>
      <c r="K120" s="67">
        <f t="shared" si="4"/>
        <v>0.49110011397921549</v>
      </c>
      <c r="L120" s="67">
        <f t="shared" si="5"/>
        <v>2.846581647967696</v>
      </c>
    </row>
    <row r="121" spans="1:12" x14ac:dyDescent="0.2">
      <c r="A121" s="108" t="s">
        <v>2065</v>
      </c>
      <c r="B121" s="52" t="s">
        <v>1952</v>
      </c>
      <c r="C121" s="52" t="s">
        <v>1730</v>
      </c>
      <c r="D121" s="108" t="s">
        <v>203</v>
      </c>
      <c r="E121" s="108" t="s">
        <v>204</v>
      </c>
      <c r="F121" s="109">
        <v>3.4687096549999996</v>
      </c>
      <c r="G121" s="109">
        <v>12.558820259999999</v>
      </c>
      <c r="H121" s="67">
        <f t="shared" si="3"/>
        <v>-0.72380290638859734</v>
      </c>
      <c r="I121" s="109">
        <v>84.012247466099311</v>
      </c>
      <c r="J121" s="109">
        <v>6.5575471730487749</v>
      </c>
      <c r="K121" s="67">
        <f t="shared" si="4"/>
        <v>11.81153535751689</v>
      </c>
      <c r="L121" s="67">
        <f t="shared" si="5"/>
        <v>24.220028720189703</v>
      </c>
    </row>
    <row r="122" spans="1:12" x14ac:dyDescent="0.2">
      <c r="A122" s="108" t="s">
        <v>2519</v>
      </c>
      <c r="B122" s="52" t="s">
        <v>893</v>
      </c>
      <c r="C122" s="52" t="s">
        <v>613</v>
      </c>
      <c r="D122" s="108" t="s">
        <v>202</v>
      </c>
      <c r="E122" s="108" t="s">
        <v>907</v>
      </c>
      <c r="F122" s="109">
        <v>11.366820947000001</v>
      </c>
      <c r="G122" s="109">
        <v>24.338933194999999</v>
      </c>
      <c r="H122" s="67">
        <f t="shared" si="3"/>
        <v>-0.53297784845659901</v>
      </c>
      <c r="I122" s="109">
        <v>80.814983400000003</v>
      </c>
      <c r="J122" s="109">
        <v>82.011214010000003</v>
      </c>
      <c r="K122" s="67">
        <f t="shared" si="4"/>
        <v>-1.4586183419430188E-2</v>
      </c>
      <c r="L122" s="67">
        <f t="shared" si="5"/>
        <v>7.1097260858436568</v>
      </c>
    </row>
    <row r="123" spans="1:12" x14ac:dyDescent="0.2">
      <c r="A123" s="108" t="s">
        <v>2045</v>
      </c>
      <c r="B123" s="52" t="s">
        <v>225</v>
      </c>
      <c r="C123" s="52" t="s">
        <v>786</v>
      </c>
      <c r="D123" s="108" t="s">
        <v>202</v>
      </c>
      <c r="E123" s="108" t="s">
        <v>907</v>
      </c>
      <c r="F123" s="109">
        <v>4.9217162600000002</v>
      </c>
      <c r="G123" s="109">
        <v>1.39721305</v>
      </c>
      <c r="H123" s="67">
        <f t="shared" si="3"/>
        <v>2.5225238269854411</v>
      </c>
      <c r="I123" s="109">
        <v>80.303466450000002</v>
      </c>
      <c r="J123" s="109">
        <v>147.40216828000001</v>
      </c>
      <c r="K123" s="67">
        <f t="shared" si="4"/>
        <v>-0.45520837727801711</v>
      </c>
      <c r="L123" s="67">
        <f t="shared" si="5"/>
        <v>16.31615115699498</v>
      </c>
    </row>
    <row r="124" spans="1:12" x14ac:dyDescent="0.2">
      <c r="A124" s="108" t="s">
        <v>1587</v>
      </c>
      <c r="B124" s="52" t="s">
        <v>357</v>
      </c>
      <c r="C124" s="52" t="s">
        <v>789</v>
      </c>
      <c r="D124" s="108" t="s">
        <v>741</v>
      </c>
      <c r="E124" s="108" t="s">
        <v>204</v>
      </c>
      <c r="F124" s="109">
        <v>22.301256876</v>
      </c>
      <c r="G124" s="109">
        <v>20.40500012</v>
      </c>
      <c r="H124" s="67">
        <f t="shared" si="3"/>
        <v>9.2930984800209782E-2</v>
      </c>
      <c r="I124" s="109">
        <v>79.47468567</v>
      </c>
      <c r="J124" s="109">
        <v>23.073454999999999</v>
      </c>
      <c r="K124" s="67">
        <f t="shared" si="4"/>
        <v>2.4444206847219023</v>
      </c>
      <c r="L124" s="67">
        <f t="shared" si="5"/>
        <v>3.5636863927399749</v>
      </c>
    </row>
    <row r="125" spans="1:12" x14ac:dyDescent="0.2">
      <c r="A125" s="108" t="s">
        <v>2057</v>
      </c>
      <c r="B125" s="52" t="s">
        <v>223</v>
      </c>
      <c r="C125" s="52" t="s">
        <v>786</v>
      </c>
      <c r="D125" s="108" t="s">
        <v>202</v>
      </c>
      <c r="E125" s="108" t="s">
        <v>907</v>
      </c>
      <c r="F125" s="109">
        <v>2.99515142</v>
      </c>
      <c r="G125" s="109">
        <v>3.2893095699999999</v>
      </c>
      <c r="H125" s="67">
        <f t="shared" si="3"/>
        <v>-8.9428539254211903E-2</v>
      </c>
      <c r="I125" s="109">
        <v>78.018189250000006</v>
      </c>
      <c r="J125" s="109">
        <v>276.22217604000002</v>
      </c>
      <c r="K125" s="67">
        <f t="shared" si="4"/>
        <v>-0.71755276723798556</v>
      </c>
      <c r="L125" s="67">
        <f t="shared" si="5"/>
        <v>26.04816194902093</v>
      </c>
    </row>
    <row r="126" spans="1:12" x14ac:dyDescent="0.2">
      <c r="A126" s="108" t="s">
        <v>1619</v>
      </c>
      <c r="B126" s="52" t="s">
        <v>346</v>
      </c>
      <c r="C126" s="52" t="s">
        <v>789</v>
      </c>
      <c r="D126" s="108" t="s">
        <v>203</v>
      </c>
      <c r="E126" s="108" t="s">
        <v>204</v>
      </c>
      <c r="F126" s="109">
        <v>19.785640879999999</v>
      </c>
      <c r="G126" s="109">
        <v>6.8547346849999995</v>
      </c>
      <c r="H126" s="67">
        <f t="shared" si="3"/>
        <v>1.8864196484943898</v>
      </c>
      <c r="I126" s="109">
        <v>77.900151400000013</v>
      </c>
      <c r="J126" s="109">
        <v>18.862857460000001</v>
      </c>
      <c r="K126" s="67">
        <f t="shared" si="4"/>
        <v>3.1298171056634816</v>
      </c>
      <c r="L126" s="67">
        <f t="shared" si="5"/>
        <v>3.9372063746868138</v>
      </c>
    </row>
    <row r="127" spans="1:12" x14ac:dyDescent="0.2">
      <c r="A127" s="108" t="s">
        <v>2256</v>
      </c>
      <c r="B127" s="108" t="s">
        <v>2250</v>
      </c>
      <c r="C127" s="52" t="s">
        <v>1694</v>
      </c>
      <c r="D127" s="108" t="s">
        <v>203</v>
      </c>
      <c r="E127" s="108" t="s">
        <v>907</v>
      </c>
      <c r="F127" s="109">
        <v>10.87756708</v>
      </c>
      <c r="G127" s="109">
        <v>13.820912160000001</v>
      </c>
      <c r="H127" s="67">
        <f t="shared" si="3"/>
        <v>-0.21296315655044296</v>
      </c>
      <c r="I127" s="109">
        <v>77.285189790000004</v>
      </c>
      <c r="J127" s="109">
        <v>73.444309500000003</v>
      </c>
      <c r="K127" s="67">
        <f t="shared" si="4"/>
        <v>5.2296499431313981E-2</v>
      </c>
      <c r="L127" s="67">
        <f t="shared" si="5"/>
        <v>7.1050069580448865</v>
      </c>
    </row>
    <row r="128" spans="1:12" x14ac:dyDescent="0.2">
      <c r="A128" s="108" t="s">
        <v>2028</v>
      </c>
      <c r="B128" s="108" t="s">
        <v>814</v>
      </c>
      <c r="C128" s="108" t="s">
        <v>789</v>
      </c>
      <c r="D128" s="108" t="s">
        <v>203</v>
      </c>
      <c r="E128" s="108" t="s">
        <v>204</v>
      </c>
      <c r="F128" s="109">
        <v>18.870584572999999</v>
      </c>
      <c r="G128" s="109">
        <v>14.494405264000001</v>
      </c>
      <c r="H128" s="67">
        <f t="shared" si="3"/>
        <v>0.30192196432296448</v>
      </c>
      <c r="I128" s="109">
        <v>76.63334309999999</v>
      </c>
      <c r="J128" s="109">
        <v>101.60229615</v>
      </c>
      <c r="K128" s="67">
        <f t="shared" si="4"/>
        <v>-0.24575185794164767</v>
      </c>
      <c r="L128" s="67">
        <f t="shared" si="5"/>
        <v>4.0609946556529497</v>
      </c>
    </row>
    <row r="129" spans="1:12" x14ac:dyDescent="0.2">
      <c r="A129" s="108" t="s">
        <v>2050</v>
      </c>
      <c r="B129" s="52" t="s">
        <v>275</v>
      </c>
      <c r="C129" s="52" t="s">
        <v>786</v>
      </c>
      <c r="D129" s="108" t="s">
        <v>202</v>
      </c>
      <c r="E129" s="108" t="s">
        <v>907</v>
      </c>
      <c r="F129" s="109">
        <v>34.050618200000002</v>
      </c>
      <c r="G129" s="109">
        <v>41.86926493</v>
      </c>
      <c r="H129" s="67">
        <f t="shared" si="3"/>
        <v>-0.18673952702708696</v>
      </c>
      <c r="I129" s="109">
        <v>75.940416409999997</v>
      </c>
      <c r="J129" s="109">
        <v>192.12858543999999</v>
      </c>
      <c r="K129" s="67">
        <f t="shared" si="4"/>
        <v>-0.60474170860058973</v>
      </c>
      <c r="L129" s="67">
        <f t="shared" si="5"/>
        <v>2.2302213711350474</v>
      </c>
    </row>
    <row r="130" spans="1:12" x14ac:dyDescent="0.2">
      <c r="A130" s="108" t="s">
        <v>2089</v>
      </c>
      <c r="B130" s="52" t="s">
        <v>353</v>
      </c>
      <c r="C130" s="52" t="s">
        <v>786</v>
      </c>
      <c r="D130" s="108" t="s">
        <v>202</v>
      </c>
      <c r="E130" s="108" t="s">
        <v>204</v>
      </c>
      <c r="F130" s="109">
        <v>37.162477615</v>
      </c>
      <c r="G130" s="109">
        <v>11.246280369999999</v>
      </c>
      <c r="H130" s="67">
        <f t="shared" si="3"/>
        <v>2.3044238977122355</v>
      </c>
      <c r="I130" s="109">
        <v>73.332203669999998</v>
      </c>
      <c r="J130" s="109">
        <v>58.322708609999999</v>
      </c>
      <c r="K130" s="67">
        <f t="shared" si="4"/>
        <v>0.25735250329965775</v>
      </c>
      <c r="L130" s="67">
        <f t="shared" si="5"/>
        <v>1.9732861847833501</v>
      </c>
    </row>
    <row r="131" spans="1:12" x14ac:dyDescent="0.2">
      <c r="A131" s="108" t="s">
        <v>1795</v>
      </c>
      <c r="B131" s="52" t="s">
        <v>1229</v>
      </c>
      <c r="C131" s="52" t="s">
        <v>863</v>
      </c>
      <c r="D131" s="108" t="s">
        <v>203</v>
      </c>
      <c r="E131" s="108" t="s">
        <v>204</v>
      </c>
      <c r="F131" s="109">
        <v>39.68195506</v>
      </c>
      <c r="G131" s="109">
        <v>27.376579679999999</v>
      </c>
      <c r="H131" s="67">
        <f t="shared" si="3"/>
        <v>0.44948549175373098</v>
      </c>
      <c r="I131" s="109">
        <v>72.631477060000009</v>
      </c>
      <c r="J131" s="109">
        <v>45.517566000000002</v>
      </c>
      <c r="K131" s="67">
        <f t="shared" si="4"/>
        <v>0.59568016136890978</v>
      </c>
      <c r="L131" s="67">
        <f t="shared" si="5"/>
        <v>1.8303401873768466</v>
      </c>
    </row>
    <row r="132" spans="1:12" x14ac:dyDescent="0.2">
      <c r="A132" s="108" t="s">
        <v>1582</v>
      </c>
      <c r="B132" s="108" t="s">
        <v>344</v>
      </c>
      <c r="C132" s="108" t="s">
        <v>789</v>
      </c>
      <c r="D132" s="108" t="s">
        <v>203</v>
      </c>
      <c r="E132" s="108" t="s">
        <v>204</v>
      </c>
      <c r="F132" s="109">
        <v>19.005783161</v>
      </c>
      <c r="G132" s="109">
        <v>17.201581756</v>
      </c>
      <c r="H132" s="67">
        <f t="shared" si="3"/>
        <v>0.10488578495815859</v>
      </c>
      <c r="I132" s="109">
        <v>72.466718090000001</v>
      </c>
      <c r="J132" s="109">
        <v>55.261888540000001</v>
      </c>
      <c r="K132" s="67">
        <f t="shared" si="4"/>
        <v>0.31133263818059165</v>
      </c>
      <c r="L132" s="67">
        <f t="shared" si="5"/>
        <v>3.8128772424754489</v>
      </c>
    </row>
    <row r="133" spans="1:12" x14ac:dyDescent="0.2">
      <c r="A133" s="108" t="s">
        <v>1984</v>
      </c>
      <c r="B133" s="52" t="s">
        <v>387</v>
      </c>
      <c r="C133" s="52" t="s">
        <v>789</v>
      </c>
      <c r="D133" s="108" t="s">
        <v>203</v>
      </c>
      <c r="E133" s="108" t="s">
        <v>204</v>
      </c>
      <c r="F133" s="109">
        <v>22.356463991000002</v>
      </c>
      <c r="G133" s="109">
        <v>17.561798570000001</v>
      </c>
      <c r="H133" s="67">
        <f t="shared" si="3"/>
        <v>0.27301676430741573</v>
      </c>
      <c r="I133" s="109">
        <v>69.597227040000007</v>
      </c>
      <c r="J133" s="109">
        <v>60.361445200000006</v>
      </c>
      <c r="K133" s="67">
        <f t="shared" si="4"/>
        <v>0.1530079640969233</v>
      </c>
      <c r="L133" s="67">
        <f t="shared" si="5"/>
        <v>3.1130695385467768</v>
      </c>
    </row>
    <row r="134" spans="1:12" x14ac:dyDescent="0.2">
      <c r="A134" s="108" t="s">
        <v>2084</v>
      </c>
      <c r="B134" s="108" t="s">
        <v>43</v>
      </c>
      <c r="C134" s="108" t="s">
        <v>1694</v>
      </c>
      <c r="D134" s="108" t="s">
        <v>203</v>
      </c>
      <c r="E134" s="108" t="s">
        <v>204</v>
      </c>
      <c r="F134" s="109">
        <v>1.0482440399999999</v>
      </c>
      <c r="G134" s="109">
        <v>1.5285246429999999</v>
      </c>
      <c r="H134" s="67">
        <f t="shared" si="3"/>
        <v>-0.31421188084829588</v>
      </c>
      <c r="I134" s="109">
        <v>69.459026180000009</v>
      </c>
      <c r="J134" s="109">
        <v>84.762744099999992</v>
      </c>
      <c r="K134" s="67">
        <f t="shared" si="4"/>
        <v>-0.18054769324062014</v>
      </c>
      <c r="L134" s="67">
        <f t="shared" si="5"/>
        <v>66.262266733231328</v>
      </c>
    </row>
    <row r="135" spans="1:12" x14ac:dyDescent="0.2">
      <c r="A135" s="108" t="s">
        <v>1867</v>
      </c>
      <c r="B135" s="108" t="s">
        <v>400</v>
      </c>
      <c r="C135" s="52" t="s">
        <v>785</v>
      </c>
      <c r="D135" s="108" t="s">
        <v>202</v>
      </c>
      <c r="E135" s="108" t="s">
        <v>907</v>
      </c>
      <c r="F135" s="109">
        <v>195.16303180899999</v>
      </c>
      <c r="G135" s="109">
        <v>121.398902875</v>
      </c>
      <c r="H135" s="67">
        <f t="shared" ref="H135:H198" si="6">IF(ISERROR(F135/G135-1),"",IF((F135/G135-1)&gt;10000%,"",F135/G135-1))</f>
        <v>0.60761775590305134</v>
      </c>
      <c r="I135" s="109">
        <v>69.167439310000006</v>
      </c>
      <c r="J135" s="109">
        <v>121.52947313</v>
      </c>
      <c r="K135" s="67">
        <f t="shared" ref="K135:K198" si="7">IF(ISERROR(I135/J135-1),"",IF((I135/J135-1)&gt;10000%,"",I135/J135-1))</f>
        <v>-0.43085872481310239</v>
      </c>
      <c r="L135" s="67">
        <f t="shared" ref="L135:L198" si="8">IF(ISERROR(I135/F135),"",IF(I135/F135&gt;10000%,"",I135/F135))</f>
        <v>0.35440850999738532</v>
      </c>
    </row>
    <row r="136" spans="1:12" x14ac:dyDescent="0.2">
      <c r="A136" s="108" t="s">
        <v>3174</v>
      </c>
      <c r="B136" s="52" t="s">
        <v>3164</v>
      </c>
      <c r="C136" s="52" t="s">
        <v>613</v>
      </c>
      <c r="D136" s="108" t="s">
        <v>203</v>
      </c>
      <c r="E136" s="108" t="s">
        <v>204</v>
      </c>
      <c r="F136" s="109">
        <v>0.15154706000000001</v>
      </c>
      <c r="G136" s="109">
        <v>0.10826258</v>
      </c>
      <c r="H136" s="67">
        <f t="shared" si="6"/>
        <v>0.39981016524823265</v>
      </c>
      <c r="I136" s="109">
        <v>68.939453520000001</v>
      </c>
      <c r="J136" s="109">
        <v>0</v>
      </c>
      <c r="K136" s="67" t="str">
        <f t="shared" si="7"/>
        <v/>
      </c>
      <c r="L136" s="67" t="str">
        <f t="shared" si="8"/>
        <v/>
      </c>
    </row>
    <row r="137" spans="1:12" x14ac:dyDescent="0.2">
      <c r="A137" s="108" t="s">
        <v>1987</v>
      </c>
      <c r="B137" s="52" t="s">
        <v>390</v>
      </c>
      <c r="C137" s="52" t="s">
        <v>789</v>
      </c>
      <c r="D137" s="108" t="s">
        <v>203</v>
      </c>
      <c r="E137" s="108" t="s">
        <v>204</v>
      </c>
      <c r="F137" s="109">
        <v>3.69661887</v>
      </c>
      <c r="G137" s="109">
        <v>4.5964330850000001</v>
      </c>
      <c r="H137" s="67">
        <f t="shared" si="6"/>
        <v>-0.19576358414450845</v>
      </c>
      <c r="I137" s="109">
        <v>68.93088343588775</v>
      </c>
      <c r="J137" s="109">
        <v>19.341179716351235</v>
      </c>
      <c r="K137" s="67">
        <f t="shared" si="7"/>
        <v>2.5639441051061049</v>
      </c>
      <c r="L137" s="67">
        <f t="shared" si="8"/>
        <v>18.647008485321006</v>
      </c>
    </row>
    <row r="138" spans="1:12" x14ac:dyDescent="0.2">
      <c r="A138" s="108" t="s">
        <v>2091</v>
      </c>
      <c r="B138" s="52" t="s">
        <v>1059</v>
      </c>
      <c r="C138" s="52" t="s">
        <v>786</v>
      </c>
      <c r="D138" s="108" t="s">
        <v>202</v>
      </c>
      <c r="E138" s="108" t="s">
        <v>907</v>
      </c>
      <c r="F138" s="109">
        <v>57.864328799999996</v>
      </c>
      <c r="G138" s="109">
        <v>18.384870030000002</v>
      </c>
      <c r="H138" s="67">
        <f t="shared" si="6"/>
        <v>2.1473885159687467</v>
      </c>
      <c r="I138" s="109">
        <v>67.641641519999993</v>
      </c>
      <c r="J138" s="109">
        <v>120.11682229421385</v>
      </c>
      <c r="K138" s="67">
        <f t="shared" si="7"/>
        <v>-0.43686787389097992</v>
      </c>
      <c r="L138" s="67">
        <f t="shared" si="8"/>
        <v>1.1689696039470867</v>
      </c>
    </row>
    <row r="139" spans="1:12" x14ac:dyDescent="0.2">
      <c r="A139" s="108" t="s">
        <v>1655</v>
      </c>
      <c r="B139" s="52" t="s">
        <v>1547</v>
      </c>
      <c r="C139" s="52" t="s">
        <v>789</v>
      </c>
      <c r="D139" s="108" t="s">
        <v>741</v>
      </c>
      <c r="E139" s="108" t="s">
        <v>907</v>
      </c>
      <c r="F139" s="109">
        <v>41.05006315</v>
      </c>
      <c r="G139" s="109">
        <v>29.631659199999998</v>
      </c>
      <c r="H139" s="67">
        <f t="shared" si="6"/>
        <v>0.38534473796863877</v>
      </c>
      <c r="I139" s="109">
        <v>67.247955319999988</v>
      </c>
      <c r="J139" s="109">
        <v>136.33942797</v>
      </c>
      <c r="K139" s="67">
        <f t="shared" si="7"/>
        <v>-0.50676076376969137</v>
      </c>
      <c r="L139" s="67">
        <f t="shared" si="8"/>
        <v>1.6381937117677732</v>
      </c>
    </row>
    <row r="140" spans="1:12" x14ac:dyDescent="0.2">
      <c r="A140" s="108" t="s">
        <v>2033</v>
      </c>
      <c r="B140" s="52" t="s">
        <v>473</v>
      </c>
      <c r="C140" s="52" t="s">
        <v>789</v>
      </c>
      <c r="D140" s="108" t="s">
        <v>203</v>
      </c>
      <c r="E140" s="108" t="s">
        <v>204</v>
      </c>
      <c r="F140" s="109">
        <v>44.559516684000002</v>
      </c>
      <c r="G140" s="109">
        <v>39.471851598000001</v>
      </c>
      <c r="H140" s="67">
        <f t="shared" si="6"/>
        <v>0.12889349954532636</v>
      </c>
      <c r="I140" s="109">
        <v>66.162631752397047</v>
      </c>
      <c r="J140" s="109">
        <v>179.88753736622368</v>
      </c>
      <c r="K140" s="67">
        <f t="shared" si="7"/>
        <v>-0.63220002496504257</v>
      </c>
      <c r="L140" s="67">
        <f t="shared" si="8"/>
        <v>1.4848148426204559</v>
      </c>
    </row>
    <row r="141" spans="1:12" x14ac:dyDescent="0.2">
      <c r="A141" s="108" t="s">
        <v>2060</v>
      </c>
      <c r="B141" s="52" t="s">
        <v>279</v>
      </c>
      <c r="C141" s="52" t="s">
        <v>786</v>
      </c>
      <c r="D141" s="108" t="s">
        <v>202</v>
      </c>
      <c r="E141" s="108" t="s">
        <v>907</v>
      </c>
      <c r="F141" s="109">
        <v>6.1194183499999992</v>
      </c>
      <c r="G141" s="109">
        <v>15.261564009999999</v>
      </c>
      <c r="H141" s="67">
        <f t="shared" si="6"/>
        <v>-0.59903071887060155</v>
      </c>
      <c r="I141" s="109">
        <v>65.644540914311492</v>
      </c>
      <c r="J141" s="109">
        <v>25.510967579999999</v>
      </c>
      <c r="K141" s="67">
        <f t="shared" si="7"/>
        <v>1.5731889905177598</v>
      </c>
      <c r="L141" s="67">
        <f t="shared" si="8"/>
        <v>10.727251702657574</v>
      </c>
    </row>
    <row r="142" spans="1:12" x14ac:dyDescent="0.2">
      <c r="A142" s="108" t="s">
        <v>1997</v>
      </c>
      <c r="B142" s="52" t="s">
        <v>399</v>
      </c>
      <c r="C142" s="52" t="s">
        <v>789</v>
      </c>
      <c r="D142" s="108" t="s">
        <v>203</v>
      </c>
      <c r="E142" s="108" t="s">
        <v>204</v>
      </c>
      <c r="F142" s="109">
        <v>3.065630461</v>
      </c>
      <c r="G142" s="109">
        <v>10.245355482000001</v>
      </c>
      <c r="H142" s="67">
        <f t="shared" si="6"/>
        <v>-0.70077851701817606</v>
      </c>
      <c r="I142" s="109">
        <v>64.396024460000007</v>
      </c>
      <c r="J142" s="109">
        <v>10.56032072</v>
      </c>
      <c r="K142" s="67">
        <f t="shared" si="7"/>
        <v>5.0979231755756755</v>
      </c>
      <c r="L142" s="67">
        <f t="shared" si="8"/>
        <v>21.005801344691168</v>
      </c>
    </row>
    <row r="143" spans="1:12" x14ac:dyDescent="0.2">
      <c r="A143" s="108" t="s">
        <v>1985</v>
      </c>
      <c r="B143" s="52" t="s">
        <v>388</v>
      </c>
      <c r="C143" s="52" t="s">
        <v>789</v>
      </c>
      <c r="D143" s="108" t="s">
        <v>203</v>
      </c>
      <c r="E143" s="108" t="s">
        <v>204</v>
      </c>
      <c r="F143" s="109">
        <v>19.446706603999999</v>
      </c>
      <c r="G143" s="109">
        <v>26.320100589999999</v>
      </c>
      <c r="H143" s="67">
        <f t="shared" si="6"/>
        <v>-0.26114618986720217</v>
      </c>
      <c r="I143" s="109">
        <v>63.926598179999999</v>
      </c>
      <c r="J143" s="109">
        <v>41.37660881</v>
      </c>
      <c r="K143" s="67">
        <f t="shared" si="7"/>
        <v>0.54499365749254114</v>
      </c>
      <c r="L143" s="67">
        <f t="shared" si="8"/>
        <v>3.2872711807587471</v>
      </c>
    </row>
    <row r="144" spans="1:12" x14ac:dyDescent="0.2">
      <c r="A144" s="108" t="s">
        <v>1483</v>
      </c>
      <c r="B144" s="52" t="s">
        <v>160</v>
      </c>
      <c r="C144" s="52" t="s">
        <v>613</v>
      </c>
      <c r="D144" s="108" t="s">
        <v>202</v>
      </c>
      <c r="E144" s="108" t="s">
        <v>907</v>
      </c>
      <c r="F144" s="109">
        <v>6.5629648349999998</v>
      </c>
      <c r="G144" s="109">
        <v>7.9180832599999995</v>
      </c>
      <c r="H144" s="67">
        <f t="shared" si="6"/>
        <v>-0.17114222981787641</v>
      </c>
      <c r="I144" s="109">
        <v>63.67601836</v>
      </c>
      <c r="J144" s="109">
        <v>27.58314511</v>
      </c>
      <c r="K144" s="67">
        <f t="shared" si="7"/>
        <v>1.3085118867360372</v>
      </c>
      <c r="L144" s="67">
        <f t="shared" si="8"/>
        <v>9.7023250864332873</v>
      </c>
    </row>
    <row r="145" spans="1:12" x14ac:dyDescent="0.2">
      <c r="A145" s="108" t="s">
        <v>1893</v>
      </c>
      <c r="B145" s="52" t="s">
        <v>377</v>
      </c>
      <c r="C145" s="52" t="s">
        <v>785</v>
      </c>
      <c r="D145" s="108" t="s">
        <v>202</v>
      </c>
      <c r="E145" s="108" t="s">
        <v>907</v>
      </c>
      <c r="F145" s="109">
        <v>1.2253105200000001</v>
      </c>
      <c r="G145" s="109">
        <v>5.7991714999999999E-2</v>
      </c>
      <c r="H145" s="67">
        <f t="shared" si="6"/>
        <v>20.129061625440809</v>
      </c>
      <c r="I145" s="109">
        <v>63.569432399999997</v>
      </c>
      <c r="J145" s="109">
        <v>44.530214149999999</v>
      </c>
      <c r="K145" s="67">
        <f t="shared" si="7"/>
        <v>0.42755730268591119</v>
      </c>
      <c r="L145" s="67">
        <f t="shared" si="8"/>
        <v>51.880263298482078</v>
      </c>
    </row>
    <row r="146" spans="1:12" x14ac:dyDescent="0.2">
      <c r="A146" s="108" t="s">
        <v>2023</v>
      </c>
      <c r="B146" s="108" t="s">
        <v>817</v>
      </c>
      <c r="C146" s="108" t="s">
        <v>789</v>
      </c>
      <c r="D146" s="108" t="s">
        <v>203</v>
      </c>
      <c r="E146" s="108" t="s">
        <v>204</v>
      </c>
      <c r="F146" s="109">
        <v>6.93883575</v>
      </c>
      <c r="G146" s="109">
        <v>16.425655946999999</v>
      </c>
      <c r="H146" s="67">
        <f t="shared" si="6"/>
        <v>-0.57756111704827728</v>
      </c>
      <c r="I146" s="109">
        <v>62.59780731</v>
      </c>
      <c r="J146" s="109">
        <v>93.369325500000002</v>
      </c>
      <c r="K146" s="67">
        <f t="shared" si="7"/>
        <v>-0.3295677464222444</v>
      </c>
      <c r="L146" s="67">
        <f t="shared" si="8"/>
        <v>9.0213703804705272</v>
      </c>
    </row>
    <row r="147" spans="1:12" x14ac:dyDescent="0.2">
      <c r="A147" s="108" t="s">
        <v>2064</v>
      </c>
      <c r="B147" s="52" t="s">
        <v>133</v>
      </c>
      <c r="C147" s="52" t="s">
        <v>613</v>
      </c>
      <c r="D147" s="108" t="s">
        <v>202</v>
      </c>
      <c r="E147" s="108" t="s">
        <v>907</v>
      </c>
      <c r="F147" s="109">
        <v>24.182492489999998</v>
      </c>
      <c r="G147" s="109">
        <v>8.9000032400000002</v>
      </c>
      <c r="H147" s="67">
        <f t="shared" si="6"/>
        <v>1.7171329984819192</v>
      </c>
      <c r="I147" s="109">
        <v>62.014164189999995</v>
      </c>
      <c r="J147" s="109">
        <v>17.627085390000001</v>
      </c>
      <c r="K147" s="67">
        <f t="shared" si="7"/>
        <v>2.5181178747327775</v>
      </c>
      <c r="L147" s="67">
        <f t="shared" si="8"/>
        <v>2.5644240028460357</v>
      </c>
    </row>
    <row r="148" spans="1:12" x14ac:dyDescent="0.2">
      <c r="A148" s="108" t="s">
        <v>2038</v>
      </c>
      <c r="B148" s="108" t="s">
        <v>239</v>
      </c>
      <c r="C148" s="108" t="s">
        <v>789</v>
      </c>
      <c r="D148" s="108" t="s">
        <v>203</v>
      </c>
      <c r="E148" s="108" t="s">
        <v>204</v>
      </c>
      <c r="F148" s="109">
        <v>18.221932039999999</v>
      </c>
      <c r="G148" s="109">
        <v>18.243270502000001</v>
      </c>
      <c r="H148" s="67">
        <f t="shared" si="6"/>
        <v>-1.1696620952730274E-3</v>
      </c>
      <c r="I148" s="109">
        <v>60.871784590000004</v>
      </c>
      <c r="J148" s="109">
        <v>43.164232859999998</v>
      </c>
      <c r="K148" s="67">
        <f t="shared" si="7"/>
        <v>0.41023668340019248</v>
      </c>
      <c r="L148" s="67">
        <f t="shared" si="8"/>
        <v>3.3405779615672415</v>
      </c>
    </row>
    <row r="149" spans="1:12" x14ac:dyDescent="0.2">
      <c r="A149" s="108" t="s">
        <v>2685</v>
      </c>
      <c r="B149" s="52" t="s">
        <v>2686</v>
      </c>
      <c r="C149" s="52" t="s">
        <v>790</v>
      </c>
      <c r="D149" s="108" t="s">
        <v>203</v>
      </c>
      <c r="E149" s="108" t="s">
        <v>907</v>
      </c>
      <c r="F149" s="109">
        <v>1.1687249499999999</v>
      </c>
      <c r="G149" s="109">
        <v>1.5058430000000001E-2</v>
      </c>
      <c r="H149" s="67">
        <f t="shared" si="6"/>
        <v>76.612669448275796</v>
      </c>
      <c r="I149" s="109">
        <v>60.631775950000005</v>
      </c>
      <c r="J149" s="109">
        <v>168.88024986000002</v>
      </c>
      <c r="K149" s="67">
        <f t="shared" si="7"/>
        <v>-0.64097769869322718</v>
      </c>
      <c r="L149" s="67">
        <f t="shared" si="8"/>
        <v>51.878567279666626</v>
      </c>
    </row>
    <row r="150" spans="1:12" x14ac:dyDescent="0.2">
      <c r="A150" s="108" t="s">
        <v>2041</v>
      </c>
      <c r="B150" s="52" t="s">
        <v>226</v>
      </c>
      <c r="C150" s="52" t="s">
        <v>786</v>
      </c>
      <c r="D150" s="108" t="s">
        <v>202</v>
      </c>
      <c r="E150" s="108" t="s">
        <v>907</v>
      </c>
      <c r="F150" s="109">
        <v>6.6088872699999994</v>
      </c>
      <c r="G150" s="109">
        <v>0.82496784999999995</v>
      </c>
      <c r="H150" s="67">
        <f t="shared" si="6"/>
        <v>7.01108463802559</v>
      </c>
      <c r="I150" s="109">
        <v>59.089922569999999</v>
      </c>
      <c r="J150" s="109">
        <v>183.48833563999997</v>
      </c>
      <c r="K150" s="67">
        <f t="shared" si="7"/>
        <v>-0.67796360262413025</v>
      </c>
      <c r="L150" s="67">
        <f t="shared" si="8"/>
        <v>8.9409790416957744</v>
      </c>
    </row>
    <row r="151" spans="1:12" x14ac:dyDescent="0.2">
      <c r="A151" s="108" t="s">
        <v>1578</v>
      </c>
      <c r="B151" s="52" t="s">
        <v>1406</v>
      </c>
      <c r="C151" s="52" t="s">
        <v>789</v>
      </c>
      <c r="D151" s="108" t="s">
        <v>741</v>
      </c>
      <c r="E151" s="108" t="s">
        <v>204</v>
      </c>
      <c r="F151" s="109">
        <v>23.462257679</v>
      </c>
      <c r="G151" s="109">
        <v>15.741895049</v>
      </c>
      <c r="H151" s="67">
        <f t="shared" si="6"/>
        <v>0.49043413172103656</v>
      </c>
      <c r="I151" s="109">
        <v>58.185257869999994</v>
      </c>
      <c r="J151" s="109">
        <v>161.23491083000002</v>
      </c>
      <c r="K151" s="67">
        <f t="shared" si="7"/>
        <v>-0.63912742240203602</v>
      </c>
      <c r="L151" s="67">
        <f t="shared" si="8"/>
        <v>2.4799513612911586</v>
      </c>
    </row>
    <row r="152" spans="1:12" x14ac:dyDescent="0.2">
      <c r="A152" s="108" t="s">
        <v>1692</v>
      </c>
      <c r="B152" s="52" t="s">
        <v>1693</v>
      </c>
      <c r="C152" s="52" t="s">
        <v>789</v>
      </c>
      <c r="D152" s="108" t="s">
        <v>741</v>
      </c>
      <c r="E152" s="108" t="s">
        <v>204</v>
      </c>
      <c r="F152" s="109">
        <v>8.9661181600000006</v>
      </c>
      <c r="G152" s="109">
        <v>6.9583646699999999</v>
      </c>
      <c r="H152" s="67">
        <f t="shared" si="6"/>
        <v>0.28853812428890713</v>
      </c>
      <c r="I152" s="109">
        <v>58.05046273</v>
      </c>
      <c r="J152" s="109">
        <v>52.662636820000003</v>
      </c>
      <c r="K152" s="67">
        <f t="shared" si="7"/>
        <v>0.10230832019322333</v>
      </c>
      <c r="L152" s="67">
        <f t="shared" si="8"/>
        <v>6.4744253526545092</v>
      </c>
    </row>
    <row r="153" spans="1:12" x14ac:dyDescent="0.2">
      <c r="A153" s="108" t="s">
        <v>3139</v>
      </c>
      <c r="B153" s="52" t="s">
        <v>3124</v>
      </c>
      <c r="C153" s="52" t="s">
        <v>1694</v>
      </c>
      <c r="D153" s="108" t="s">
        <v>203</v>
      </c>
      <c r="E153" s="108" t="s">
        <v>204</v>
      </c>
      <c r="F153" s="109">
        <v>1.8246346</v>
      </c>
      <c r="G153" s="109">
        <v>32.308834570000002</v>
      </c>
      <c r="H153" s="67">
        <f t="shared" si="6"/>
        <v>-0.943525211469737</v>
      </c>
      <c r="I153" s="109">
        <v>57.688992549999995</v>
      </c>
      <c r="J153" s="109">
        <v>33.356285559999996</v>
      </c>
      <c r="K153" s="67">
        <f t="shared" si="7"/>
        <v>0.72947891473801141</v>
      </c>
      <c r="L153" s="67">
        <f t="shared" si="8"/>
        <v>31.616737153838908</v>
      </c>
    </row>
    <row r="154" spans="1:12" x14ac:dyDescent="0.2">
      <c r="A154" s="108" t="s">
        <v>2072</v>
      </c>
      <c r="B154" s="52" t="s">
        <v>349</v>
      </c>
      <c r="C154" s="52" t="s">
        <v>1694</v>
      </c>
      <c r="D154" s="108" t="s">
        <v>203</v>
      </c>
      <c r="E154" s="108" t="s">
        <v>204</v>
      </c>
      <c r="F154" s="109">
        <v>6.2778780799999998</v>
      </c>
      <c r="G154" s="109">
        <v>36.378458200000004</v>
      </c>
      <c r="H154" s="67">
        <f t="shared" si="6"/>
        <v>-0.82742869295103882</v>
      </c>
      <c r="I154" s="109">
        <v>57.506162119999999</v>
      </c>
      <c r="J154" s="109">
        <v>1.8503858500000001</v>
      </c>
      <c r="K154" s="67">
        <f t="shared" si="7"/>
        <v>30.077930108468998</v>
      </c>
      <c r="L154" s="67">
        <f t="shared" si="8"/>
        <v>9.1601272575207453</v>
      </c>
    </row>
    <row r="155" spans="1:12" x14ac:dyDescent="0.2">
      <c r="A155" s="108" t="s">
        <v>1796</v>
      </c>
      <c r="B155" s="52" t="s">
        <v>1230</v>
      </c>
      <c r="C155" s="52" t="s">
        <v>863</v>
      </c>
      <c r="D155" s="108" t="s">
        <v>203</v>
      </c>
      <c r="E155" s="108" t="s">
        <v>204</v>
      </c>
      <c r="F155" s="109">
        <v>34.132062450000006</v>
      </c>
      <c r="G155" s="109">
        <v>1.43283176</v>
      </c>
      <c r="H155" s="67">
        <f t="shared" si="6"/>
        <v>22.821402765388175</v>
      </c>
      <c r="I155" s="109">
        <v>57.459397430000003</v>
      </c>
      <c r="J155" s="109">
        <v>1.43283176</v>
      </c>
      <c r="K155" s="67">
        <f t="shared" si="7"/>
        <v>39.10198477872936</v>
      </c>
      <c r="L155" s="67">
        <f t="shared" si="8"/>
        <v>1.6834434635812636</v>
      </c>
    </row>
    <row r="156" spans="1:12" x14ac:dyDescent="0.2">
      <c r="A156" s="108" t="s">
        <v>1744</v>
      </c>
      <c r="B156" s="52" t="s">
        <v>253</v>
      </c>
      <c r="C156" s="52" t="s">
        <v>265</v>
      </c>
      <c r="D156" s="108" t="s">
        <v>203</v>
      </c>
      <c r="E156" s="108" t="s">
        <v>204</v>
      </c>
      <c r="F156" s="109">
        <v>28.523661309999998</v>
      </c>
      <c r="G156" s="109">
        <v>10.492726762</v>
      </c>
      <c r="H156" s="67">
        <f t="shared" si="6"/>
        <v>1.7184221944385363</v>
      </c>
      <c r="I156" s="109">
        <v>56.6912813</v>
      </c>
      <c r="J156" s="109">
        <v>20.35540765</v>
      </c>
      <c r="K156" s="67">
        <f t="shared" si="7"/>
        <v>1.7850722655510167</v>
      </c>
      <c r="L156" s="67">
        <f t="shared" si="8"/>
        <v>1.9875176851901837</v>
      </c>
    </row>
    <row r="157" spans="1:12" x14ac:dyDescent="0.2">
      <c r="A157" s="108" t="s">
        <v>1589</v>
      </c>
      <c r="B157" s="52" t="s">
        <v>341</v>
      </c>
      <c r="C157" s="52" t="s">
        <v>789</v>
      </c>
      <c r="D157" s="108" t="s">
        <v>203</v>
      </c>
      <c r="E157" s="108" t="s">
        <v>204</v>
      </c>
      <c r="F157" s="109">
        <v>25.499521204000001</v>
      </c>
      <c r="G157" s="109">
        <v>16.466816419000001</v>
      </c>
      <c r="H157" s="67">
        <f t="shared" si="6"/>
        <v>0.5485398364299332</v>
      </c>
      <c r="I157" s="109">
        <v>56.027072552219195</v>
      </c>
      <c r="J157" s="109">
        <v>33.001093081407802</v>
      </c>
      <c r="K157" s="67">
        <f t="shared" si="7"/>
        <v>0.69773384214911949</v>
      </c>
      <c r="L157" s="67">
        <f t="shared" si="8"/>
        <v>2.1971813550534613</v>
      </c>
    </row>
    <row r="158" spans="1:12" x14ac:dyDescent="0.2">
      <c r="A158" s="108" t="s">
        <v>1721</v>
      </c>
      <c r="B158" s="52" t="s">
        <v>1722</v>
      </c>
      <c r="C158" s="52" t="s">
        <v>140</v>
      </c>
      <c r="D158" s="108" t="s">
        <v>741</v>
      </c>
      <c r="E158" s="108" t="s">
        <v>204</v>
      </c>
      <c r="F158" s="109">
        <v>7.6201747099999997</v>
      </c>
      <c r="G158" s="109">
        <v>6.5288863399999997</v>
      </c>
      <c r="H158" s="67">
        <f t="shared" si="6"/>
        <v>0.16714770531600331</v>
      </c>
      <c r="I158" s="109">
        <v>55.76167427</v>
      </c>
      <c r="J158" s="109">
        <v>35.79154698</v>
      </c>
      <c r="K158" s="67">
        <f t="shared" si="7"/>
        <v>0.55795652814780916</v>
      </c>
      <c r="L158" s="67">
        <f t="shared" si="8"/>
        <v>7.3176372448289975</v>
      </c>
    </row>
    <row r="159" spans="1:12" x14ac:dyDescent="0.2">
      <c r="A159" s="108" t="s">
        <v>2546</v>
      </c>
      <c r="B159" s="52" t="s">
        <v>2178</v>
      </c>
      <c r="C159" s="52" t="s">
        <v>1730</v>
      </c>
      <c r="D159" s="108" t="s">
        <v>202</v>
      </c>
      <c r="E159" s="108" t="s">
        <v>907</v>
      </c>
      <c r="F159" s="109">
        <v>13.859353460000001</v>
      </c>
      <c r="G159" s="109">
        <v>12.361326310000001</v>
      </c>
      <c r="H159" s="67">
        <f t="shared" si="6"/>
        <v>0.12118660347863597</v>
      </c>
      <c r="I159" s="109">
        <v>53.518344849999998</v>
      </c>
      <c r="J159" s="109">
        <v>37.460764959999999</v>
      </c>
      <c r="K159" s="67">
        <f t="shared" si="7"/>
        <v>0.42865061370599422</v>
      </c>
      <c r="L159" s="67">
        <f t="shared" si="8"/>
        <v>3.8615325746948654</v>
      </c>
    </row>
    <row r="160" spans="1:12" x14ac:dyDescent="0.2">
      <c r="A160" s="108" t="s">
        <v>2063</v>
      </c>
      <c r="B160" s="52" t="s">
        <v>441</v>
      </c>
      <c r="C160" s="52" t="s">
        <v>785</v>
      </c>
      <c r="D160" s="108" t="s">
        <v>202</v>
      </c>
      <c r="E160" s="108" t="s">
        <v>907</v>
      </c>
      <c r="F160" s="109">
        <v>21.089980521000001</v>
      </c>
      <c r="G160" s="109">
        <v>14.982374400000001</v>
      </c>
      <c r="H160" s="67">
        <f t="shared" si="6"/>
        <v>0.40765274968699217</v>
      </c>
      <c r="I160" s="109">
        <v>52.480566730431953</v>
      </c>
      <c r="J160" s="109">
        <v>4.6763668099999993</v>
      </c>
      <c r="K160" s="67">
        <f t="shared" si="7"/>
        <v>10.222508597530647</v>
      </c>
      <c r="L160" s="67">
        <f t="shared" si="8"/>
        <v>2.4884122902899457</v>
      </c>
    </row>
    <row r="161" spans="1:12" x14ac:dyDescent="0.2">
      <c r="A161" s="108" t="s">
        <v>2035</v>
      </c>
      <c r="B161" s="108" t="s">
        <v>818</v>
      </c>
      <c r="C161" s="108" t="s">
        <v>789</v>
      </c>
      <c r="D161" s="108" t="s">
        <v>203</v>
      </c>
      <c r="E161" s="108" t="s">
        <v>204</v>
      </c>
      <c r="F161" s="109">
        <v>30.961222114999998</v>
      </c>
      <c r="G161" s="109">
        <v>19.011733693</v>
      </c>
      <c r="H161" s="67">
        <f t="shared" si="6"/>
        <v>0.62853228511188974</v>
      </c>
      <c r="I161" s="109">
        <v>52.342934929999998</v>
      </c>
      <c r="J161" s="109">
        <v>97.616447519999994</v>
      </c>
      <c r="K161" s="67">
        <f t="shared" si="7"/>
        <v>-0.46378979915986185</v>
      </c>
      <c r="L161" s="67">
        <f t="shared" si="8"/>
        <v>1.690596538327247</v>
      </c>
    </row>
    <row r="162" spans="1:12" x14ac:dyDescent="0.2">
      <c r="A162" s="108" t="s">
        <v>2720</v>
      </c>
      <c r="B162" s="52" t="s">
        <v>2721</v>
      </c>
      <c r="C162" s="52" t="s">
        <v>784</v>
      </c>
      <c r="D162" s="108" t="s">
        <v>202</v>
      </c>
      <c r="E162" s="108" t="s">
        <v>907</v>
      </c>
      <c r="F162" s="109">
        <v>0.62351993999999999</v>
      </c>
      <c r="G162" s="109">
        <v>0.62576509999999996</v>
      </c>
      <c r="H162" s="67">
        <f t="shared" si="6"/>
        <v>-3.5878638805518781E-3</v>
      </c>
      <c r="I162" s="109">
        <v>52.042121299999998</v>
      </c>
      <c r="J162" s="109">
        <v>2.7386047200000001</v>
      </c>
      <c r="K162" s="67">
        <f t="shared" si="7"/>
        <v>18.003151831272678</v>
      </c>
      <c r="L162" s="67">
        <f t="shared" si="8"/>
        <v>83.46504732470946</v>
      </c>
    </row>
    <row r="163" spans="1:12" x14ac:dyDescent="0.2">
      <c r="A163" s="108" t="s">
        <v>1699</v>
      </c>
      <c r="B163" s="52" t="s">
        <v>448</v>
      </c>
      <c r="C163" s="52" t="s">
        <v>1694</v>
      </c>
      <c r="D163" s="108" t="s">
        <v>203</v>
      </c>
      <c r="E163" s="108" t="s">
        <v>204</v>
      </c>
      <c r="F163" s="109">
        <v>19.421381449999998</v>
      </c>
      <c r="G163" s="109">
        <v>11.94795708</v>
      </c>
      <c r="H163" s="67">
        <f t="shared" si="6"/>
        <v>0.62549809310161986</v>
      </c>
      <c r="I163" s="109">
        <v>50.504902950000002</v>
      </c>
      <c r="J163" s="109">
        <v>84.168087549999996</v>
      </c>
      <c r="K163" s="67">
        <f t="shared" si="7"/>
        <v>-0.39995187701042156</v>
      </c>
      <c r="L163" s="67">
        <f t="shared" si="8"/>
        <v>2.6004794293353424</v>
      </c>
    </row>
    <row r="164" spans="1:12" x14ac:dyDescent="0.2">
      <c r="A164" s="108" t="s">
        <v>2320</v>
      </c>
      <c r="B164" s="52" t="s">
        <v>209</v>
      </c>
      <c r="C164" s="52" t="s">
        <v>790</v>
      </c>
      <c r="D164" s="108" t="s">
        <v>202</v>
      </c>
      <c r="E164" s="108" t="s">
        <v>907</v>
      </c>
      <c r="F164" s="109">
        <v>72.115722202000001</v>
      </c>
      <c r="G164" s="109">
        <v>25.408907309</v>
      </c>
      <c r="H164" s="67">
        <f t="shared" si="6"/>
        <v>1.8382063551570416</v>
      </c>
      <c r="I164" s="109">
        <v>50.501189920000002</v>
      </c>
      <c r="J164" s="109">
        <v>26.163562410000001</v>
      </c>
      <c r="K164" s="67">
        <f t="shared" si="7"/>
        <v>0.93021076903112743</v>
      </c>
      <c r="L164" s="67">
        <f t="shared" si="8"/>
        <v>0.70027988873970459</v>
      </c>
    </row>
    <row r="165" spans="1:12" x14ac:dyDescent="0.2">
      <c r="A165" s="108" t="s">
        <v>1999</v>
      </c>
      <c r="B165" s="52" t="s">
        <v>810</v>
      </c>
      <c r="C165" s="52" t="s">
        <v>789</v>
      </c>
      <c r="D165" s="108" t="s">
        <v>203</v>
      </c>
      <c r="E165" s="108" t="s">
        <v>204</v>
      </c>
      <c r="F165" s="109">
        <v>18.709875973999999</v>
      </c>
      <c r="G165" s="109">
        <v>14.880868704999999</v>
      </c>
      <c r="H165" s="67">
        <f t="shared" si="6"/>
        <v>0.25731073534124027</v>
      </c>
      <c r="I165" s="109">
        <v>49.454768600000001</v>
      </c>
      <c r="J165" s="109">
        <v>62.344062639999997</v>
      </c>
      <c r="K165" s="67">
        <f t="shared" si="7"/>
        <v>-0.20674453178369245</v>
      </c>
      <c r="L165" s="67">
        <f t="shared" si="8"/>
        <v>2.6432440636551706</v>
      </c>
    </row>
    <row r="166" spans="1:12" x14ac:dyDescent="0.2">
      <c r="A166" s="108" t="s">
        <v>2079</v>
      </c>
      <c r="B166" s="52" t="s">
        <v>798</v>
      </c>
      <c r="C166" s="52" t="s">
        <v>613</v>
      </c>
      <c r="D166" s="108" t="s">
        <v>741</v>
      </c>
      <c r="E166" s="108" t="s">
        <v>907</v>
      </c>
      <c r="F166" s="109">
        <v>14.218073398</v>
      </c>
      <c r="G166" s="109">
        <v>19.424426923999999</v>
      </c>
      <c r="H166" s="67">
        <f t="shared" si="6"/>
        <v>-0.26803125499508296</v>
      </c>
      <c r="I166" s="109">
        <v>49.065182869999994</v>
      </c>
      <c r="J166" s="109">
        <v>102.97616314</v>
      </c>
      <c r="K166" s="67">
        <f t="shared" si="7"/>
        <v>-0.5235287335060832</v>
      </c>
      <c r="L166" s="67">
        <f t="shared" si="8"/>
        <v>3.450902347775318</v>
      </c>
    </row>
    <row r="167" spans="1:12" x14ac:dyDescent="0.2">
      <c r="A167" s="108" t="s">
        <v>1659</v>
      </c>
      <c r="B167" s="52" t="s">
        <v>553</v>
      </c>
      <c r="C167" s="52" t="s">
        <v>789</v>
      </c>
      <c r="D167" s="108" t="s">
        <v>203</v>
      </c>
      <c r="E167" s="108" t="s">
        <v>204</v>
      </c>
      <c r="F167" s="109">
        <v>23.26551499</v>
      </c>
      <c r="G167" s="109">
        <v>9.8915734749999995</v>
      </c>
      <c r="H167" s="67">
        <f t="shared" si="6"/>
        <v>1.3520540032181283</v>
      </c>
      <c r="I167" s="109">
        <v>48.53963109</v>
      </c>
      <c r="J167" s="109">
        <v>10.19277173</v>
      </c>
      <c r="K167" s="67">
        <f t="shared" si="7"/>
        <v>3.7621620866025216</v>
      </c>
      <c r="L167" s="67">
        <f t="shared" si="8"/>
        <v>2.0863338340399231</v>
      </c>
    </row>
    <row r="168" spans="1:12" x14ac:dyDescent="0.2">
      <c r="A168" s="108" t="s">
        <v>1964</v>
      </c>
      <c r="B168" s="52" t="s">
        <v>569</v>
      </c>
      <c r="C168" s="52" t="s">
        <v>789</v>
      </c>
      <c r="D168" s="108" t="s">
        <v>203</v>
      </c>
      <c r="E168" s="108" t="s">
        <v>204</v>
      </c>
      <c r="F168" s="109">
        <v>9.8777886479999992</v>
      </c>
      <c r="G168" s="109">
        <v>6.0485574440000001</v>
      </c>
      <c r="H168" s="67">
        <f t="shared" si="6"/>
        <v>0.63308172890025038</v>
      </c>
      <c r="I168" s="109">
        <v>47.358977299999999</v>
      </c>
      <c r="J168" s="109">
        <v>3.4439005299999996</v>
      </c>
      <c r="K168" s="67">
        <f t="shared" si="7"/>
        <v>12.751552022903519</v>
      </c>
      <c r="L168" s="67">
        <f t="shared" si="8"/>
        <v>4.7944918632764013</v>
      </c>
    </row>
    <row r="169" spans="1:12" x14ac:dyDescent="0.2">
      <c r="A169" s="108" t="s">
        <v>2515</v>
      </c>
      <c r="B169" s="52" t="s">
        <v>895</v>
      </c>
      <c r="C169" s="52" t="s">
        <v>613</v>
      </c>
      <c r="D169" s="108" t="s">
        <v>202</v>
      </c>
      <c r="E169" s="108" t="s">
        <v>907</v>
      </c>
      <c r="F169" s="109">
        <v>3.8850575119999999</v>
      </c>
      <c r="G169" s="109">
        <v>13.278303892</v>
      </c>
      <c r="H169" s="67">
        <f t="shared" si="6"/>
        <v>-0.70741311965749665</v>
      </c>
      <c r="I169" s="109">
        <v>47.276297049999997</v>
      </c>
      <c r="J169" s="109">
        <v>58.412726560000003</v>
      </c>
      <c r="K169" s="67">
        <f t="shared" si="7"/>
        <v>-0.19065073941653732</v>
      </c>
      <c r="L169" s="67">
        <f t="shared" si="8"/>
        <v>12.168750888236529</v>
      </c>
    </row>
    <row r="170" spans="1:12" x14ac:dyDescent="0.2">
      <c r="A170" s="108" t="s">
        <v>2126</v>
      </c>
      <c r="B170" s="52" t="s">
        <v>229</v>
      </c>
      <c r="C170" s="52" t="s">
        <v>786</v>
      </c>
      <c r="D170" s="108" t="s">
        <v>202</v>
      </c>
      <c r="E170" s="108" t="s">
        <v>907</v>
      </c>
      <c r="F170" s="109">
        <v>2.2692543199999999</v>
      </c>
      <c r="G170" s="109">
        <v>2.6651860299999997</v>
      </c>
      <c r="H170" s="67">
        <f t="shared" si="6"/>
        <v>-0.14855687578401411</v>
      </c>
      <c r="I170" s="109">
        <v>47.245495859999998</v>
      </c>
      <c r="J170" s="109">
        <v>70.982722199999998</v>
      </c>
      <c r="K170" s="67">
        <f t="shared" si="7"/>
        <v>-0.33440850962461399</v>
      </c>
      <c r="L170" s="67">
        <f t="shared" si="8"/>
        <v>20.819832948472694</v>
      </c>
    </row>
    <row r="171" spans="1:12" x14ac:dyDescent="0.2">
      <c r="A171" s="108" t="s">
        <v>1453</v>
      </c>
      <c r="B171" s="52" t="s">
        <v>1424</v>
      </c>
      <c r="C171" s="52" t="s">
        <v>140</v>
      </c>
      <c r="D171" s="108" t="s">
        <v>741</v>
      </c>
      <c r="E171" s="108" t="s">
        <v>204</v>
      </c>
      <c r="F171" s="109">
        <v>4.2554973199999999</v>
      </c>
      <c r="G171" s="109">
        <v>5.5371403700000004</v>
      </c>
      <c r="H171" s="67">
        <f t="shared" si="6"/>
        <v>-0.23146298709418489</v>
      </c>
      <c r="I171" s="109">
        <v>47.098676062684099</v>
      </c>
      <c r="J171" s="109">
        <v>6.8677979999999996</v>
      </c>
      <c r="K171" s="67">
        <f t="shared" si="7"/>
        <v>5.8579006055047191</v>
      </c>
      <c r="L171" s="67">
        <f t="shared" si="8"/>
        <v>11.067725466851922</v>
      </c>
    </row>
    <row r="172" spans="1:12" x14ac:dyDescent="0.2">
      <c r="A172" s="108" t="s">
        <v>1801</v>
      </c>
      <c r="B172" s="52" t="s">
        <v>86</v>
      </c>
      <c r="C172" s="52" t="s">
        <v>863</v>
      </c>
      <c r="D172" s="108" t="s">
        <v>203</v>
      </c>
      <c r="E172" s="108" t="s">
        <v>204</v>
      </c>
      <c r="F172" s="109">
        <v>13.190506368000001</v>
      </c>
      <c r="G172" s="109">
        <v>12.58404427</v>
      </c>
      <c r="H172" s="67">
        <f t="shared" si="6"/>
        <v>4.8192940599055989E-2</v>
      </c>
      <c r="I172" s="109">
        <v>46.839006490000003</v>
      </c>
      <c r="J172" s="109">
        <v>76.317301720000003</v>
      </c>
      <c r="K172" s="67">
        <f t="shared" si="7"/>
        <v>-0.38625966282393875</v>
      </c>
      <c r="L172" s="67">
        <f t="shared" si="8"/>
        <v>3.5509634871661051</v>
      </c>
    </row>
    <row r="173" spans="1:12" x14ac:dyDescent="0.2">
      <c r="A173" s="108" t="s">
        <v>1482</v>
      </c>
      <c r="B173" s="108" t="s">
        <v>158</v>
      </c>
      <c r="C173" s="108" t="s">
        <v>613</v>
      </c>
      <c r="D173" s="108" t="s">
        <v>202</v>
      </c>
      <c r="E173" s="108" t="s">
        <v>204</v>
      </c>
      <c r="F173" s="109">
        <v>0.20997879</v>
      </c>
      <c r="G173" s="109">
        <v>1.96612272</v>
      </c>
      <c r="H173" s="67">
        <f t="shared" si="6"/>
        <v>-0.89320158509739411</v>
      </c>
      <c r="I173" s="109">
        <v>46.676989369999994</v>
      </c>
      <c r="J173" s="109">
        <v>239.77907612999999</v>
      </c>
      <c r="K173" s="67">
        <f t="shared" si="7"/>
        <v>-0.80533335050180388</v>
      </c>
      <c r="L173" s="67" t="str">
        <f t="shared" si="8"/>
        <v/>
      </c>
    </row>
    <row r="174" spans="1:12" x14ac:dyDescent="0.2">
      <c r="A174" s="108" t="s">
        <v>1810</v>
      </c>
      <c r="B174" s="52" t="s">
        <v>87</v>
      </c>
      <c r="C174" s="52" t="s">
        <v>863</v>
      </c>
      <c r="D174" s="108" t="s">
        <v>203</v>
      </c>
      <c r="E174" s="108" t="s">
        <v>204</v>
      </c>
      <c r="F174" s="109">
        <v>29.375390285000002</v>
      </c>
      <c r="G174" s="109">
        <v>7.1142534500000005</v>
      </c>
      <c r="H174" s="67">
        <f t="shared" si="6"/>
        <v>3.1290896495963327</v>
      </c>
      <c r="I174" s="109">
        <v>46.395128833525561</v>
      </c>
      <c r="J174" s="109">
        <v>6.2482805300000006</v>
      </c>
      <c r="K174" s="67">
        <f t="shared" si="7"/>
        <v>6.4252634161938875</v>
      </c>
      <c r="L174" s="67">
        <f t="shared" si="8"/>
        <v>1.5793876569264298</v>
      </c>
    </row>
    <row r="175" spans="1:12" x14ac:dyDescent="0.2">
      <c r="A175" s="108" t="s">
        <v>2992</v>
      </c>
      <c r="B175" s="52" t="s">
        <v>2999</v>
      </c>
      <c r="C175" s="52" t="s">
        <v>613</v>
      </c>
      <c r="D175" s="108" t="s">
        <v>203</v>
      </c>
      <c r="E175" s="108" t="s">
        <v>907</v>
      </c>
      <c r="F175" s="109">
        <v>7.1050916200000005</v>
      </c>
      <c r="G175" s="109">
        <v>4.62718907</v>
      </c>
      <c r="H175" s="67">
        <f t="shared" si="6"/>
        <v>0.53550925032765107</v>
      </c>
      <c r="I175" s="109">
        <v>46.381083614376699</v>
      </c>
      <c r="J175" s="109">
        <v>22.985838196107789</v>
      </c>
      <c r="K175" s="67">
        <f t="shared" si="7"/>
        <v>1.0178112809577877</v>
      </c>
      <c r="L175" s="67">
        <f t="shared" si="8"/>
        <v>6.5278656623961586</v>
      </c>
    </row>
    <row r="176" spans="1:12" x14ac:dyDescent="0.2">
      <c r="A176" s="108" t="s">
        <v>1665</v>
      </c>
      <c r="B176" s="52" t="s">
        <v>1178</v>
      </c>
      <c r="C176" s="52" t="s">
        <v>789</v>
      </c>
      <c r="D176" s="108" t="s">
        <v>741</v>
      </c>
      <c r="E176" s="108" t="s">
        <v>204</v>
      </c>
      <c r="F176" s="109">
        <v>5.1857737100000003</v>
      </c>
      <c r="G176" s="109">
        <v>0.50938665000000005</v>
      </c>
      <c r="H176" s="67">
        <f t="shared" si="6"/>
        <v>9.1804272059348229</v>
      </c>
      <c r="I176" s="109">
        <v>45.92287374</v>
      </c>
      <c r="J176" s="109">
        <v>0.24818195999999998</v>
      </c>
      <c r="K176" s="67" t="str">
        <f t="shared" si="7"/>
        <v/>
      </c>
      <c r="L176" s="67">
        <f t="shared" si="8"/>
        <v>8.8555491057090485</v>
      </c>
    </row>
    <row r="177" spans="1:12" x14ac:dyDescent="0.2">
      <c r="A177" s="108" t="s">
        <v>1991</v>
      </c>
      <c r="B177" s="52" t="s">
        <v>394</v>
      </c>
      <c r="C177" s="52" t="s">
        <v>789</v>
      </c>
      <c r="D177" s="108" t="s">
        <v>203</v>
      </c>
      <c r="E177" s="108" t="s">
        <v>204</v>
      </c>
      <c r="F177" s="109">
        <v>1.989311584</v>
      </c>
      <c r="G177" s="109">
        <v>7.748556217</v>
      </c>
      <c r="H177" s="67">
        <f t="shared" si="6"/>
        <v>-0.74326680631992637</v>
      </c>
      <c r="I177" s="109">
        <v>45.219284189999996</v>
      </c>
      <c r="J177" s="109">
        <v>59.295671749999997</v>
      </c>
      <c r="K177" s="67">
        <f t="shared" si="7"/>
        <v>-0.23739317128151094</v>
      </c>
      <c r="L177" s="67">
        <f t="shared" si="8"/>
        <v>22.731121938713848</v>
      </c>
    </row>
    <row r="178" spans="1:12" x14ac:dyDescent="0.2">
      <c r="A178" s="108" t="s">
        <v>1444</v>
      </c>
      <c r="B178" s="52" t="s">
        <v>756</v>
      </c>
      <c r="C178" s="52" t="s">
        <v>140</v>
      </c>
      <c r="D178" s="108" t="s">
        <v>741</v>
      </c>
      <c r="E178" s="108" t="s">
        <v>204</v>
      </c>
      <c r="F178" s="109">
        <v>2.1586792900000003</v>
      </c>
      <c r="G178" s="109">
        <v>18.23147878</v>
      </c>
      <c r="H178" s="67">
        <f t="shared" si="6"/>
        <v>-0.88159603968230604</v>
      </c>
      <c r="I178" s="109">
        <v>45.112378870000001</v>
      </c>
      <c r="J178" s="109">
        <v>37.955278960000001</v>
      </c>
      <c r="K178" s="67">
        <f t="shared" si="7"/>
        <v>0.1885666528111325</v>
      </c>
      <c r="L178" s="67">
        <f t="shared" si="8"/>
        <v>20.898138541923007</v>
      </c>
    </row>
    <row r="179" spans="1:12" x14ac:dyDescent="0.2">
      <c r="A179" s="108" t="s">
        <v>1916</v>
      </c>
      <c r="B179" s="52" t="s">
        <v>491</v>
      </c>
      <c r="C179" s="52" t="s">
        <v>785</v>
      </c>
      <c r="D179" s="108" t="s">
        <v>202</v>
      </c>
      <c r="E179" s="108" t="s">
        <v>907</v>
      </c>
      <c r="F179" s="109">
        <v>26.388999098999999</v>
      </c>
      <c r="G179" s="109">
        <v>36.918494019000001</v>
      </c>
      <c r="H179" s="67">
        <f t="shared" si="6"/>
        <v>-0.28520922100942214</v>
      </c>
      <c r="I179" s="109">
        <v>44.891640709419804</v>
      </c>
      <c r="J179" s="109">
        <v>46.279330506494794</v>
      </c>
      <c r="K179" s="67">
        <f t="shared" si="7"/>
        <v>-2.9985087983937952E-2</v>
      </c>
      <c r="L179" s="67">
        <f t="shared" si="8"/>
        <v>1.7011498064404025</v>
      </c>
    </row>
    <row r="180" spans="1:12" x14ac:dyDescent="0.2">
      <c r="A180" s="108" t="s">
        <v>2597</v>
      </c>
      <c r="B180" s="108" t="s">
        <v>2584</v>
      </c>
      <c r="C180" s="52" t="s">
        <v>789</v>
      </c>
      <c r="D180" s="108" t="s">
        <v>741</v>
      </c>
      <c r="E180" s="108" t="s">
        <v>204</v>
      </c>
      <c r="F180" s="109">
        <v>92.246664455000001</v>
      </c>
      <c r="G180" s="109">
        <v>137.77902945</v>
      </c>
      <c r="H180" s="67">
        <f t="shared" si="6"/>
        <v>-0.33047384044408357</v>
      </c>
      <c r="I180" s="109">
        <v>44.422441679999999</v>
      </c>
      <c r="J180" s="109">
        <v>374.13297980289428</v>
      </c>
      <c r="K180" s="67">
        <f t="shared" si="7"/>
        <v>-0.88126563527384505</v>
      </c>
      <c r="L180" s="67">
        <f t="shared" si="8"/>
        <v>0.48156149539336746</v>
      </c>
    </row>
    <row r="181" spans="1:12" x14ac:dyDescent="0.2">
      <c r="A181" s="108" t="s">
        <v>1846</v>
      </c>
      <c r="B181" s="52" t="s">
        <v>1847</v>
      </c>
      <c r="C181" s="52" t="s">
        <v>140</v>
      </c>
      <c r="D181" s="108" t="s">
        <v>741</v>
      </c>
      <c r="E181" s="108" t="s">
        <v>907</v>
      </c>
      <c r="F181" s="109">
        <v>0.447409477</v>
      </c>
      <c r="G181" s="109">
        <v>0.83840671</v>
      </c>
      <c r="H181" s="67">
        <f t="shared" si="6"/>
        <v>-0.46635747106556436</v>
      </c>
      <c r="I181" s="109">
        <v>44.188125850940651</v>
      </c>
      <c r="J181" s="109">
        <v>1.9719215299999999</v>
      </c>
      <c r="K181" s="67">
        <f t="shared" si="7"/>
        <v>21.408663417220588</v>
      </c>
      <c r="L181" s="67">
        <f t="shared" si="8"/>
        <v>98.764393966873101</v>
      </c>
    </row>
    <row r="182" spans="1:12" x14ac:dyDescent="0.2">
      <c r="A182" s="108" t="s">
        <v>1599</v>
      </c>
      <c r="B182" s="52" t="s">
        <v>840</v>
      </c>
      <c r="C182" s="52" t="s">
        <v>789</v>
      </c>
      <c r="D182" s="108" t="s">
        <v>741</v>
      </c>
      <c r="E182" s="108" t="s">
        <v>204</v>
      </c>
      <c r="F182" s="109">
        <v>9.7286808100000002</v>
      </c>
      <c r="G182" s="109">
        <v>3.7057046970000003</v>
      </c>
      <c r="H182" s="67">
        <f t="shared" si="6"/>
        <v>1.6253254388769767</v>
      </c>
      <c r="I182" s="109">
        <v>43.691229329999999</v>
      </c>
      <c r="J182" s="109">
        <v>33.866917310000005</v>
      </c>
      <c r="K182" s="67">
        <f t="shared" si="7"/>
        <v>0.29008580645452287</v>
      </c>
      <c r="L182" s="67">
        <f t="shared" si="8"/>
        <v>4.4909716109804201</v>
      </c>
    </row>
    <row r="183" spans="1:12" x14ac:dyDescent="0.2">
      <c r="A183" s="108" t="s">
        <v>2002</v>
      </c>
      <c r="B183" s="52" t="s">
        <v>15</v>
      </c>
      <c r="C183" s="52" t="s">
        <v>789</v>
      </c>
      <c r="D183" s="108" t="s">
        <v>203</v>
      </c>
      <c r="E183" s="108" t="s">
        <v>204</v>
      </c>
      <c r="F183" s="109">
        <v>32.323994833999997</v>
      </c>
      <c r="G183" s="109">
        <v>30.294387069999999</v>
      </c>
      <c r="H183" s="67">
        <f t="shared" si="6"/>
        <v>6.699616530647301E-2</v>
      </c>
      <c r="I183" s="109">
        <v>43.093762509999998</v>
      </c>
      <c r="J183" s="109">
        <v>35.574496580000002</v>
      </c>
      <c r="K183" s="67">
        <f t="shared" si="7"/>
        <v>0.21136675576253494</v>
      </c>
      <c r="L183" s="67">
        <f t="shared" si="8"/>
        <v>1.3331818276580041</v>
      </c>
    </row>
    <row r="184" spans="1:12" x14ac:dyDescent="0.2">
      <c r="A184" s="108" t="s">
        <v>1711</v>
      </c>
      <c r="B184" s="52" t="s">
        <v>35</v>
      </c>
      <c r="C184" s="52" t="s">
        <v>1694</v>
      </c>
      <c r="D184" s="108" t="s">
        <v>203</v>
      </c>
      <c r="E184" s="108" t="s">
        <v>204</v>
      </c>
      <c r="F184" s="109">
        <v>20.594063738000003</v>
      </c>
      <c r="G184" s="109">
        <v>13.533894286000001</v>
      </c>
      <c r="H184" s="67">
        <f t="shared" si="6"/>
        <v>0.52166577503884626</v>
      </c>
      <c r="I184" s="109">
        <v>41.508414250000001</v>
      </c>
      <c r="J184" s="109">
        <v>14.54598221</v>
      </c>
      <c r="K184" s="67">
        <f t="shared" si="7"/>
        <v>1.8535999598201078</v>
      </c>
      <c r="L184" s="67">
        <f t="shared" si="8"/>
        <v>2.0155523833505966</v>
      </c>
    </row>
    <row r="185" spans="1:12" x14ac:dyDescent="0.2">
      <c r="A185" s="108" t="s">
        <v>2437</v>
      </c>
      <c r="B185" s="52" t="s">
        <v>516</v>
      </c>
      <c r="C185" s="52" t="s">
        <v>788</v>
      </c>
      <c r="D185" s="108" t="s">
        <v>202</v>
      </c>
      <c r="E185" s="108" t="s">
        <v>907</v>
      </c>
      <c r="F185" s="109">
        <v>70.315977194000013</v>
      </c>
      <c r="G185" s="109">
        <v>64.189381687999997</v>
      </c>
      <c r="H185" s="67">
        <f t="shared" si="6"/>
        <v>9.5445622700948363E-2</v>
      </c>
      <c r="I185" s="109">
        <v>40.771465380000002</v>
      </c>
      <c r="J185" s="109">
        <v>27.699657429999998</v>
      </c>
      <c r="K185" s="67">
        <f t="shared" si="7"/>
        <v>0.47191226039650003</v>
      </c>
      <c r="L185" s="67">
        <f t="shared" si="8"/>
        <v>0.5798321662730016</v>
      </c>
    </row>
    <row r="186" spans="1:12" x14ac:dyDescent="0.2">
      <c r="A186" s="108" t="s">
        <v>1977</v>
      </c>
      <c r="B186" s="52" t="s">
        <v>575</v>
      </c>
      <c r="C186" s="52" t="s">
        <v>789</v>
      </c>
      <c r="D186" s="108" t="s">
        <v>203</v>
      </c>
      <c r="E186" s="108" t="s">
        <v>204</v>
      </c>
      <c r="F186" s="109">
        <v>45.570552137</v>
      </c>
      <c r="G186" s="109">
        <v>28.897860629</v>
      </c>
      <c r="H186" s="67">
        <f t="shared" si="6"/>
        <v>0.57695245063464595</v>
      </c>
      <c r="I186" s="109">
        <v>40.637369441892631</v>
      </c>
      <c r="J186" s="109">
        <v>152.54755127999999</v>
      </c>
      <c r="K186" s="67">
        <f t="shared" si="7"/>
        <v>-0.73360851025852902</v>
      </c>
      <c r="L186" s="67">
        <f t="shared" si="8"/>
        <v>0.89174626016650826</v>
      </c>
    </row>
    <row r="187" spans="1:12" x14ac:dyDescent="0.2">
      <c r="A187" s="108" t="s">
        <v>2536</v>
      </c>
      <c r="B187" s="52" t="s">
        <v>131</v>
      </c>
      <c r="C187" s="52" t="s">
        <v>613</v>
      </c>
      <c r="D187" s="108" t="s">
        <v>202</v>
      </c>
      <c r="E187" s="108" t="s">
        <v>907</v>
      </c>
      <c r="F187" s="109">
        <v>8.2345508039999995</v>
      </c>
      <c r="G187" s="109">
        <v>11.459289641000002</v>
      </c>
      <c r="H187" s="67">
        <f t="shared" si="6"/>
        <v>-0.28140826683202624</v>
      </c>
      <c r="I187" s="109">
        <v>40.312782890000001</v>
      </c>
      <c r="J187" s="109">
        <v>27.957182120000002</v>
      </c>
      <c r="K187" s="67">
        <f t="shared" si="7"/>
        <v>0.44194728628108249</v>
      </c>
      <c r="L187" s="67">
        <f t="shared" si="8"/>
        <v>4.8955655080077642</v>
      </c>
    </row>
    <row r="188" spans="1:12" x14ac:dyDescent="0.2">
      <c r="A188" s="108" t="s">
        <v>1620</v>
      </c>
      <c r="B188" s="108" t="s">
        <v>2634</v>
      </c>
      <c r="C188" s="52" t="s">
        <v>789</v>
      </c>
      <c r="D188" s="108" t="s">
        <v>741</v>
      </c>
      <c r="E188" s="108" t="s">
        <v>204</v>
      </c>
      <c r="F188" s="109">
        <v>44.161593379999999</v>
      </c>
      <c r="G188" s="109">
        <v>17.358200350000001</v>
      </c>
      <c r="H188" s="67">
        <f t="shared" si="6"/>
        <v>1.5441343278423445</v>
      </c>
      <c r="I188" s="109">
        <v>40.266556789999996</v>
      </c>
      <c r="J188" s="109">
        <v>14.51172340593252</v>
      </c>
      <c r="K188" s="67">
        <f t="shared" si="7"/>
        <v>1.7747604928535692</v>
      </c>
      <c r="L188" s="67">
        <f t="shared" si="8"/>
        <v>0.91180036108561258</v>
      </c>
    </row>
    <row r="189" spans="1:12" x14ac:dyDescent="0.2">
      <c r="A189" s="108" t="s">
        <v>2102</v>
      </c>
      <c r="B189" s="52" t="s">
        <v>228</v>
      </c>
      <c r="C189" s="52" t="s">
        <v>786</v>
      </c>
      <c r="D189" s="108" t="s">
        <v>202</v>
      </c>
      <c r="E189" s="108" t="s">
        <v>907</v>
      </c>
      <c r="F189" s="109">
        <v>2.7398336599999999</v>
      </c>
      <c r="G189" s="109">
        <v>1.5530048000000001</v>
      </c>
      <c r="H189" s="67">
        <f t="shared" si="6"/>
        <v>0.76421454717976389</v>
      </c>
      <c r="I189" s="109">
        <v>39.913643630000003</v>
      </c>
      <c r="J189" s="109">
        <v>19.452189839999999</v>
      </c>
      <c r="K189" s="67">
        <f t="shared" si="7"/>
        <v>1.0518843358152217</v>
      </c>
      <c r="L189" s="67">
        <f t="shared" si="8"/>
        <v>14.567907611588364</v>
      </c>
    </row>
    <row r="190" spans="1:12" x14ac:dyDescent="0.2">
      <c r="A190" s="108" t="s">
        <v>2049</v>
      </c>
      <c r="B190" s="52" t="s">
        <v>110</v>
      </c>
      <c r="C190" s="52" t="s">
        <v>613</v>
      </c>
      <c r="D190" s="108" t="s">
        <v>202</v>
      </c>
      <c r="E190" s="108" t="s">
        <v>204</v>
      </c>
      <c r="F190" s="109">
        <v>19.123470563000001</v>
      </c>
      <c r="G190" s="109">
        <v>11.425475626000001</v>
      </c>
      <c r="H190" s="67">
        <f t="shared" si="6"/>
        <v>0.67375706613756337</v>
      </c>
      <c r="I190" s="109">
        <v>38.814101299999997</v>
      </c>
      <c r="J190" s="109">
        <v>20.048300699999999</v>
      </c>
      <c r="K190" s="67">
        <f t="shared" si="7"/>
        <v>0.93602948603020497</v>
      </c>
      <c r="L190" s="67">
        <f t="shared" si="8"/>
        <v>2.0296578056860315</v>
      </c>
    </row>
    <row r="191" spans="1:12" x14ac:dyDescent="0.2">
      <c r="A191" s="108" t="s">
        <v>2262</v>
      </c>
      <c r="B191" s="52" t="s">
        <v>333</v>
      </c>
      <c r="C191" s="52" t="s">
        <v>787</v>
      </c>
      <c r="D191" s="108" t="s">
        <v>202</v>
      </c>
      <c r="E191" s="108" t="s">
        <v>907</v>
      </c>
      <c r="F191" s="109">
        <v>7.8369670510000002</v>
      </c>
      <c r="G191" s="109">
        <v>2.137909429</v>
      </c>
      <c r="H191" s="67">
        <f t="shared" si="6"/>
        <v>2.665715181707073</v>
      </c>
      <c r="I191" s="109">
        <v>38.533864579999999</v>
      </c>
      <c r="J191" s="109">
        <v>31.147496010000001</v>
      </c>
      <c r="K191" s="67">
        <f t="shared" si="7"/>
        <v>0.23714164912738345</v>
      </c>
      <c r="L191" s="67">
        <f t="shared" si="8"/>
        <v>4.9169358923211322</v>
      </c>
    </row>
    <row r="192" spans="1:12" x14ac:dyDescent="0.2">
      <c r="A192" s="108" t="s">
        <v>2531</v>
      </c>
      <c r="B192" s="52" t="s">
        <v>2007</v>
      </c>
      <c r="C192" s="52" t="s">
        <v>1730</v>
      </c>
      <c r="D192" s="108" t="s">
        <v>202</v>
      </c>
      <c r="E192" s="108" t="s">
        <v>907</v>
      </c>
      <c r="F192" s="109">
        <v>2.3266397300000001</v>
      </c>
      <c r="G192" s="109">
        <v>2.2057600699999997</v>
      </c>
      <c r="H192" s="67">
        <f t="shared" si="6"/>
        <v>5.48018171350797E-2</v>
      </c>
      <c r="I192" s="109">
        <v>38.48723451</v>
      </c>
      <c r="J192" s="109">
        <v>3.5172164500000003</v>
      </c>
      <c r="K192" s="67">
        <f t="shared" si="7"/>
        <v>9.9425265851921054</v>
      </c>
      <c r="L192" s="67">
        <f t="shared" si="8"/>
        <v>16.541982849231239</v>
      </c>
    </row>
    <row r="193" spans="1:12" x14ac:dyDescent="0.2">
      <c r="A193" s="108" t="s">
        <v>2051</v>
      </c>
      <c r="B193" s="52" t="s">
        <v>142</v>
      </c>
      <c r="C193" s="52" t="s">
        <v>613</v>
      </c>
      <c r="D193" s="108" t="s">
        <v>202</v>
      </c>
      <c r="E193" s="108" t="s">
        <v>907</v>
      </c>
      <c r="F193" s="109">
        <v>9.8629643070000004</v>
      </c>
      <c r="G193" s="109">
        <v>9.9298445449999999</v>
      </c>
      <c r="H193" s="67">
        <f t="shared" si="6"/>
        <v>-6.7352754312428598E-3</v>
      </c>
      <c r="I193" s="109">
        <v>38.450994090000002</v>
      </c>
      <c r="J193" s="109">
        <v>86.824403310000008</v>
      </c>
      <c r="K193" s="67">
        <f t="shared" si="7"/>
        <v>-0.55714070440871777</v>
      </c>
      <c r="L193" s="67">
        <f t="shared" si="8"/>
        <v>3.8985230903360706</v>
      </c>
    </row>
    <row r="194" spans="1:12" x14ac:dyDescent="0.2">
      <c r="A194" s="108" t="s">
        <v>1961</v>
      </c>
      <c r="B194" s="52" t="s">
        <v>554</v>
      </c>
      <c r="C194" s="52" t="s">
        <v>789</v>
      </c>
      <c r="D194" s="108" t="s">
        <v>203</v>
      </c>
      <c r="E194" s="108" t="s">
        <v>204</v>
      </c>
      <c r="F194" s="109">
        <v>1.817533308</v>
      </c>
      <c r="G194" s="109">
        <v>2.7737703629999997</v>
      </c>
      <c r="H194" s="67">
        <f t="shared" si="6"/>
        <v>-0.34474268950143794</v>
      </c>
      <c r="I194" s="109">
        <v>37.696191450000001</v>
      </c>
      <c r="J194" s="109">
        <v>30.76382637</v>
      </c>
      <c r="K194" s="67">
        <f t="shared" si="7"/>
        <v>0.22534144474174522</v>
      </c>
      <c r="L194" s="67">
        <f t="shared" si="8"/>
        <v>20.740302961204385</v>
      </c>
    </row>
    <row r="195" spans="1:12" x14ac:dyDescent="0.2">
      <c r="A195" s="108" t="s">
        <v>1468</v>
      </c>
      <c r="B195" s="52" t="s">
        <v>981</v>
      </c>
      <c r="C195" s="52" t="s">
        <v>140</v>
      </c>
      <c r="D195" s="108" t="s">
        <v>203</v>
      </c>
      <c r="E195" s="108" t="s">
        <v>204</v>
      </c>
      <c r="F195" s="109">
        <v>12.274517795</v>
      </c>
      <c r="G195" s="109">
        <v>10.554638350999999</v>
      </c>
      <c r="H195" s="67">
        <f t="shared" si="6"/>
        <v>0.1629501065602168</v>
      </c>
      <c r="I195" s="109">
        <v>37.510247101448165</v>
      </c>
      <c r="J195" s="109">
        <v>38.030050999950937</v>
      </c>
      <c r="K195" s="67">
        <f t="shared" si="7"/>
        <v>-1.3668240899898931E-2</v>
      </c>
      <c r="L195" s="67">
        <f t="shared" si="8"/>
        <v>3.055944659327301</v>
      </c>
    </row>
    <row r="196" spans="1:12" x14ac:dyDescent="0.2">
      <c r="A196" s="108" t="s">
        <v>1443</v>
      </c>
      <c r="B196" s="52" t="s">
        <v>745</v>
      </c>
      <c r="C196" s="52" t="s">
        <v>140</v>
      </c>
      <c r="D196" s="108" t="s">
        <v>741</v>
      </c>
      <c r="E196" s="108" t="s">
        <v>204</v>
      </c>
      <c r="F196" s="109">
        <v>11.107994946</v>
      </c>
      <c r="G196" s="109">
        <v>7.7596267300000008</v>
      </c>
      <c r="H196" s="67">
        <f t="shared" si="6"/>
        <v>0.43151150596647314</v>
      </c>
      <c r="I196" s="109">
        <v>37.093162588272207</v>
      </c>
      <c r="J196" s="109">
        <v>37.540399875301617</v>
      </c>
      <c r="K196" s="67">
        <f t="shared" si="7"/>
        <v>-1.1913492890725852E-2</v>
      </c>
      <c r="L196" s="67">
        <f t="shared" si="8"/>
        <v>3.3393211617934244</v>
      </c>
    </row>
    <row r="197" spans="1:12" x14ac:dyDescent="0.2">
      <c r="A197" s="108" t="s">
        <v>1609</v>
      </c>
      <c r="B197" s="52" t="s">
        <v>565</v>
      </c>
      <c r="C197" s="52" t="s">
        <v>789</v>
      </c>
      <c r="D197" s="108" t="s">
        <v>203</v>
      </c>
      <c r="E197" s="108" t="s">
        <v>204</v>
      </c>
      <c r="F197" s="109">
        <v>3.9773401499999999</v>
      </c>
      <c r="G197" s="109">
        <v>7.7914164170000006</v>
      </c>
      <c r="H197" s="67">
        <f t="shared" si="6"/>
        <v>-0.48952283678204034</v>
      </c>
      <c r="I197" s="109">
        <v>36.887183329999999</v>
      </c>
      <c r="J197" s="109">
        <v>0.82456355000000003</v>
      </c>
      <c r="K197" s="67">
        <f t="shared" si="7"/>
        <v>43.735403753901075</v>
      </c>
      <c r="L197" s="67">
        <f t="shared" si="8"/>
        <v>9.2743345901657417</v>
      </c>
    </row>
    <row r="198" spans="1:12" x14ac:dyDescent="0.2">
      <c r="A198" s="108" t="s">
        <v>2368</v>
      </c>
      <c r="B198" s="52" t="s">
        <v>550</v>
      </c>
      <c r="C198" s="52" t="s">
        <v>790</v>
      </c>
      <c r="D198" s="108" t="s">
        <v>203</v>
      </c>
      <c r="E198" s="108" t="s">
        <v>907</v>
      </c>
      <c r="F198" s="109">
        <v>5.6680330480000007</v>
      </c>
      <c r="G198" s="109">
        <v>0.72091571300000001</v>
      </c>
      <c r="H198" s="67">
        <f t="shared" si="6"/>
        <v>6.8622687032485317</v>
      </c>
      <c r="I198" s="109">
        <v>34.883452090000006</v>
      </c>
      <c r="J198" s="109">
        <v>8.2967954200000005</v>
      </c>
      <c r="K198" s="67">
        <f t="shared" si="7"/>
        <v>3.2044488653909706</v>
      </c>
      <c r="L198" s="67">
        <f t="shared" si="8"/>
        <v>6.1544193187632947</v>
      </c>
    </row>
    <row r="199" spans="1:12" x14ac:dyDescent="0.2">
      <c r="A199" s="108" t="s">
        <v>2073</v>
      </c>
      <c r="B199" s="52" t="s">
        <v>330</v>
      </c>
      <c r="C199" s="52" t="s">
        <v>613</v>
      </c>
      <c r="D199" s="108" t="s">
        <v>203</v>
      </c>
      <c r="E199" s="108" t="s">
        <v>204</v>
      </c>
      <c r="F199" s="109">
        <v>10.32490859</v>
      </c>
      <c r="G199" s="109">
        <v>9.9484709630000001</v>
      </c>
      <c r="H199" s="67">
        <f t="shared" ref="H199:H262" si="9">IF(ISERROR(F199/G199-1),"",IF((F199/G199-1)&gt;10000%,"",F199/G199-1))</f>
        <v>3.7838742094140176E-2</v>
      </c>
      <c r="I199" s="109">
        <v>34.733423787404767</v>
      </c>
      <c r="J199" s="109">
        <v>15.821161636214976</v>
      </c>
      <c r="K199" s="67">
        <f t="shared" ref="K199:K262" si="10">IF(ISERROR(I199/J199-1),"",IF((I199/J199-1)&gt;10000%,"",I199/J199-1))</f>
        <v>1.1953775952771521</v>
      </c>
      <c r="L199" s="67">
        <f t="shared" ref="L199:L262" si="11">IF(ISERROR(I199/F199),"",IF(I199/F199&gt;10000%,"",I199/F199))</f>
        <v>3.3640417718608364</v>
      </c>
    </row>
    <row r="200" spans="1:12" x14ac:dyDescent="0.2">
      <c r="A200" s="108" t="s">
        <v>1986</v>
      </c>
      <c r="B200" s="52" t="s">
        <v>389</v>
      </c>
      <c r="C200" s="52" t="s">
        <v>789</v>
      </c>
      <c r="D200" s="108" t="s">
        <v>203</v>
      </c>
      <c r="E200" s="108" t="s">
        <v>204</v>
      </c>
      <c r="F200" s="109">
        <v>9.7736023560000014</v>
      </c>
      <c r="G200" s="109">
        <v>7.9189082280000003</v>
      </c>
      <c r="H200" s="67">
        <f t="shared" si="9"/>
        <v>0.2342108374790981</v>
      </c>
      <c r="I200" s="109">
        <v>34.350097670000004</v>
      </c>
      <c r="J200" s="109">
        <v>13.806909449999999</v>
      </c>
      <c r="K200" s="67">
        <f t="shared" si="10"/>
        <v>1.4878918627224</v>
      </c>
      <c r="L200" s="67">
        <f t="shared" si="11"/>
        <v>3.5145790076995023</v>
      </c>
    </row>
    <row r="201" spans="1:12" x14ac:dyDescent="0.2">
      <c r="A201" s="108" t="s">
        <v>1577</v>
      </c>
      <c r="B201" s="52" t="s">
        <v>29</v>
      </c>
      <c r="C201" s="52" t="s">
        <v>789</v>
      </c>
      <c r="D201" s="108" t="s">
        <v>741</v>
      </c>
      <c r="E201" s="108" t="s">
        <v>204</v>
      </c>
      <c r="F201" s="109">
        <v>18.526594804999998</v>
      </c>
      <c r="G201" s="109">
        <v>15.752851477</v>
      </c>
      <c r="H201" s="67">
        <f t="shared" si="9"/>
        <v>0.17607880910004203</v>
      </c>
      <c r="I201" s="109">
        <v>33.54735127</v>
      </c>
      <c r="J201" s="109">
        <v>21.235611969999997</v>
      </c>
      <c r="K201" s="67">
        <f t="shared" si="10"/>
        <v>0.57976851891026548</v>
      </c>
      <c r="L201" s="67">
        <f t="shared" si="11"/>
        <v>1.8107672577232685</v>
      </c>
    </row>
    <row r="202" spans="1:12" x14ac:dyDescent="0.2">
      <c r="A202" s="108" t="s">
        <v>1896</v>
      </c>
      <c r="B202" s="108" t="s">
        <v>376</v>
      </c>
      <c r="C202" s="108" t="s">
        <v>785</v>
      </c>
      <c r="D202" s="108" t="s">
        <v>202</v>
      </c>
      <c r="E202" s="108" t="s">
        <v>907</v>
      </c>
      <c r="F202" s="109">
        <v>3.2491927700000001</v>
      </c>
      <c r="G202" s="109">
        <v>0.38190609999999997</v>
      </c>
      <c r="H202" s="67">
        <f t="shared" si="9"/>
        <v>7.5078315585951625</v>
      </c>
      <c r="I202" s="109">
        <v>33.026418839999998</v>
      </c>
      <c r="J202" s="109">
        <v>0.17014854000000001</v>
      </c>
      <c r="K202" s="67" t="str">
        <f t="shared" si="10"/>
        <v/>
      </c>
      <c r="L202" s="67">
        <f t="shared" si="11"/>
        <v>10.164499670482769</v>
      </c>
    </row>
    <row r="203" spans="1:12" x14ac:dyDescent="0.2">
      <c r="A203" s="108" t="s">
        <v>1995</v>
      </c>
      <c r="B203" s="52" t="s">
        <v>398</v>
      </c>
      <c r="C203" s="52" t="s">
        <v>789</v>
      </c>
      <c r="D203" s="108" t="s">
        <v>203</v>
      </c>
      <c r="E203" s="108" t="s">
        <v>204</v>
      </c>
      <c r="F203" s="109">
        <v>15.386707150000001</v>
      </c>
      <c r="G203" s="109">
        <v>11.98761068</v>
      </c>
      <c r="H203" s="67">
        <f t="shared" si="9"/>
        <v>0.28355078928872945</v>
      </c>
      <c r="I203" s="109">
        <v>32.906787700000002</v>
      </c>
      <c r="J203" s="109">
        <v>4.5791348200000002</v>
      </c>
      <c r="K203" s="67">
        <f t="shared" si="10"/>
        <v>6.1862456541517599</v>
      </c>
      <c r="L203" s="67">
        <f t="shared" si="11"/>
        <v>2.1386504194303848</v>
      </c>
    </row>
    <row r="204" spans="1:12" x14ac:dyDescent="0.2">
      <c r="A204" s="108" t="s">
        <v>2001</v>
      </c>
      <c r="B204" s="52" t="s">
        <v>811</v>
      </c>
      <c r="C204" s="52" t="s">
        <v>789</v>
      </c>
      <c r="D204" s="108" t="s">
        <v>203</v>
      </c>
      <c r="E204" s="108" t="s">
        <v>204</v>
      </c>
      <c r="F204" s="109">
        <v>24.370395237</v>
      </c>
      <c r="G204" s="109">
        <v>11.679994964</v>
      </c>
      <c r="H204" s="67">
        <f t="shared" si="9"/>
        <v>1.086507341151624</v>
      </c>
      <c r="I204" s="109">
        <v>32.825499600000001</v>
      </c>
      <c r="J204" s="109">
        <v>23.232341609999999</v>
      </c>
      <c r="K204" s="67">
        <f t="shared" si="10"/>
        <v>0.41292256075774891</v>
      </c>
      <c r="L204" s="67">
        <f t="shared" si="11"/>
        <v>1.3469416183354779</v>
      </c>
    </row>
    <row r="205" spans="1:12" x14ac:dyDescent="0.2">
      <c r="A205" s="108" t="s">
        <v>1595</v>
      </c>
      <c r="B205" s="52" t="s">
        <v>740</v>
      </c>
      <c r="C205" s="52" t="s">
        <v>789</v>
      </c>
      <c r="D205" s="108" t="s">
        <v>741</v>
      </c>
      <c r="E205" s="108" t="s">
        <v>907</v>
      </c>
      <c r="F205" s="109">
        <v>45.748875720000001</v>
      </c>
      <c r="G205" s="109">
        <v>28.047466839999998</v>
      </c>
      <c r="H205" s="67">
        <f t="shared" si="9"/>
        <v>0.63112326617514958</v>
      </c>
      <c r="I205" s="109">
        <v>32.437345960000002</v>
      </c>
      <c r="J205" s="109">
        <v>54.03166847</v>
      </c>
      <c r="K205" s="67">
        <f t="shared" si="10"/>
        <v>-0.39966047915010827</v>
      </c>
      <c r="L205" s="67">
        <f t="shared" si="11"/>
        <v>0.7090304504645869</v>
      </c>
    </row>
    <row r="206" spans="1:12" x14ac:dyDescent="0.2">
      <c r="A206" s="108" t="s">
        <v>1798</v>
      </c>
      <c r="B206" s="52" t="s">
        <v>0</v>
      </c>
      <c r="C206" s="52" t="s">
        <v>863</v>
      </c>
      <c r="D206" s="108" t="s">
        <v>203</v>
      </c>
      <c r="E206" s="108" t="s">
        <v>204</v>
      </c>
      <c r="F206" s="109">
        <v>1.1173914220000001</v>
      </c>
      <c r="G206" s="109">
        <v>2.2972484049999999</v>
      </c>
      <c r="H206" s="67">
        <f t="shared" si="9"/>
        <v>-0.51359573498104139</v>
      </c>
      <c r="I206" s="109">
        <v>32.257569609999997</v>
      </c>
      <c r="J206" s="109">
        <v>1.5638228000000001</v>
      </c>
      <c r="K206" s="67">
        <f t="shared" si="10"/>
        <v>19.627381574178351</v>
      </c>
      <c r="L206" s="67">
        <f t="shared" si="11"/>
        <v>28.868639023792323</v>
      </c>
    </row>
    <row r="207" spans="1:12" x14ac:dyDescent="0.2">
      <c r="A207" s="108" t="s">
        <v>1585</v>
      </c>
      <c r="B207" s="108" t="s">
        <v>2637</v>
      </c>
      <c r="C207" s="52" t="s">
        <v>789</v>
      </c>
      <c r="D207" s="108" t="s">
        <v>741</v>
      </c>
      <c r="E207" s="108" t="s">
        <v>907</v>
      </c>
      <c r="F207" s="109">
        <v>5.45983894</v>
      </c>
      <c r="G207" s="109">
        <v>14.703914510000001</v>
      </c>
      <c r="H207" s="67">
        <f t="shared" si="9"/>
        <v>-0.62868126468724961</v>
      </c>
      <c r="I207" s="109">
        <v>31.696846829999998</v>
      </c>
      <c r="J207" s="109">
        <v>38.519682659999994</v>
      </c>
      <c r="K207" s="67">
        <f t="shared" si="10"/>
        <v>-0.17712596155640281</v>
      </c>
      <c r="L207" s="67">
        <f t="shared" si="11"/>
        <v>5.8054545524743988</v>
      </c>
    </row>
    <row r="208" spans="1:12" x14ac:dyDescent="0.2">
      <c r="A208" s="108" t="s">
        <v>2314</v>
      </c>
      <c r="B208" s="108" t="s">
        <v>151</v>
      </c>
      <c r="C208" s="108" t="s">
        <v>790</v>
      </c>
      <c r="D208" s="108" t="s">
        <v>202</v>
      </c>
      <c r="E208" s="108" t="s">
        <v>907</v>
      </c>
      <c r="F208" s="109">
        <v>76.113186003999999</v>
      </c>
      <c r="G208" s="109">
        <v>100.97018488799999</v>
      </c>
      <c r="H208" s="67">
        <f t="shared" si="9"/>
        <v>-0.24618157242726979</v>
      </c>
      <c r="I208" s="109">
        <v>31.557648260000001</v>
      </c>
      <c r="J208" s="109">
        <v>38.328824079999997</v>
      </c>
      <c r="K208" s="67">
        <f t="shared" si="10"/>
        <v>-0.17666015022707671</v>
      </c>
      <c r="L208" s="67">
        <f t="shared" si="11"/>
        <v>0.41461473256869763</v>
      </c>
    </row>
    <row r="209" spans="1:12" x14ac:dyDescent="0.2">
      <c r="A209" s="108" t="s">
        <v>2606</v>
      </c>
      <c r="B209" s="52" t="s">
        <v>41</v>
      </c>
      <c r="C209" s="52" t="s">
        <v>789</v>
      </c>
      <c r="D209" s="108" t="s">
        <v>741</v>
      </c>
      <c r="E209" s="108" t="s">
        <v>204</v>
      </c>
      <c r="F209" s="109">
        <v>9.1890611349999993</v>
      </c>
      <c r="G209" s="109">
        <v>12.173327005000001</v>
      </c>
      <c r="H209" s="67">
        <f t="shared" si="9"/>
        <v>-0.24514792618108938</v>
      </c>
      <c r="I209" s="109">
        <v>31.378495907968301</v>
      </c>
      <c r="J209" s="109">
        <v>0.65984702000000006</v>
      </c>
      <c r="K209" s="67">
        <f t="shared" si="10"/>
        <v>46.554198104839962</v>
      </c>
      <c r="L209" s="67">
        <f t="shared" si="11"/>
        <v>3.4147662581600948</v>
      </c>
    </row>
    <row r="210" spans="1:12" x14ac:dyDescent="0.2">
      <c r="A210" s="108" t="s">
        <v>2438</v>
      </c>
      <c r="B210" s="52" t="s">
        <v>517</v>
      </c>
      <c r="C210" s="52" t="s">
        <v>788</v>
      </c>
      <c r="D210" s="108" t="s">
        <v>202</v>
      </c>
      <c r="E210" s="108" t="s">
        <v>907</v>
      </c>
      <c r="F210" s="109">
        <v>27.196967797999999</v>
      </c>
      <c r="G210" s="109">
        <v>27.081256330999999</v>
      </c>
      <c r="H210" s="67">
        <f t="shared" si="9"/>
        <v>4.2727510712841088E-3</v>
      </c>
      <c r="I210" s="109">
        <v>31.216995069999999</v>
      </c>
      <c r="J210" s="109">
        <v>18.898400329999998</v>
      </c>
      <c r="K210" s="67">
        <f t="shared" si="10"/>
        <v>0.65183266969136122</v>
      </c>
      <c r="L210" s="67">
        <f t="shared" si="11"/>
        <v>1.1478115980376173</v>
      </c>
    </row>
    <row r="211" spans="1:12" x14ac:dyDescent="0.2">
      <c r="A211" s="108" t="s">
        <v>1974</v>
      </c>
      <c r="B211" s="52" t="s">
        <v>567</v>
      </c>
      <c r="C211" s="52" t="s">
        <v>789</v>
      </c>
      <c r="D211" s="108" t="s">
        <v>203</v>
      </c>
      <c r="E211" s="108" t="s">
        <v>204</v>
      </c>
      <c r="F211" s="109">
        <v>21.409163604</v>
      </c>
      <c r="G211" s="109">
        <v>20.187105193999997</v>
      </c>
      <c r="H211" s="67">
        <f t="shared" si="9"/>
        <v>6.0536585025733336E-2</v>
      </c>
      <c r="I211" s="109">
        <v>31.03308603</v>
      </c>
      <c r="J211" s="109">
        <v>23.32843562</v>
      </c>
      <c r="K211" s="67">
        <f t="shared" si="10"/>
        <v>0.33026862733112838</v>
      </c>
      <c r="L211" s="67">
        <f t="shared" si="11"/>
        <v>1.4495235126421242</v>
      </c>
    </row>
    <row r="212" spans="1:12" x14ac:dyDescent="0.2">
      <c r="A212" s="108" t="s">
        <v>2029</v>
      </c>
      <c r="B212" s="52" t="s">
        <v>844</v>
      </c>
      <c r="C212" s="52" t="s">
        <v>613</v>
      </c>
      <c r="D212" s="108" t="s">
        <v>202</v>
      </c>
      <c r="E212" s="108" t="s">
        <v>907</v>
      </c>
      <c r="F212" s="109">
        <v>65.475321441000006</v>
      </c>
      <c r="G212" s="109">
        <v>45.92487319</v>
      </c>
      <c r="H212" s="67">
        <f t="shared" si="9"/>
        <v>0.4257050023876181</v>
      </c>
      <c r="I212" s="109">
        <v>30.978877300000001</v>
      </c>
      <c r="J212" s="109">
        <v>14.41764044</v>
      </c>
      <c r="K212" s="67">
        <f t="shared" si="10"/>
        <v>1.1486787265170557</v>
      </c>
      <c r="L212" s="67">
        <f t="shared" si="11"/>
        <v>0.4731382239629805</v>
      </c>
    </row>
    <row r="213" spans="1:12" x14ac:dyDescent="0.2">
      <c r="A213" s="108" t="s">
        <v>1612</v>
      </c>
      <c r="B213" s="52" t="s">
        <v>169</v>
      </c>
      <c r="C213" s="52" t="s">
        <v>789</v>
      </c>
      <c r="D213" s="108" t="s">
        <v>203</v>
      </c>
      <c r="E213" s="108" t="s">
        <v>907</v>
      </c>
      <c r="F213" s="109">
        <v>3.812151735</v>
      </c>
      <c r="G213" s="109">
        <v>4.0078548100000004</v>
      </c>
      <c r="H213" s="67">
        <f t="shared" si="9"/>
        <v>-4.8829881389840124E-2</v>
      </c>
      <c r="I213" s="109">
        <v>30.8399896213208</v>
      </c>
      <c r="J213" s="109">
        <v>32.442425828536997</v>
      </c>
      <c r="K213" s="67">
        <f t="shared" si="10"/>
        <v>-4.9393230200642457E-2</v>
      </c>
      <c r="L213" s="67">
        <f t="shared" si="11"/>
        <v>8.0899166048858238</v>
      </c>
    </row>
    <row r="214" spans="1:12" x14ac:dyDescent="0.2">
      <c r="A214" s="108" t="s">
        <v>2446</v>
      </c>
      <c r="B214" s="52" t="s">
        <v>362</v>
      </c>
      <c r="C214" s="52" t="s">
        <v>789</v>
      </c>
      <c r="D214" s="108" t="s">
        <v>741</v>
      </c>
      <c r="E214" s="108" t="s">
        <v>907</v>
      </c>
      <c r="F214" s="109">
        <v>19.237723083000002</v>
      </c>
      <c r="G214" s="109">
        <v>15.114787325</v>
      </c>
      <c r="H214" s="67">
        <f t="shared" si="9"/>
        <v>0.27277497654106098</v>
      </c>
      <c r="I214" s="109">
        <v>30.830588574657529</v>
      </c>
      <c r="J214" s="109">
        <v>335.1751460723587</v>
      </c>
      <c r="K214" s="67">
        <f t="shared" si="10"/>
        <v>-0.90801648351336373</v>
      </c>
      <c r="L214" s="67">
        <f t="shared" si="11"/>
        <v>1.6026111012015718</v>
      </c>
    </row>
    <row r="215" spans="1:12" x14ac:dyDescent="0.2">
      <c r="A215" s="108" t="s">
        <v>2047</v>
      </c>
      <c r="B215" s="52" t="s">
        <v>273</v>
      </c>
      <c r="C215" s="52" t="s">
        <v>1694</v>
      </c>
      <c r="D215" s="108" t="s">
        <v>203</v>
      </c>
      <c r="E215" s="108" t="s">
        <v>204</v>
      </c>
      <c r="F215" s="109">
        <v>12.574064043</v>
      </c>
      <c r="G215" s="109">
        <v>17.822693714000003</v>
      </c>
      <c r="H215" s="67">
        <f t="shared" si="9"/>
        <v>-0.29449138021583809</v>
      </c>
      <c r="I215" s="109">
        <v>30.463808219999997</v>
      </c>
      <c r="J215" s="109">
        <v>30.864636749999999</v>
      </c>
      <c r="K215" s="67">
        <f t="shared" si="10"/>
        <v>-1.2986659562743808E-2</v>
      </c>
      <c r="L215" s="67">
        <f t="shared" si="11"/>
        <v>2.422749567349249</v>
      </c>
    </row>
    <row r="216" spans="1:12" x14ac:dyDescent="0.2">
      <c r="A216" s="108" t="s">
        <v>2040</v>
      </c>
      <c r="B216" s="52" t="s">
        <v>99</v>
      </c>
      <c r="C216" s="52" t="s">
        <v>613</v>
      </c>
      <c r="D216" s="108" t="s">
        <v>202</v>
      </c>
      <c r="E216" s="108" t="s">
        <v>907</v>
      </c>
      <c r="F216" s="109">
        <v>7.1534637759999997</v>
      </c>
      <c r="G216" s="109">
        <v>18.072655346999998</v>
      </c>
      <c r="H216" s="67">
        <f t="shared" si="9"/>
        <v>-0.6041830246495874</v>
      </c>
      <c r="I216" s="109">
        <v>30.43730132</v>
      </c>
      <c r="J216" s="109">
        <v>22.88028568</v>
      </c>
      <c r="K216" s="67">
        <f t="shared" si="10"/>
        <v>0.33028502116150138</v>
      </c>
      <c r="L216" s="67">
        <f t="shared" si="11"/>
        <v>4.2549039560552044</v>
      </c>
    </row>
    <row r="217" spans="1:12" x14ac:dyDescent="0.2">
      <c r="A217" s="108" t="s">
        <v>1845</v>
      </c>
      <c r="B217" s="52" t="s">
        <v>1392</v>
      </c>
      <c r="C217" s="52" t="s">
        <v>863</v>
      </c>
      <c r="D217" s="108" t="s">
        <v>203</v>
      </c>
      <c r="E217" s="108" t="s">
        <v>204</v>
      </c>
      <c r="F217" s="109">
        <v>6.35691161</v>
      </c>
      <c r="G217" s="109">
        <v>2.4647754700000002</v>
      </c>
      <c r="H217" s="67">
        <f t="shared" si="9"/>
        <v>1.5791037306939764</v>
      </c>
      <c r="I217" s="109">
        <v>29.276172329999998</v>
      </c>
      <c r="J217" s="109">
        <v>26.721232320369502</v>
      </c>
      <c r="K217" s="67">
        <f t="shared" si="10"/>
        <v>9.5614602612577704E-2</v>
      </c>
      <c r="L217" s="67">
        <f t="shared" si="11"/>
        <v>4.6054081173546466</v>
      </c>
    </row>
    <row r="218" spans="1:12" x14ac:dyDescent="0.2">
      <c r="A218" s="108" t="s">
        <v>2548</v>
      </c>
      <c r="B218" s="52" t="s">
        <v>95</v>
      </c>
      <c r="C218" s="52" t="s">
        <v>613</v>
      </c>
      <c r="D218" s="108" t="s">
        <v>202</v>
      </c>
      <c r="E218" s="108" t="s">
        <v>907</v>
      </c>
      <c r="F218" s="109">
        <v>5.7426706709999999</v>
      </c>
      <c r="G218" s="109">
        <v>13.446952528000001</v>
      </c>
      <c r="H218" s="67">
        <f t="shared" si="9"/>
        <v>-0.57293887525502241</v>
      </c>
      <c r="I218" s="109">
        <v>28.692525610000001</v>
      </c>
      <c r="J218" s="109">
        <v>22.935671800000001</v>
      </c>
      <c r="K218" s="67">
        <f t="shared" si="10"/>
        <v>0.25100000820555857</v>
      </c>
      <c r="L218" s="67">
        <f t="shared" si="11"/>
        <v>4.9963731604695392</v>
      </c>
    </row>
    <row r="219" spans="1:12" x14ac:dyDescent="0.2">
      <c r="A219" s="108" t="s">
        <v>1992</v>
      </c>
      <c r="B219" s="52" t="s">
        <v>395</v>
      </c>
      <c r="C219" s="52" t="s">
        <v>789</v>
      </c>
      <c r="D219" s="108" t="s">
        <v>203</v>
      </c>
      <c r="E219" s="108" t="s">
        <v>204</v>
      </c>
      <c r="F219" s="109">
        <v>8.6450350930000006</v>
      </c>
      <c r="G219" s="109">
        <v>6.23627179</v>
      </c>
      <c r="H219" s="67">
        <f t="shared" si="9"/>
        <v>0.38625053302880508</v>
      </c>
      <c r="I219" s="109">
        <v>28.29539759</v>
      </c>
      <c r="J219" s="109">
        <v>13.44382373</v>
      </c>
      <c r="K219" s="67">
        <f t="shared" si="10"/>
        <v>1.1047135218575201</v>
      </c>
      <c r="L219" s="67">
        <f t="shared" si="11"/>
        <v>3.2730228721582817</v>
      </c>
    </row>
    <row r="220" spans="1:12" x14ac:dyDescent="0.2">
      <c r="A220" s="108" t="s">
        <v>2234</v>
      </c>
      <c r="B220" s="52" t="s">
        <v>801</v>
      </c>
      <c r="C220" s="52" t="s">
        <v>613</v>
      </c>
      <c r="D220" s="108" t="s">
        <v>203</v>
      </c>
      <c r="E220" s="108" t="s">
        <v>907</v>
      </c>
      <c r="F220" s="109">
        <v>3.7699147370000001</v>
      </c>
      <c r="G220" s="109">
        <v>2.9250446170000002</v>
      </c>
      <c r="H220" s="67">
        <f t="shared" si="9"/>
        <v>0.2888400795973225</v>
      </c>
      <c r="I220" s="109">
        <v>28.230307845610678</v>
      </c>
      <c r="J220" s="109">
        <v>41.737704819740436</v>
      </c>
      <c r="K220" s="67">
        <f t="shared" si="10"/>
        <v>-0.3236257727267563</v>
      </c>
      <c r="L220" s="67">
        <f t="shared" si="11"/>
        <v>7.4883146742134601</v>
      </c>
    </row>
    <row r="221" spans="1:12" x14ac:dyDescent="0.2">
      <c r="A221" s="108" t="s">
        <v>1793</v>
      </c>
      <c r="B221" s="108" t="s">
        <v>1227</v>
      </c>
      <c r="C221" s="108" t="s">
        <v>863</v>
      </c>
      <c r="D221" s="108" t="s">
        <v>203</v>
      </c>
      <c r="E221" s="108" t="s">
        <v>204</v>
      </c>
      <c r="F221" s="109">
        <v>17.255594139999999</v>
      </c>
      <c r="G221" s="109">
        <v>2.7276129399999998</v>
      </c>
      <c r="H221" s="67">
        <f t="shared" si="9"/>
        <v>5.326262017220083</v>
      </c>
      <c r="I221" s="109">
        <v>27.903584110000001</v>
      </c>
      <c r="J221" s="109">
        <v>76.272096050000002</v>
      </c>
      <c r="K221" s="67">
        <f t="shared" si="10"/>
        <v>-0.63415737137067962</v>
      </c>
      <c r="L221" s="67">
        <f t="shared" si="11"/>
        <v>1.6170746648078036</v>
      </c>
    </row>
    <row r="222" spans="1:12" x14ac:dyDescent="0.2">
      <c r="A222" s="108" t="s">
        <v>1644</v>
      </c>
      <c r="B222" s="52" t="s">
        <v>1549</v>
      </c>
      <c r="C222" s="52" t="s">
        <v>789</v>
      </c>
      <c r="D222" s="108" t="s">
        <v>741</v>
      </c>
      <c r="E222" s="108" t="s">
        <v>907</v>
      </c>
      <c r="F222" s="109">
        <v>9.1950247699999998</v>
      </c>
      <c r="G222" s="109">
        <v>5.5670606200000003</v>
      </c>
      <c r="H222" s="67">
        <f t="shared" si="9"/>
        <v>0.6516839671129715</v>
      </c>
      <c r="I222" s="109">
        <v>27.271056224617471</v>
      </c>
      <c r="J222" s="109">
        <v>32.984552675785501</v>
      </c>
      <c r="K222" s="67">
        <f t="shared" si="10"/>
        <v>-0.17321733925961047</v>
      </c>
      <c r="L222" s="67">
        <f t="shared" si="11"/>
        <v>2.9658491311076123</v>
      </c>
    </row>
    <row r="223" spans="1:12" x14ac:dyDescent="0.2">
      <c r="A223" s="108" t="s">
        <v>1705</v>
      </c>
      <c r="B223" s="52" t="s">
        <v>25</v>
      </c>
      <c r="C223" s="52" t="s">
        <v>1694</v>
      </c>
      <c r="D223" s="108" t="s">
        <v>203</v>
      </c>
      <c r="E223" s="108" t="s">
        <v>204</v>
      </c>
      <c r="F223" s="109">
        <v>9.7643941099999996</v>
      </c>
      <c r="G223" s="109">
        <v>10.78567168</v>
      </c>
      <c r="H223" s="67">
        <f t="shared" si="9"/>
        <v>-9.4688360660353466E-2</v>
      </c>
      <c r="I223" s="109">
        <v>27.242554200000001</v>
      </c>
      <c r="J223" s="109">
        <v>22.78143442</v>
      </c>
      <c r="K223" s="67">
        <f t="shared" si="10"/>
        <v>0.19582260264013707</v>
      </c>
      <c r="L223" s="67">
        <f t="shared" si="11"/>
        <v>2.7899892090693172</v>
      </c>
    </row>
    <row r="224" spans="1:12" x14ac:dyDescent="0.2">
      <c r="A224" s="108" t="s">
        <v>1583</v>
      </c>
      <c r="B224" s="52" t="s">
        <v>824</v>
      </c>
      <c r="C224" s="52" t="s">
        <v>789</v>
      </c>
      <c r="D224" s="108" t="s">
        <v>203</v>
      </c>
      <c r="E224" s="108" t="s">
        <v>204</v>
      </c>
      <c r="F224" s="109">
        <v>9.1709943670000005</v>
      </c>
      <c r="G224" s="109">
        <v>5.3821019859999994</v>
      </c>
      <c r="H224" s="67">
        <f t="shared" si="9"/>
        <v>0.70398004178585283</v>
      </c>
      <c r="I224" s="109">
        <v>26.923771923001759</v>
      </c>
      <c r="J224" s="109">
        <v>54.373872022240349</v>
      </c>
      <c r="K224" s="67">
        <f t="shared" si="10"/>
        <v>-0.50483989972262366</v>
      </c>
      <c r="L224" s="67">
        <f t="shared" si="11"/>
        <v>2.9357527488929223</v>
      </c>
    </row>
    <row r="225" spans="1:12" x14ac:dyDescent="0.2">
      <c r="A225" s="108" t="s">
        <v>2163</v>
      </c>
      <c r="B225" s="52" t="s">
        <v>220</v>
      </c>
      <c r="C225" s="52" t="s">
        <v>786</v>
      </c>
      <c r="D225" s="108" t="s">
        <v>202</v>
      </c>
      <c r="E225" s="108" t="s">
        <v>907</v>
      </c>
      <c r="F225" s="109">
        <v>1.3027062</v>
      </c>
      <c r="G225" s="109">
        <v>1.6589695600000001</v>
      </c>
      <c r="H225" s="67">
        <f t="shared" si="9"/>
        <v>-0.21474978721128557</v>
      </c>
      <c r="I225" s="109">
        <v>26.854431949999999</v>
      </c>
      <c r="J225" s="109">
        <v>23.90486022</v>
      </c>
      <c r="K225" s="67">
        <f t="shared" si="10"/>
        <v>0.12338795135611136</v>
      </c>
      <c r="L225" s="67">
        <f t="shared" si="11"/>
        <v>20.614342627677676</v>
      </c>
    </row>
    <row r="226" spans="1:12" x14ac:dyDescent="0.2">
      <c r="A226" s="108" t="s">
        <v>3110</v>
      </c>
      <c r="B226" s="52" t="s">
        <v>3107</v>
      </c>
      <c r="C226" s="52" t="s">
        <v>140</v>
      </c>
      <c r="D226" s="108" t="s">
        <v>203</v>
      </c>
      <c r="E226" s="108" t="s">
        <v>907</v>
      </c>
      <c r="F226" s="109">
        <v>5.4189000000000001E-2</v>
      </c>
      <c r="G226" s="109">
        <v>0.14527104999999998</v>
      </c>
      <c r="H226" s="67">
        <f t="shared" si="9"/>
        <v>-0.62698004867452939</v>
      </c>
      <c r="I226" s="109">
        <v>26.776618389999999</v>
      </c>
      <c r="J226" s="109">
        <v>0.13220367999999999</v>
      </c>
      <c r="K226" s="67" t="str">
        <f t="shared" si="10"/>
        <v/>
      </c>
      <c r="L226" s="67" t="str">
        <f t="shared" si="11"/>
        <v/>
      </c>
    </row>
    <row r="227" spans="1:12" x14ac:dyDescent="0.2">
      <c r="A227" s="108" t="s">
        <v>2386</v>
      </c>
      <c r="B227" s="52" t="s">
        <v>551</v>
      </c>
      <c r="C227" s="52" t="s">
        <v>790</v>
      </c>
      <c r="D227" s="108" t="s">
        <v>202</v>
      </c>
      <c r="E227" s="108" t="s">
        <v>907</v>
      </c>
      <c r="F227" s="109">
        <v>2.8423758930000003</v>
      </c>
      <c r="G227" s="109">
        <v>5.9253172589999998</v>
      </c>
      <c r="H227" s="67">
        <f t="shared" si="9"/>
        <v>-0.52029979682814476</v>
      </c>
      <c r="I227" s="109">
        <v>26.60627253568018</v>
      </c>
      <c r="J227" s="109">
        <v>6.8802749497459654</v>
      </c>
      <c r="K227" s="67">
        <f t="shared" si="10"/>
        <v>2.8670362347456102</v>
      </c>
      <c r="L227" s="67">
        <f t="shared" si="11"/>
        <v>9.3605749335280404</v>
      </c>
    </row>
    <row r="228" spans="1:12" x14ac:dyDescent="0.2">
      <c r="A228" s="108" t="s">
        <v>1596</v>
      </c>
      <c r="B228" s="52" t="s">
        <v>825</v>
      </c>
      <c r="C228" s="52" t="s">
        <v>789</v>
      </c>
      <c r="D228" s="108" t="s">
        <v>203</v>
      </c>
      <c r="E228" s="108" t="s">
        <v>204</v>
      </c>
      <c r="F228" s="109">
        <v>10.47119359</v>
      </c>
      <c r="G228" s="109">
        <v>9.7778147799999999</v>
      </c>
      <c r="H228" s="67">
        <f t="shared" si="9"/>
        <v>7.091347357267086E-2</v>
      </c>
      <c r="I228" s="109">
        <v>25.900702601801729</v>
      </c>
      <c r="J228" s="109">
        <v>38.190165358693832</v>
      </c>
      <c r="K228" s="67">
        <f t="shared" si="10"/>
        <v>-0.32179653168468036</v>
      </c>
      <c r="L228" s="67">
        <f t="shared" si="11"/>
        <v>2.4735196020572978</v>
      </c>
    </row>
    <row r="229" spans="1:12" x14ac:dyDescent="0.2">
      <c r="A229" s="108" t="s">
        <v>2031</v>
      </c>
      <c r="B229" s="108" t="s">
        <v>45</v>
      </c>
      <c r="C229" s="108" t="s">
        <v>1694</v>
      </c>
      <c r="D229" s="108" t="s">
        <v>203</v>
      </c>
      <c r="E229" s="108" t="s">
        <v>204</v>
      </c>
      <c r="F229" s="109">
        <v>40.641691819999998</v>
      </c>
      <c r="G229" s="109">
        <v>60.676233373000002</v>
      </c>
      <c r="H229" s="67">
        <f t="shared" si="9"/>
        <v>-0.3301876276637018</v>
      </c>
      <c r="I229" s="109">
        <v>25.870647930000001</v>
      </c>
      <c r="J229" s="109">
        <v>185.86354055999999</v>
      </c>
      <c r="K229" s="67">
        <f t="shared" si="10"/>
        <v>-0.86080837666143295</v>
      </c>
      <c r="L229" s="67">
        <f t="shared" si="11"/>
        <v>0.63655440439290256</v>
      </c>
    </row>
    <row r="230" spans="1:12" x14ac:dyDescent="0.2">
      <c r="A230" s="108" t="s">
        <v>2131</v>
      </c>
      <c r="B230" s="52" t="s">
        <v>1301</v>
      </c>
      <c r="C230" s="52" t="s">
        <v>786</v>
      </c>
      <c r="D230" s="108" t="s">
        <v>202</v>
      </c>
      <c r="E230" s="108" t="s">
        <v>907</v>
      </c>
      <c r="F230" s="109">
        <v>1.30933604</v>
      </c>
      <c r="G230" s="109">
        <v>2.3679454100000004</v>
      </c>
      <c r="H230" s="67">
        <f t="shared" si="9"/>
        <v>-0.44705818197050418</v>
      </c>
      <c r="I230" s="109">
        <v>25.713978780000001</v>
      </c>
      <c r="J230" s="109">
        <v>145.76921125000001</v>
      </c>
      <c r="K230" s="67">
        <f t="shared" si="10"/>
        <v>-0.82359801113350684</v>
      </c>
      <c r="L230" s="67">
        <f t="shared" si="11"/>
        <v>19.638945232119326</v>
      </c>
    </row>
    <row r="231" spans="1:12" x14ac:dyDescent="0.2">
      <c r="A231" s="108" t="s">
        <v>1811</v>
      </c>
      <c r="B231" s="52" t="s">
        <v>912</v>
      </c>
      <c r="C231" s="52" t="s">
        <v>863</v>
      </c>
      <c r="D231" s="108" t="s">
        <v>203</v>
      </c>
      <c r="E231" s="108" t="s">
        <v>204</v>
      </c>
      <c r="F231" s="109">
        <v>4.1756404399999996</v>
      </c>
      <c r="G231" s="109">
        <v>6.3773243600000002</v>
      </c>
      <c r="H231" s="67">
        <f t="shared" si="9"/>
        <v>-0.34523630847592646</v>
      </c>
      <c r="I231" s="109">
        <v>25.521682367387861</v>
      </c>
      <c r="J231" s="109">
        <v>8.8055464867504298</v>
      </c>
      <c r="K231" s="67">
        <f t="shared" si="10"/>
        <v>1.8983643895117632</v>
      </c>
      <c r="L231" s="67">
        <f t="shared" si="11"/>
        <v>6.1120402328960735</v>
      </c>
    </row>
    <row r="232" spans="1:12" x14ac:dyDescent="0.2">
      <c r="A232" s="108" t="s">
        <v>2605</v>
      </c>
      <c r="B232" s="52" t="s">
        <v>363</v>
      </c>
      <c r="C232" s="52" t="s">
        <v>789</v>
      </c>
      <c r="D232" s="108" t="s">
        <v>741</v>
      </c>
      <c r="E232" s="108" t="s">
        <v>204</v>
      </c>
      <c r="F232" s="109">
        <v>5.7099692400000004</v>
      </c>
      <c r="G232" s="109">
        <v>3.7571558760000001</v>
      </c>
      <c r="H232" s="67">
        <f t="shared" si="9"/>
        <v>0.51975840993827327</v>
      </c>
      <c r="I232" s="109">
        <v>25.38959459452073</v>
      </c>
      <c r="J232" s="109">
        <v>7.9200418499999996</v>
      </c>
      <c r="K232" s="67">
        <f t="shared" si="10"/>
        <v>2.2057399538262201</v>
      </c>
      <c r="L232" s="67">
        <f t="shared" si="11"/>
        <v>4.4465378931744874</v>
      </c>
    </row>
    <row r="233" spans="1:12" x14ac:dyDescent="0.2">
      <c r="A233" s="108" t="s">
        <v>1634</v>
      </c>
      <c r="B233" s="108" t="s">
        <v>2586</v>
      </c>
      <c r="C233" s="52" t="s">
        <v>789</v>
      </c>
      <c r="D233" s="108" t="s">
        <v>203</v>
      </c>
      <c r="E233" s="108" t="s">
        <v>907</v>
      </c>
      <c r="F233" s="109">
        <v>3.5534771300000001</v>
      </c>
      <c r="G233" s="109">
        <v>3.5615695299999999</v>
      </c>
      <c r="H233" s="67">
        <f t="shared" si="9"/>
        <v>-2.2721443262122554E-3</v>
      </c>
      <c r="I233" s="109">
        <v>25.138250670000001</v>
      </c>
      <c r="J233" s="109">
        <v>83.205032232256002</v>
      </c>
      <c r="K233" s="67">
        <f t="shared" si="10"/>
        <v>-0.69787583760763594</v>
      </c>
      <c r="L233" s="67">
        <f t="shared" si="11"/>
        <v>7.0742683153275285</v>
      </c>
    </row>
    <row r="234" spans="1:12" x14ac:dyDescent="0.2">
      <c r="A234" s="108" t="s">
        <v>1993</v>
      </c>
      <c r="B234" s="52" t="s">
        <v>396</v>
      </c>
      <c r="C234" s="52" t="s">
        <v>789</v>
      </c>
      <c r="D234" s="108" t="s">
        <v>203</v>
      </c>
      <c r="E234" s="108" t="s">
        <v>204</v>
      </c>
      <c r="F234" s="109">
        <v>5.0425809099999999</v>
      </c>
      <c r="G234" s="109">
        <v>6.9981418399999997</v>
      </c>
      <c r="H234" s="67">
        <f t="shared" si="9"/>
        <v>-0.27944002489666597</v>
      </c>
      <c r="I234" s="109">
        <v>24.995986139999999</v>
      </c>
      <c r="J234" s="109">
        <v>19.92305825</v>
      </c>
      <c r="K234" s="67">
        <f t="shared" si="10"/>
        <v>0.25462596285888983</v>
      </c>
      <c r="L234" s="67">
        <f t="shared" si="11"/>
        <v>4.9569826614839583</v>
      </c>
    </row>
    <row r="235" spans="1:12" x14ac:dyDescent="0.2">
      <c r="A235" s="108" t="s">
        <v>2078</v>
      </c>
      <c r="B235" s="52" t="s">
        <v>752</v>
      </c>
      <c r="C235" s="52" t="s">
        <v>785</v>
      </c>
      <c r="D235" s="108" t="s">
        <v>202</v>
      </c>
      <c r="E235" s="108" t="s">
        <v>907</v>
      </c>
      <c r="F235" s="109">
        <v>6.4018793480000005</v>
      </c>
      <c r="G235" s="109">
        <v>7.5919372970000003</v>
      </c>
      <c r="H235" s="67">
        <f t="shared" si="9"/>
        <v>-0.15675286852938819</v>
      </c>
      <c r="I235" s="109">
        <v>24.947910409999999</v>
      </c>
      <c r="J235" s="109">
        <v>77.94757426999999</v>
      </c>
      <c r="K235" s="67">
        <f t="shared" si="10"/>
        <v>-0.67993987441374681</v>
      </c>
      <c r="L235" s="67">
        <f t="shared" si="11"/>
        <v>3.8969666646082497</v>
      </c>
    </row>
    <row r="236" spans="1:12" x14ac:dyDescent="0.2">
      <c r="A236" s="108" t="s">
        <v>1636</v>
      </c>
      <c r="B236" s="52" t="s">
        <v>479</v>
      </c>
      <c r="C236" s="52" t="s">
        <v>789</v>
      </c>
      <c r="D236" s="108" t="s">
        <v>203</v>
      </c>
      <c r="E236" s="108" t="s">
        <v>204</v>
      </c>
      <c r="F236" s="109">
        <v>3.3387949360000002</v>
      </c>
      <c r="G236" s="109">
        <v>3.321147538</v>
      </c>
      <c r="H236" s="67">
        <f t="shared" si="9"/>
        <v>5.313644696022024E-3</v>
      </c>
      <c r="I236" s="109">
        <v>24.91675357335281</v>
      </c>
      <c r="J236" s="109">
        <v>14.369784529999999</v>
      </c>
      <c r="K236" s="67">
        <f t="shared" si="10"/>
        <v>0.73396848932103032</v>
      </c>
      <c r="L236" s="67">
        <f t="shared" si="11"/>
        <v>7.4627984200802704</v>
      </c>
    </row>
    <row r="237" spans="1:12" x14ac:dyDescent="0.2">
      <c r="A237" s="108" t="s">
        <v>1481</v>
      </c>
      <c r="B237" s="52" t="s">
        <v>157</v>
      </c>
      <c r="C237" s="52" t="s">
        <v>613</v>
      </c>
      <c r="D237" s="108" t="s">
        <v>202</v>
      </c>
      <c r="E237" s="108" t="s">
        <v>204</v>
      </c>
      <c r="F237" s="109">
        <v>5.7090922060000002</v>
      </c>
      <c r="G237" s="109">
        <v>2.1598136100000001</v>
      </c>
      <c r="H237" s="67">
        <f t="shared" si="9"/>
        <v>1.6433263405539891</v>
      </c>
      <c r="I237" s="109">
        <v>24.711182440000002</v>
      </c>
      <c r="J237" s="109">
        <v>34.412641460000003</v>
      </c>
      <c r="K237" s="67">
        <f t="shared" si="10"/>
        <v>-0.28191555801598733</v>
      </c>
      <c r="L237" s="67">
        <f t="shared" si="11"/>
        <v>4.3283908454008948</v>
      </c>
    </row>
    <row r="238" spans="1:12" x14ac:dyDescent="0.2">
      <c r="A238" s="108" t="s">
        <v>2105</v>
      </c>
      <c r="B238" s="52" t="s">
        <v>224</v>
      </c>
      <c r="C238" s="52" t="s">
        <v>786</v>
      </c>
      <c r="D238" s="108" t="s">
        <v>202</v>
      </c>
      <c r="E238" s="108" t="s">
        <v>907</v>
      </c>
      <c r="F238" s="109">
        <v>1.4545092099999999</v>
      </c>
      <c r="G238" s="109">
        <v>2.1036464399999999</v>
      </c>
      <c r="H238" s="67">
        <f t="shared" si="9"/>
        <v>-0.30857715329768054</v>
      </c>
      <c r="I238" s="109">
        <v>24.642450950000001</v>
      </c>
      <c r="J238" s="109">
        <v>15.279770789999999</v>
      </c>
      <c r="K238" s="67">
        <f t="shared" si="10"/>
        <v>0.61275003981915122</v>
      </c>
      <c r="L238" s="67">
        <f t="shared" si="11"/>
        <v>16.942107193669816</v>
      </c>
    </row>
    <row r="239" spans="1:12" x14ac:dyDescent="0.2">
      <c r="A239" s="108" t="s">
        <v>1573</v>
      </c>
      <c r="B239" s="52" t="s">
        <v>356</v>
      </c>
      <c r="C239" s="52" t="s">
        <v>789</v>
      </c>
      <c r="D239" s="108" t="s">
        <v>203</v>
      </c>
      <c r="E239" s="108" t="s">
        <v>204</v>
      </c>
      <c r="F239" s="109">
        <v>17.937427312000001</v>
      </c>
      <c r="G239" s="109">
        <v>14.172344984999999</v>
      </c>
      <c r="H239" s="67">
        <f t="shared" si="9"/>
        <v>0.26566403308591213</v>
      </c>
      <c r="I239" s="109">
        <v>24.561006589999998</v>
      </c>
      <c r="J239" s="109">
        <v>71.015600159999991</v>
      </c>
      <c r="K239" s="67">
        <f t="shared" si="10"/>
        <v>-0.65414632088353253</v>
      </c>
      <c r="L239" s="67">
        <f t="shared" si="11"/>
        <v>1.3692602714308353</v>
      </c>
    </row>
    <row r="240" spans="1:12" x14ac:dyDescent="0.2">
      <c r="A240" s="108" t="s">
        <v>2731</v>
      </c>
      <c r="B240" s="52" t="s">
        <v>2732</v>
      </c>
      <c r="C240" s="52" t="s">
        <v>140</v>
      </c>
      <c r="D240" s="108" t="s">
        <v>741</v>
      </c>
      <c r="E240" s="108" t="s">
        <v>907</v>
      </c>
      <c r="F240" s="109">
        <v>7.7841250000000001E-2</v>
      </c>
      <c r="G240" s="109">
        <v>0.12919160000000002</v>
      </c>
      <c r="H240" s="67">
        <f t="shared" si="9"/>
        <v>-0.39747437139875974</v>
      </c>
      <c r="I240" s="109">
        <v>24.489875170000001</v>
      </c>
      <c r="J240" s="109">
        <v>12.701877679999999</v>
      </c>
      <c r="K240" s="67">
        <f t="shared" si="10"/>
        <v>0.92805156741203976</v>
      </c>
      <c r="L240" s="67" t="str">
        <f t="shared" si="11"/>
        <v/>
      </c>
    </row>
    <row r="241" spans="1:12" x14ac:dyDescent="0.2">
      <c r="A241" s="108" t="s">
        <v>2024</v>
      </c>
      <c r="B241" s="52" t="s">
        <v>843</v>
      </c>
      <c r="C241" s="52" t="s">
        <v>613</v>
      </c>
      <c r="D241" s="108" t="s">
        <v>202</v>
      </c>
      <c r="E241" s="108" t="s">
        <v>907</v>
      </c>
      <c r="F241" s="109">
        <v>71.814951035999997</v>
      </c>
      <c r="G241" s="109">
        <v>65.399268847000002</v>
      </c>
      <c r="H241" s="67">
        <f t="shared" si="9"/>
        <v>9.8100212771633943E-2</v>
      </c>
      <c r="I241" s="109">
        <v>24.353255050000001</v>
      </c>
      <c r="J241" s="109">
        <v>26.14468591</v>
      </c>
      <c r="K241" s="67">
        <f t="shared" si="10"/>
        <v>-6.8519884544292808E-2</v>
      </c>
      <c r="L241" s="67">
        <f t="shared" si="11"/>
        <v>0.33911121150513629</v>
      </c>
    </row>
    <row r="242" spans="1:12" x14ac:dyDescent="0.2">
      <c r="A242" s="108" t="s">
        <v>1600</v>
      </c>
      <c r="B242" s="52" t="s">
        <v>839</v>
      </c>
      <c r="C242" s="52" t="s">
        <v>789</v>
      </c>
      <c r="D242" s="108" t="s">
        <v>741</v>
      </c>
      <c r="E242" s="108" t="s">
        <v>204</v>
      </c>
      <c r="F242" s="109">
        <v>5.1051873240000001</v>
      </c>
      <c r="G242" s="109">
        <v>3.935489998</v>
      </c>
      <c r="H242" s="67">
        <f t="shared" si="9"/>
        <v>0.29721771027100452</v>
      </c>
      <c r="I242" s="109">
        <v>24.186333380000001</v>
      </c>
      <c r="J242" s="109">
        <v>25.454263748023951</v>
      </c>
      <c r="K242" s="67">
        <f t="shared" si="10"/>
        <v>-4.9812101444984158E-2</v>
      </c>
      <c r="L242" s="67">
        <f t="shared" si="11"/>
        <v>4.7375995913602642</v>
      </c>
    </row>
    <row r="243" spans="1:12" x14ac:dyDescent="0.2">
      <c r="A243" s="108" t="s">
        <v>1502</v>
      </c>
      <c r="B243" s="52" t="s">
        <v>128</v>
      </c>
      <c r="C243" s="52" t="s">
        <v>613</v>
      </c>
      <c r="D243" s="108" t="s">
        <v>202</v>
      </c>
      <c r="E243" s="108" t="s">
        <v>907</v>
      </c>
      <c r="F243" s="109">
        <v>17.331221151000001</v>
      </c>
      <c r="G243" s="109">
        <v>28.815671368</v>
      </c>
      <c r="H243" s="67">
        <f t="shared" si="9"/>
        <v>-0.39854876432806485</v>
      </c>
      <c r="I243" s="109">
        <v>23.168789989999997</v>
      </c>
      <c r="J243" s="109">
        <v>122.79974009</v>
      </c>
      <c r="K243" s="67">
        <f t="shared" si="10"/>
        <v>-0.81132867241396789</v>
      </c>
      <c r="L243" s="67">
        <f t="shared" si="11"/>
        <v>1.3368238618698356</v>
      </c>
    </row>
    <row r="244" spans="1:12" x14ac:dyDescent="0.2">
      <c r="A244" s="108" t="s">
        <v>2549</v>
      </c>
      <c r="B244" s="52" t="s">
        <v>28</v>
      </c>
      <c r="C244" s="52" t="s">
        <v>613</v>
      </c>
      <c r="D244" s="108" t="s">
        <v>202</v>
      </c>
      <c r="E244" s="108" t="s">
        <v>907</v>
      </c>
      <c r="F244" s="109">
        <v>6.3009696699999997</v>
      </c>
      <c r="G244" s="109">
        <v>1.9395362300000001</v>
      </c>
      <c r="H244" s="67">
        <f t="shared" si="9"/>
        <v>2.2486991336068001</v>
      </c>
      <c r="I244" s="109">
        <v>23.152002420000002</v>
      </c>
      <c r="J244" s="109">
        <v>10.10196288</v>
      </c>
      <c r="K244" s="67">
        <f t="shared" si="10"/>
        <v>1.2918320622457089</v>
      </c>
      <c r="L244" s="67">
        <f t="shared" si="11"/>
        <v>3.6743554774165426</v>
      </c>
    </row>
    <row r="245" spans="1:12" x14ac:dyDescent="0.2">
      <c r="A245" s="108" t="s">
        <v>2735</v>
      </c>
      <c r="B245" s="52" t="s">
        <v>2736</v>
      </c>
      <c r="C245" s="52" t="s">
        <v>140</v>
      </c>
      <c r="D245" s="108" t="s">
        <v>741</v>
      </c>
      <c r="E245" s="108" t="s">
        <v>907</v>
      </c>
      <c r="F245" s="109">
        <v>4.1396999999999996E-3</v>
      </c>
      <c r="G245" s="109">
        <v>7.5917559999999995E-2</v>
      </c>
      <c r="H245" s="67">
        <f t="shared" si="9"/>
        <v>-0.94547111366592917</v>
      </c>
      <c r="I245" s="109">
        <v>23.103639885786759</v>
      </c>
      <c r="J245" s="109">
        <v>4.3622380721081102</v>
      </c>
      <c r="K245" s="67">
        <f t="shared" si="10"/>
        <v>4.2962812904481424</v>
      </c>
      <c r="L245" s="67" t="str">
        <f t="shared" si="11"/>
        <v/>
      </c>
    </row>
    <row r="246" spans="1:12" x14ac:dyDescent="0.2">
      <c r="A246" s="108" t="s">
        <v>2551</v>
      </c>
      <c r="B246" s="52" t="s">
        <v>216</v>
      </c>
      <c r="C246" s="52" t="s">
        <v>613</v>
      </c>
      <c r="D246" s="108" t="s">
        <v>202</v>
      </c>
      <c r="E246" s="108" t="s">
        <v>907</v>
      </c>
      <c r="F246" s="109">
        <v>2.4265401889999998</v>
      </c>
      <c r="G246" s="109">
        <v>0.235598956</v>
      </c>
      <c r="H246" s="67">
        <f t="shared" si="9"/>
        <v>9.299452214041219</v>
      </c>
      <c r="I246" s="109">
        <v>22.992949750000001</v>
      </c>
      <c r="J246" s="109">
        <v>2.3503359700000002</v>
      </c>
      <c r="K246" s="67">
        <f t="shared" si="10"/>
        <v>8.7828353237516072</v>
      </c>
      <c r="L246" s="67">
        <f t="shared" si="11"/>
        <v>9.4756105232592969</v>
      </c>
    </row>
    <row r="247" spans="1:12" x14ac:dyDescent="0.2">
      <c r="A247" s="108" t="s">
        <v>2354</v>
      </c>
      <c r="B247" s="52" t="s">
        <v>542</v>
      </c>
      <c r="C247" s="52" t="s">
        <v>790</v>
      </c>
      <c r="D247" s="108" t="s">
        <v>203</v>
      </c>
      <c r="E247" s="108" t="s">
        <v>907</v>
      </c>
      <c r="F247" s="109">
        <v>1.07524737</v>
      </c>
      <c r="G247" s="109">
        <v>0.249854994</v>
      </c>
      <c r="H247" s="67">
        <f t="shared" si="9"/>
        <v>3.3034856049345169</v>
      </c>
      <c r="I247" s="109">
        <v>22.66643264</v>
      </c>
      <c r="J247" s="109">
        <v>19.3888289</v>
      </c>
      <c r="K247" s="67">
        <f t="shared" si="10"/>
        <v>0.16904598812566762</v>
      </c>
      <c r="L247" s="67">
        <f t="shared" si="11"/>
        <v>21.080202818817405</v>
      </c>
    </row>
    <row r="248" spans="1:12" x14ac:dyDescent="0.2">
      <c r="A248" s="108" t="s">
        <v>2058</v>
      </c>
      <c r="B248" s="108" t="s">
        <v>282</v>
      </c>
      <c r="C248" s="108" t="s">
        <v>786</v>
      </c>
      <c r="D248" s="108" t="s">
        <v>202</v>
      </c>
      <c r="E248" s="108" t="s">
        <v>907</v>
      </c>
      <c r="F248" s="109">
        <v>9.7385614399999998</v>
      </c>
      <c r="G248" s="109">
        <v>10.067736915999999</v>
      </c>
      <c r="H248" s="67">
        <f t="shared" si="9"/>
        <v>-3.26960744749758E-2</v>
      </c>
      <c r="I248" s="109">
        <v>22.359419017491486</v>
      </c>
      <c r="J248" s="109">
        <v>6.3422296468165307</v>
      </c>
      <c r="K248" s="67">
        <f t="shared" si="10"/>
        <v>2.5254824032924685</v>
      </c>
      <c r="L248" s="67">
        <f t="shared" si="11"/>
        <v>2.2959673413008201</v>
      </c>
    </row>
    <row r="249" spans="1:12" x14ac:dyDescent="0.2">
      <c r="A249" s="108" t="s">
        <v>1550</v>
      </c>
      <c r="B249" s="52" t="s">
        <v>1551</v>
      </c>
      <c r="C249" s="52" t="s">
        <v>613</v>
      </c>
      <c r="D249" s="108" t="s">
        <v>203</v>
      </c>
      <c r="E249" s="108" t="s">
        <v>204</v>
      </c>
      <c r="F249" s="109">
        <v>7.671829775</v>
      </c>
      <c r="G249" s="109">
        <v>10.556372619999999</v>
      </c>
      <c r="H249" s="67">
        <f t="shared" si="9"/>
        <v>-0.27325132873151647</v>
      </c>
      <c r="I249" s="109">
        <v>22.355059489999999</v>
      </c>
      <c r="J249" s="109">
        <v>15.51061983</v>
      </c>
      <c r="K249" s="67">
        <f t="shared" si="10"/>
        <v>0.44127441295168413</v>
      </c>
      <c r="L249" s="67">
        <f t="shared" si="11"/>
        <v>2.9139149519255332</v>
      </c>
    </row>
    <row r="250" spans="1:12" x14ac:dyDescent="0.2">
      <c r="A250" s="108" t="s">
        <v>1919</v>
      </c>
      <c r="B250" s="52" t="s">
        <v>795</v>
      </c>
      <c r="C250" s="52" t="s">
        <v>785</v>
      </c>
      <c r="D250" s="108" t="s">
        <v>202</v>
      </c>
      <c r="E250" s="108" t="s">
        <v>907</v>
      </c>
      <c r="F250" s="109">
        <v>22.390175028999998</v>
      </c>
      <c r="G250" s="109">
        <v>21.826188317000003</v>
      </c>
      <c r="H250" s="67">
        <f t="shared" si="9"/>
        <v>2.5839908636759779E-2</v>
      </c>
      <c r="I250" s="109">
        <v>22.135469969999999</v>
      </c>
      <c r="J250" s="109">
        <v>31.718614070000001</v>
      </c>
      <c r="K250" s="67">
        <f t="shared" si="10"/>
        <v>-0.30212997575653533</v>
      </c>
      <c r="L250" s="67">
        <f t="shared" si="11"/>
        <v>0.98862424886495515</v>
      </c>
    </row>
    <row r="251" spans="1:12" x14ac:dyDescent="0.2">
      <c r="A251" s="108" t="s">
        <v>1445</v>
      </c>
      <c r="B251" s="52" t="s">
        <v>757</v>
      </c>
      <c r="C251" s="52" t="s">
        <v>140</v>
      </c>
      <c r="D251" s="108" t="s">
        <v>741</v>
      </c>
      <c r="E251" s="108" t="s">
        <v>204</v>
      </c>
      <c r="F251" s="109">
        <v>4.5708816900000002</v>
      </c>
      <c r="G251" s="109">
        <v>1.3624724399999999</v>
      </c>
      <c r="H251" s="67">
        <f t="shared" si="9"/>
        <v>2.3548434124656499</v>
      </c>
      <c r="I251" s="109">
        <v>22.093154129999999</v>
      </c>
      <c r="J251" s="109">
        <v>1.6534361799999999</v>
      </c>
      <c r="K251" s="67">
        <f t="shared" si="10"/>
        <v>12.361963647124258</v>
      </c>
      <c r="L251" s="67">
        <f t="shared" si="11"/>
        <v>4.8334556937525983</v>
      </c>
    </row>
    <row r="252" spans="1:12" x14ac:dyDescent="0.2">
      <c r="A252" s="108" t="s">
        <v>2094</v>
      </c>
      <c r="B252" s="52" t="s">
        <v>1058</v>
      </c>
      <c r="C252" s="52" t="s">
        <v>786</v>
      </c>
      <c r="D252" s="108" t="s">
        <v>202</v>
      </c>
      <c r="E252" s="108" t="s">
        <v>907</v>
      </c>
      <c r="F252" s="109">
        <v>3.1893314199999998</v>
      </c>
      <c r="G252" s="109">
        <v>5.3369394299999993</v>
      </c>
      <c r="H252" s="67">
        <f t="shared" si="9"/>
        <v>-0.40240441889369538</v>
      </c>
      <c r="I252" s="109">
        <v>21.86930551</v>
      </c>
      <c r="J252" s="109">
        <v>5.8963795000000001</v>
      </c>
      <c r="K252" s="67">
        <f t="shared" si="10"/>
        <v>2.7089379185990317</v>
      </c>
      <c r="L252" s="67">
        <f t="shared" si="11"/>
        <v>6.8570188011379516</v>
      </c>
    </row>
    <row r="253" spans="1:12" x14ac:dyDescent="0.2">
      <c r="A253" s="108" t="s">
        <v>2334</v>
      </c>
      <c r="B253" s="108" t="s">
        <v>235</v>
      </c>
      <c r="C253" s="108" t="s">
        <v>790</v>
      </c>
      <c r="D253" s="108" t="s">
        <v>202</v>
      </c>
      <c r="E253" s="108" t="s">
        <v>204</v>
      </c>
      <c r="F253" s="109">
        <v>15.033334199999999</v>
      </c>
      <c r="G253" s="109">
        <v>11.449279125</v>
      </c>
      <c r="H253" s="67">
        <f t="shared" si="9"/>
        <v>0.3130376188640609</v>
      </c>
      <c r="I253" s="109">
        <v>21.791191569999999</v>
      </c>
      <c r="J253" s="109">
        <v>28.227008269999999</v>
      </c>
      <c r="K253" s="67">
        <f t="shared" si="10"/>
        <v>-0.22800208362287067</v>
      </c>
      <c r="L253" s="67">
        <f t="shared" si="11"/>
        <v>1.4495248545728465</v>
      </c>
    </row>
    <row r="254" spans="1:12" x14ac:dyDescent="0.2">
      <c r="A254" s="108" t="s">
        <v>1532</v>
      </c>
      <c r="B254" s="52" t="s">
        <v>1437</v>
      </c>
      <c r="C254" s="52" t="s">
        <v>613</v>
      </c>
      <c r="D254" s="108" t="s">
        <v>202</v>
      </c>
      <c r="E254" s="108" t="s">
        <v>907</v>
      </c>
      <c r="F254" s="109">
        <v>4.1702194100000005</v>
      </c>
      <c r="G254" s="109">
        <v>0.13950303999999999</v>
      </c>
      <c r="H254" s="67">
        <f t="shared" si="9"/>
        <v>28.893394509539007</v>
      </c>
      <c r="I254" s="109">
        <v>21.538265199999998</v>
      </c>
      <c r="J254" s="109">
        <v>0.62496300000000005</v>
      </c>
      <c r="K254" s="67">
        <f t="shared" si="10"/>
        <v>33.463264545261076</v>
      </c>
      <c r="L254" s="67">
        <f t="shared" si="11"/>
        <v>5.1647798550724202</v>
      </c>
    </row>
    <row r="255" spans="1:12" x14ac:dyDescent="0.2">
      <c r="A255" s="108" t="s">
        <v>2616</v>
      </c>
      <c r="B255" s="52" t="s">
        <v>1065</v>
      </c>
      <c r="C255" s="52" t="s">
        <v>784</v>
      </c>
      <c r="D255" s="108" t="s">
        <v>202</v>
      </c>
      <c r="E255" s="108" t="s">
        <v>2694</v>
      </c>
      <c r="F255" s="109">
        <v>6.6871877499999997</v>
      </c>
      <c r="G255" s="109">
        <v>4.5552104800000004</v>
      </c>
      <c r="H255" s="67">
        <f t="shared" si="9"/>
        <v>0.46803046299630013</v>
      </c>
      <c r="I255" s="109">
        <v>20.782256100000001</v>
      </c>
      <c r="J255" s="109">
        <v>12.93296919</v>
      </c>
      <c r="K255" s="67">
        <f t="shared" si="10"/>
        <v>0.6069207151648679</v>
      </c>
      <c r="L255" s="67">
        <f t="shared" si="11"/>
        <v>3.1077721871948341</v>
      </c>
    </row>
    <row r="256" spans="1:12" x14ac:dyDescent="0.2">
      <c r="A256" s="108" t="s">
        <v>2372</v>
      </c>
      <c r="B256" s="52" t="s">
        <v>531</v>
      </c>
      <c r="C256" s="52" t="s">
        <v>790</v>
      </c>
      <c r="D256" s="108" t="s">
        <v>202</v>
      </c>
      <c r="E256" s="108" t="s">
        <v>907</v>
      </c>
      <c r="F256" s="109">
        <v>2.9315370999999999</v>
      </c>
      <c r="G256" s="109">
        <v>1.1229841149999999</v>
      </c>
      <c r="H256" s="67">
        <f t="shared" si="9"/>
        <v>1.6104884840690734</v>
      </c>
      <c r="I256" s="109">
        <v>20.509752070000001</v>
      </c>
      <c r="J256" s="109">
        <v>5.8990648300000004</v>
      </c>
      <c r="K256" s="67">
        <f t="shared" si="10"/>
        <v>2.4767802458614443</v>
      </c>
      <c r="L256" s="67">
        <f t="shared" si="11"/>
        <v>6.9962450995418077</v>
      </c>
    </row>
    <row r="257" spans="1:12" x14ac:dyDescent="0.2">
      <c r="A257" s="108" t="s">
        <v>2729</v>
      </c>
      <c r="B257" s="52" t="s">
        <v>2730</v>
      </c>
      <c r="C257" s="52" t="s">
        <v>140</v>
      </c>
      <c r="D257" s="108" t="s">
        <v>741</v>
      </c>
      <c r="E257" s="108" t="s">
        <v>907</v>
      </c>
      <c r="F257" s="109">
        <v>0.14356303000000001</v>
      </c>
      <c r="G257" s="109">
        <v>0.69203701000000006</v>
      </c>
      <c r="H257" s="67">
        <f t="shared" si="9"/>
        <v>-0.79255006896235214</v>
      </c>
      <c r="I257" s="109">
        <v>20.405127520000001</v>
      </c>
      <c r="J257" s="109">
        <v>1.8175196499999999</v>
      </c>
      <c r="K257" s="67">
        <f t="shared" si="10"/>
        <v>10.226908892016656</v>
      </c>
      <c r="L257" s="67" t="str">
        <f t="shared" si="11"/>
        <v/>
      </c>
    </row>
    <row r="258" spans="1:12" x14ac:dyDescent="0.2">
      <c r="A258" s="52" t="s">
        <v>2176</v>
      </c>
      <c r="B258" s="52" t="s">
        <v>2177</v>
      </c>
      <c r="C258" s="52" t="s">
        <v>1730</v>
      </c>
      <c r="D258" s="108" t="s">
        <v>202</v>
      </c>
      <c r="E258" s="108" t="s">
        <v>907</v>
      </c>
      <c r="F258" s="109">
        <v>9.6735754700000012</v>
      </c>
      <c r="G258" s="109">
        <v>29.724163079999997</v>
      </c>
      <c r="H258" s="67">
        <f t="shared" si="9"/>
        <v>-0.67455516093205325</v>
      </c>
      <c r="I258" s="109">
        <v>20.345800960000002</v>
      </c>
      <c r="J258" s="109">
        <v>46.820525700000005</v>
      </c>
      <c r="K258" s="67">
        <f t="shared" si="10"/>
        <v>-0.5654512490875343</v>
      </c>
      <c r="L258" s="67">
        <f t="shared" si="11"/>
        <v>2.1032348404265875</v>
      </c>
    </row>
    <row r="259" spans="1:12" x14ac:dyDescent="0.2">
      <c r="A259" s="108" t="s">
        <v>1584</v>
      </c>
      <c r="B259" s="52" t="s">
        <v>1548</v>
      </c>
      <c r="C259" s="52" t="s">
        <v>789</v>
      </c>
      <c r="D259" s="108" t="s">
        <v>741</v>
      </c>
      <c r="E259" s="108" t="s">
        <v>907</v>
      </c>
      <c r="F259" s="109">
        <v>13.501303380000001</v>
      </c>
      <c r="G259" s="109">
        <v>14.22550768</v>
      </c>
      <c r="H259" s="67">
        <f t="shared" si="9"/>
        <v>-5.0908854452918817E-2</v>
      </c>
      <c r="I259" s="109">
        <v>20.22430744805499</v>
      </c>
      <c r="J259" s="109">
        <v>58.377935405782402</v>
      </c>
      <c r="K259" s="67">
        <f t="shared" si="10"/>
        <v>-0.6535624751461877</v>
      </c>
      <c r="L259" s="67">
        <f t="shared" si="11"/>
        <v>1.497952225709855</v>
      </c>
    </row>
    <row r="260" spans="1:12" x14ac:dyDescent="0.2">
      <c r="A260" s="108" t="s">
        <v>1447</v>
      </c>
      <c r="B260" s="52" t="s">
        <v>1221</v>
      </c>
      <c r="C260" s="52" t="s">
        <v>140</v>
      </c>
      <c r="D260" s="108" t="s">
        <v>203</v>
      </c>
      <c r="E260" s="108" t="s">
        <v>204</v>
      </c>
      <c r="F260" s="109">
        <v>15.167983210000001</v>
      </c>
      <c r="G260" s="109">
        <v>9.4452163300000009</v>
      </c>
      <c r="H260" s="67">
        <f t="shared" si="9"/>
        <v>0.60589050372761544</v>
      </c>
      <c r="I260" s="109">
        <v>20.17105008027599</v>
      </c>
      <c r="J260" s="109">
        <v>16.999734984348276</v>
      </c>
      <c r="K260" s="67">
        <f t="shared" si="10"/>
        <v>0.18655085498965462</v>
      </c>
      <c r="L260" s="67">
        <f t="shared" si="11"/>
        <v>1.3298439087786931</v>
      </c>
    </row>
    <row r="261" spans="1:12" x14ac:dyDescent="0.2">
      <c r="A261" s="108" t="s">
        <v>2451</v>
      </c>
      <c r="B261" s="52" t="s">
        <v>2452</v>
      </c>
      <c r="C261" s="52" t="s">
        <v>1730</v>
      </c>
      <c r="D261" s="108" t="s">
        <v>203</v>
      </c>
      <c r="E261" s="108" t="s">
        <v>907</v>
      </c>
      <c r="F261" s="109">
        <v>6.3846598399999994</v>
      </c>
      <c r="G261" s="109">
        <v>2.3144676200000003</v>
      </c>
      <c r="H261" s="67">
        <f t="shared" si="9"/>
        <v>1.7585868062392676</v>
      </c>
      <c r="I261" s="109">
        <v>20.103438451149419</v>
      </c>
      <c r="J261" s="109">
        <v>16.21264080191445</v>
      </c>
      <c r="K261" s="67">
        <f t="shared" si="10"/>
        <v>0.23998543462305832</v>
      </c>
      <c r="L261" s="67">
        <f t="shared" si="11"/>
        <v>3.1487093995518829</v>
      </c>
    </row>
    <row r="262" spans="1:12" x14ac:dyDescent="0.2">
      <c r="A262" s="108" t="s">
        <v>1509</v>
      </c>
      <c r="B262" s="52" t="s">
        <v>324</v>
      </c>
      <c r="C262" s="52" t="s">
        <v>613</v>
      </c>
      <c r="D262" s="108" t="s">
        <v>202</v>
      </c>
      <c r="E262" s="108" t="s">
        <v>907</v>
      </c>
      <c r="F262" s="109">
        <v>5.4271225470000006</v>
      </c>
      <c r="G262" s="109">
        <v>1.4208829650000001</v>
      </c>
      <c r="H262" s="67">
        <f t="shared" si="9"/>
        <v>2.8195422710272271</v>
      </c>
      <c r="I262" s="109">
        <v>19.928172739999997</v>
      </c>
      <c r="J262" s="109">
        <v>11.04526626</v>
      </c>
      <c r="K262" s="67">
        <f t="shared" si="10"/>
        <v>0.80422746458988459</v>
      </c>
      <c r="L262" s="67">
        <f t="shared" si="11"/>
        <v>3.6719592320641206</v>
      </c>
    </row>
    <row r="263" spans="1:12" x14ac:dyDescent="0.2">
      <c r="A263" s="108" t="s">
        <v>1571</v>
      </c>
      <c r="B263" s="52" t="s">
        <v>470</v>
      </c>
      <c r="C263" s="52" t="s">
        <v>789</v>
      </c>
      <c r="D263" s="108" t="s">
        <v>203</v>
      </c>
      <c r="E263" s="108" t="s">
        <v>204</v>
      </c>
      <c r="F263" s="109">
        <v>4.7235101269999999</v>
      </c>
      <c r="G263" s="109">
        <v>18.234217212000001</v>
      </c>
      <c r="H263" s="67">
        <f t="shared" ref="H263:H326" si="12">IF(ISERROR(F263/G263-1),"",IF((F263/G263-1)&gt;10000%,"",F263/G263-1))</f>
        <v>-0.74095350120698122</v>
      </c>
      <c r="I263" s="109">
        <v>19.523961508068073</v>
      </c>
      <c r="J263" s="109">
        <v>16.527332687514971</v>
      </c>
      <c r="K263" s="67">
        <f t="shared" ref="K263:K326" si="13">IF(ISERROR(I263/J263-1),"",IF((I263/J263-1)&gt;10000%,"",I263/J263-1))</f>
        <v>0.18131351726324274</v>
      </c>
      <c r="L263" s="67">
        <f t="shared" ref="L263:L300" si="14">IF(ISERROR(I263/F263),"",IF(I263/F263&gt;10000%,"",I263/F263))</f>
        <v>4.1333586640298261</v>
      </c>
    </row>
    <row r="264" spans="1:12" x14ac:dyDescent="0.2">
      <c r="A264" s="108" t="s">
        <v>2110</v>
      </c>
      <c r="B264" s="52" t="s">
        <v>221</v>
      </c>
      <c r="C264" s="52" t="s">
        <v>786</v>
      </c>
      <c r="D264" s="108" t="s">
        <v>202</v>
      </c>
      <c r="E264" s="108" t="s">
        <v>907</v>
      </c>
      <c r="F264" s="109">
        <v>1.9737396599999999</v>
      </c>
      <c r="G264" s="109">
        <v>1.41813565</v>
      </c>
      <c r="H264" s="67">
        <f t="shared" si="12"/>
        <v>0.39178481268699494</v>
      </c>
      <c r="I264" s="109">
        <v>18.88698956</v>
      </c>
      <c r="J264" s="109">
        <v>18.804233910000001</v>
      </c>
      <c r="K264" s="67">
        <f t="shared" si="13"/>
        <v>4.4009051576405778E-3</v>
      </c>
      <c r="L264" s="67">
        <f t="shared" si="14"/>
        <v>9.5691392045088666</v>
      </c>
    </row>
    <row r="265" spans="1:12" x14ac:dyDescent="0.2">
      <c r="A265" s="108" t="s">
        <v>2522</v>
      </c>
      <c r="B265" s="52" t="s">
        <v>891</v>
      </c>
      <c r="C265" s="52" t="s">
        <v>613</v>
      </c>
      <c r="D265" s="108" t="s">
        <v>202</v>
      </c>
      <c r="E265" s="108" t="s">
        <v>907</v>
      </c>
      <c r="F265" s="109">
        <v>0.86385291299999989</v>
      </c>
      <c r="G265" s="109">
        <v>0.233180473</v>
      </c>
      <c r="H265" s="67">
        <f t="shared" si="12"/>
        <v>2.7046537468855716</v>
      </c>
      <c r="I265" s="109">
        <v>18.875811149999997</v>
      </c>
      <c r="J265" s="109">
        <v>17.364386</v>
      </c>
      <c r="K265" s="67">
        <f t="shared" si="13"/>
        <v>8.7041669656502618E-2</v>
      </c>
      <c r="L265" s="67">
        <f t="shared" si="14"/>
        <v>21.85072350389817</v>
      </c>
    </row>
    <row r="266" spans="1:12" x14ac:dyDescent="0.2">
      <c r="A266" s="108" t="s">
        <v>2342</v>
      </c>
      <c r="B266" s="52" t="s">
        <v>547</v>
      </c>
      <c r="C266" s="52" t="s">
        <v>790</v>
      </c>
      <c r="D266" s="108" t="s">
        <v>202</v>
      </c>
      <c r="E266" s="108" t="s">
        <v>907</v>
      </c>
      <c r="F266" s="109">
        <v>5.8953567929999995</v>
      </c>
      <c r="G266" s="109">
        <v>3.7759860759999997</v>
      </c>
      <c r="H266" s="67">
        <f t="shared" si="12"/>
        <v>0.56127609433483516</v>
      </c>
      <c r="I266" s="109">
        <v>18.496075430000001</v>
      </c>
      <c r="J266" s="109">
        <v>4.9876288899999999</v>
      </c>
      <c r="K266" s="67">
        <f t="shared" si="13"/>
        <v>2.7083904672787318</v>
      </c>
      <c r="L266" s="67">
        <f t="shared" si="14"/>
        <v>3.1373971210634415</v>
      </c>
    </row>
    <row r="267" spans="1:12" x14ac:dyDescent="0.2">
      <c r="A267" s="108" t="s">
        <v>1960</v>
      </c>
      <c r="B267" s="52" t="s">
        <v>327</v>
      </c>
      <c r="C267" s="52" t="s">
        <v>613</v>
      </c>
      <c r="D267" s="108" t="s">
        <v>203</v>
      </c>
      <c r="E267" s="108" t="s">
        <v>204</v>
      </c>
      <c r="F267" s="109">
        <v>20.054652140000002</v>
      </c>
      <c r="G267" s="109">
        <v>11.482958595000001</v>
      </c>
      <c r="H267" s="67">
        <f t="shared" si="12"/>
        <v>0.74647082231336737</v>
      </c>
      <c r="I267" s="109">
        <v>18.232809809999999</v>
      </c>
      <c r="J267" s="109">
        <v>17.211706809999999</v>
      </c>
      <c r="K267" s="67">
        <f t="shared" si="13"/>
        <v>5.9326074471983237E-2</v>
      </c>
      <c r="L267" s="67">
        <f t="shared" si="14"/>
        <v>0.90915612411116087</v>
      </c>
    </row>
    <row r="268" spans="1:12" x14ac:dyDescent="0.2">
      <c r="A268" s="108" t="s">
        <v>1591</v>
      </c>
      <c r="B268" s="52" t="s">
        <v>1404</v>
      </c>
      <c r="C268" s="52" t="s">
        <v>789</v>
      </c>
      <c r="D268" s="108" t="s">
        <v>741</v>
      </c>
      <c r="E268" s="108" t="s">
        <v>204</v>
      </c>
      <c r="F268" s="109">
        <v>15.605694215</v>
      </c>
      <c r="G268" s="109">
        <v>13.071522262</v>
      </c>
      <c r="H268" s="67">
        <f t="shared" si="12"/>
        <v>0.19386968879416955</v>
      </c>
      <c r="I268" s="109">
        <v>18.073872309999999</v>
      </c>
      <c r="J268" s="109">
        <v>20.851985710000001</v>
      </c>
      <c r="K268" s="67">
        <f t="shared" si="13"/>
        <v>-0.13323016036154778</v>
      </c>
      <c r="L268" s="67">
        <f t="shared" si="14"/>
        <v>1.1581588144042716</v>
      </c>
    </row>
    <row r="269" spans="1:12" x14ac:dyDescent="0.2">
      <c r="A269" s="108" t="s">
        <v>2026</v>
      </c>
      <c r="B269" s="52" t="s">
        <v>556</v>
      </c>
      <c r="C269" s="52" t="s">
        <v>789</v>
      </c>
      <c r="D269" s="108" t="s">
        <v>203</v>
      </c>
      <c r="E269" s="108" t="s">
        <v>204</v>
      </c>
      <c r="F269" s="109">
        <v>24.193131261000001</v>
      </c>
      <c r="G269" s="109">
        <v>19.542336181000003</v>
      </c>
      <c r="H269" s="67">
        <f t="shared" si="12"/>
        <v>0.23798562448852589</v>
      </c>
      <c r="I269" s="109">
        <v>17.973149399999997</v>
      </c>
      <c r="J269" s="109">
        <v>28.70961389</v>
      </c>
      <c r="K269" s="67">
        <f t="shared" si="13"/>
        <v>-0.3739675681859197</v>
      </c>
      <c r="L269" s="67">
        <f t="shared" si="14"/>
        <v>0.74290298374783803</v>
      </c>
    </row>
    <row r="270" spans="1:12" x14ac:dyDescent="0.2">
      <c r="A270" s="108" t="s">
        <v>1469</v>
      </c>
      <c r="B270" s="52" t="s">
        <v>1470</v>
      </c>
      <c r="C270" s="52" t="s">
        <v>613</v>
      </c>
      <c r="D270" s="108" t="s">
        <v>202</v>
      </c>
      <c r="E270" s="108" t="s">
        <v>907</v>
      </c>
      <c r="F270" s="109">
        <v>6.7236379999999998E-2</v>
      </c>
      <c r="G270" s="109">
        <v>3.2059581400000003</v>
      </c>
      <c r="H270" s="67">
        <f t="shared" si="12"/>
        <v>-0.97902768000582818</v>
      </c>
      <c r="I270" s="109">
        <v>17.818345999999998</v>
      </c>
      <c r="J270" s="109">
        <v>2.2909026299999997</v>
      </c>
      <c r="K270" s="67">
        <f t="shared" si="13"/>
        <v>6.7778713798936101</v>
      </c>
      <c r="L270" s="67" t="str">
        <f t="shared" si="14"/>
        <v/>
      </c>
    </row>
    <row r="271" spans="1:12" x14ac:dyDescent="0.2">
      <c r="A271" s="108" t="s">
        <v>1463</v>
      </c>
      <c r="B271" s="52" t="s">
        <v>1422</v>
      </c>
      <c r="C271" s="52" t="s">
        <v>140</v>
      </c>
      <c r="D271" s="108" t="s">
        <v>203</v>
      </c>
      <c r="E271" s="108" t="s">
        <v>907</v>
      </c>
      <c r="F271" s="109">
        <v>7.67387234</v>
      </c>
      <c r="G271" s="109">
        <v>3.2730095000000001</v>
      </c>
      <c r="H271" s="67">
        <f t="shared" si="12"/>
        <v>1.3445921376030223</v>
      </c>
      <c r="I271" s="109">
        <v>17.57523517614219</v>
      </c>
      <c r="J271" s="109">
        <v>2.3487987400000003</v>
      </c>
      <c r="K271" s="67">
        <f t="shared" si="13"/>
        <v>6.4826484180343984</v>
      </c>
      <c r="L271" s="67">
        <f t="shared" si="14"/>
        <v>2.2902694229784633</v>
      </c>
    </row>
    <row r="272" spans="1:12" x14ac:dyDescent="0.2">
      <c r="A272" s="108" t="s">
        <v>1922</v>
      </c>
      <c r="B272" s="52" t="s">
        <v>796</v>
      </c>
      <c r="C272" s="52" t="s">
        <v>785</v>
      </c>
      <c r="D272" s="108" t="s">
        <v>202</v>
      </c>
      <c r="E272" s="108" t="s">
        <v>907</v>
      </c>
      <c r="F272" s="109">
        <v>34.649918874000001</v>
      </c>
      <c r="G272" s="109">
        <v>10.884983554</v>
      </c>
      <c r="H272" s="67">
        <f t="shared" si="12"/>
        <v>2.1832770993270718</v>
      </c>
      <c r="I272" s="109">
        <v>17.382590899999997</v>
      </c>
      <c r="J272" s="109">
        <v>7.1247748099999999</v>
      </c>
      <c r="K272" s="67">
        <f t="shared" si="13"/>
        <v>1.439738990150623</v>
      </c>
      <c r="L272" s="67">
        <f t="shared" si="14"/>
        <v>0.50166324957958963</v>
      </c>
    </row>
    <row r="273" spans="1:12" x14ac:dyDescent="0.2">
      <c r="A273" s="108" t="s">
        <v>1613</v>
      </c>
      <c r="B273" s="52" t="s">
        <v>2459</v>
      </c>
      <c r="C273" s="52" t="s">
        <v>789</v>
      </c>
      <c r="D273" s="108" t="s">
        <v>741</v>
      </c>
      <c r="E273" s="108" t="s">
        <v>907</v>
      </c>
      <c r="F273" s="109">
        <v>18.537429510000003</v>
      </c>
      <c r="G273" s="109">
        <v>11.216010769999999</v>
      </c>
      <c r="H273" s="67">
        <f t="shared" si="12"/>
        <v>0.65276495272124313</v>
      </c>
      <c r="I273" s="109">
        <v>17.072033329999996</v>
      </c>
      <c r="J273" s="109">
        <v>47.184379490000005</v>
      </c>
      <c r="K273" s="67">
        <f t="shared" si="13"/>
        <v>-0.63818463833739414</v>
      </c>
      <c r="L273" s="67">
        <f t="shared" si="14"/>
        <v>0.92094933231117615</v>
      </c>
    </row>
    <row r="274" spans="1:12" x14ac:dyDescent="0.2">
      <c r="A274" s="108" t="s">
        <v>1627</v>
      </c>
      <c r="B274" s="52" t="s">
        <v>566</v>
      </c>
      <c r="C274" s="52" t="s">
        <v>789</v>
      </c>
      <c r="D274" s="108" t="s">
        <v>203</v>
      </c>
      <c r="E274" s="108" t="s">
        <v>204</v>
      </c>
      <c r="F274" s="109">
        <v>9.212028085</v>
      </c>
      <c r="G274" s="109">
        <v>4.6673386260000003</v>
      </c>
      <c r="H274" s="67">
        <f t="shared" si="12"/>
        <v>0.97372181947185754</v>
      </c>
      <c r="I274" s="109">
        <v>16.992263809999997</v>
      </c>
      <c r="J274" s="109">
        <v>6.8340054800000001</v>
      </c>
      <c r="K274" s="67">
        <f t="shared" si="13"/>
        <v>1.4864281803297583</v>
      </c>
      <c r="L274" s="67">
        <f t="shared" si="14"/>
        <v>1.8445736002117277</v>
      </c>
    </row>
    <row r="275" spans="1:12" x14ac:dyDescent="0.2">
      <c r="A275" s="108" t="s">
        <v>1707</v>
      </c>
      <c r="B275" s="52" t="s">
        <v>23</v>
      </c>
      <c r="C275" s="52" t="s">
        <v>1694</v>
      </c>
      <c r="D275" s="108" t="s">
        <v>203</v>
      </c>
      <c r="E275" s="108" t="s">
        <v>204</v>
      </c>
      <c r="F275" s="109">
        <v>2.1831785899999998</v>
      </c>
      <c r="G275" s="109">
        <v>1.4001003970000001</v>
      </c>
      <c r="H275" s="67">
        <f t="shared" si="12"/>
        <v>0.55930145772253481</v>
      </c>
      <c r="I275" s="109">
        <v>16.864291940000001</v>
      </c>
      <c r="J275" s="109">
        <v>3.4937293399999998</v>
      </c>
      <c r="K275" s="67">
        <f t="shared" si="13"/>
        <v>3.8270172926446566</v>
      </c>
      <c r="L275" s="67">
        <f t="shared" si="14"/>
        <v>7.7246506617674378</v>
      </c>
    </row>
    <row r="276" spans="1:12" x14ac:dyDescent="0.2">
      <c r="A276" s="108" t="s">
        <v>1967</v>
      </c>
      <c r="B276" s="52" t="s">
        <v>812</v>
      </c>
      <c r="C276" s="52" t="s">
        <v>789</v>
      </c>
      <c r="D276" s="108" t="s">
        <v>203</v>
      </c>
      <c r="E276" s="108" t="s">
        <v>204</v>
      </c>
      <c r="F276" s="109">
        <v>6.6929963959999998</v>
      </c>
      <c r="G276" s="109">
        <v>7.5108143159999994</v>
      </c>
      <c r="H276" s="67">
        <f t="shared" si="12"/>
        <v>-0.1088853865362952</v>
      </c>
      <c r="I276" s="109">
        <v>16.763501167298241</v>
      </c>
      <c r="J276" s="109">
        <v>20.489455590204351</v>
      </c>
      <c r="K276" s="67">
        <f t="shared" si="13"/>
        <v>-0.18184740958600298</v>
      </c>
      <c r="L276" s="67">
        <f t="shared" si="14"/>
        <v>2.5046332278494536</v>
      </c>
    </row>
    <row r="277" spans="1:12" x14ac:dyDescent="0.2">
      <c r="A277" s="108" t="s">
        <v>1529</v>
      </c>
      <c r="B277" s="52" t="s">
        <v>905</v>
      </c>
      <c r="C277" s="52" t="s">
        <v>613</v>
      </c>
      <c r="D277" s="108" t="s">
        <v>202</v>
      </c>
      <c r="E277" s="108" t="s">
        <v>907</v>
      </c>
      <c r="F277" s="109">
        <v>9.3751245399999998</v>
      </c>
      <c r="G277" s="109">
        <v>7.3597132699999994</v>
      </c>
      <c r="H277" s="67">
        <f t="shared" si="12"/>
        <v>0.27384372136008506</v>
      </c>
      <c r="I277" s="109">
        <v>16.745306199999998</v>
      </c>
      <c r="J277" s="109">
        <v>4.8083796200000002</v>
      </c>
      <c r="K277" s="67">
        <f t="shared" si="13"/>
        <v>2.4825258243649233</v>
      </c>
      <c r="L277" s="67">
        <f t="shared" si="14"/>
        <v>1.7861422670764862</v>
      </c>
    </row>
    <row r="278" spans="1:12" x14ac:dyDescent="0.2">
      <c r="A278" s="108" t="s">
        <v>1936</v>
      </c>
      <c r="B278" s="52" t="s">
        <v>403</v>
      </c>
      <c r="C278" s="52" t="s">
        <v>785</v>
      </c>
      <c r="D278" s="108" t="s">
        <v>202</v>
      </c>
      <c r="E278" s="108" t="s">
        <v>907</v>
      </c>
      <c r="F278" s="109">
        <v>15.010520570000001</v>
      </c>
      <c r="G278" s="109">
        <v>7.8264736500000005</v>
      </c>
      <c r="H278" s="67">
        <f t="shared" si="12"/>
        <v>0.91791619588471995</v>
      </c>
      <c r="I278" s="109">
        <v>16.724014610000001</v>
      </c>
      <c r="J278" s="109">
        <v>17.152521800000002</v>
      </c>
      <c r="K278" s="67">
        <f t="shared" si="13"/>
        <v>-2.4982168511221592E-2</v>
      </c>
      <c r="L278" s="67">
        <f t="shared" si="14"/>
        <v>1.1141528724476475</v>
      </c>
    </row>
    <row r="279" spans="1:12" x14ac:dyDescent="0.2">
      <c r="A279" s="108" t="s">
        <v>1909</v>
      </c>
      <c r="B279" s="52" t="s">
        <v>495</v>
      </c>
      <c r="C279" s="52" t="s">
        <v>785</v>
      </c>
      <c r="D279" s="108" t="s">
        <v>202</v>
      </c>
      <c r="E279" s="108" t="s">
        <v>907</v>
      </c>
      <c r="F279" s="109">
        <v>6.454188791</v>
      </c>
      <c r="G279" s="109">
        <v>0.88338007299999999</v>
      </c>
      <c r="H279" s="67">
        <f t="shared" si="12"/>
        <v>6.306242226045776</v>
      </c>
      <c r="I279" s="109">
        <v>16.664440980000002</v>
      </c>
      <c r="J279" s="109">
        <v>1.37778574</v>
      </c>
      <c r="K279" s="67">
        <f t="shared" si="13"/>
        <v>11.095088877897664</v>
      </c>
      <c r="L279" s="67">
        <f t="shared" si="14"/>
        <v>2.5819574728333978</v>
      </c>
    </row>
    <row r="280" spans="1:12" x14ac:dyDescent="0.2">
      <c r="A280" s="108" t="s">
        <v>2346</v>
      </c>
      <c r="B280" s="52" t="s">
        <v>545</v>
      </c>
      <c r="C280" s="52" t="s">
        <v>790</v>
      </c>
      <c r="D280" s="108" t="s">
        <v>203</v>
      </c>
      <c r="E280" s="108" t="s">
        <v>907</v>
      </c>
      <c r="F280" s="109">
        <v>8.7030788100000009</v>
      </c>
      <c r="G280" s="109">
        <v>6.04241326</v>
      </c>
      <c r="H280" s="67">
        <f t="shared" si="12"/>
        <v>0.4403316085004092</v>
      </c>
      <c r="I280" s="109">
        <v>16.641834070000002</v>
      </c>
      <c r="J280" s="109">
        <v>106.21236209999999</v>
      </c>
      <c r="K280" s="67">
        <f t="shared" si="13"/>
        <v>-0.84331546967827009</v>
      </c>
      <c r="L280" s="67">
        <f t="shared" si="14"/>
        <v>1.9121777974569438</v>
      </c>
    </row>
    <row r="281" spans="1:12" x14ac:dyDescent="0.2">
      <c r="A281" s="108" t="s">
        <v>1638</v>
      </c>
      <c r="B281" s="52" t="s">
        <v>6</v>
      </c>
      <c r="C281" s="52" t="s">
        <v>789</v>
      </c>
      <c r="D281" s="108" t="s">
        <v>741</v>
      </c>
      <c r="E281" s="108" t="s">
        <v>907</v>
      </c>
      <c r="F281" s="109">
        <v>7.7886264139999994</v>
      </c>
      <c r="G281" s="109">
        <v>2.9373981840000001</v>
      </c>
      <c r="H281" s="67">
        <f t="shared" si="12"/>
        <v>1.6515391942517792</v>
      </c>
      <c r="I281" s="109">
        <v>16.419277447924529</v>
      </c>
      <c r="J281" s="109">
        <v>3.7899638199999997</v>
      </c>
      <c r="K281" s="67">
        <f t="shared" si="13"/>
        <v>3.3323045358054451</v>
      </c>
      <c r="L281" s="67">
        <f t="shared" si="14"/>
        <v>2.1081095144595712</v>
      </c>
    </row>
    <row r="282" spans="1:12" x14ac:dyDescent="0.2">
      <c r="A282" s="108" t="s">
        <v>2545</v>
      </c>
      <c r="B282" s="52" t="s">
        <v>347</v>
      </c>
      <c r="C282" s="52" t="s">
        <v>613</v>
      </c>
      <c r="D282" s="108" t="s">
        <v>202</v>
      </c>
      <c r="E282" s="108" t="s">
        <v>907</v>
      </c>
      <c r="F282" s="109">
        <v>7.039330026</v>
      </c>
      <c r="G282" s="109">
        <v>3.6135970990000001</v>
      </c>
      <c r="H282" s="67">
        <f t="shared" si="12"/>
        <v>0.94801186550321614</v>
      </c>
      <c r="I282" s="109">
        <v>16.285990250000001</v>
      </c>
      <c r="J282" s="109">
        <v>14.985922710000001</v>
      </c>
      <c r="K282" s="67">
        <f t="shared" si="13"/>
        <v>8.6752585420214023E-2</v>
      </c>
      <c r="L282" s="67">
        <f t="shared" si="14"/>
        <v>2.3135710628493271</v>
      </c>
    </row>
    <row r="283" spans="1:12" x14ac:dyDescent="0.2">
      <c r="A283" s="108" t="s">
        <v>1965</v>
      </c>
      <c r="B283" s="52" t="s">
        <v>572</v>
      </c>
      <c r="C283" s="52" t="s">
        <v>789</v>
      </c>
      <c r="D283" s="108" t="s">
        <v>203</v>
      </c>
      <c r="E283" s="108" t="s">
        <v>204</v>
      </c>
      <c r="F283" s="109">
        <v>7.3644694340000001</v>
      </c>
      <c r="G283" s="109">
        <v>5.9131201900000008</v>
      </c>
      <c r="H283" s="67">
        <f t="shared" si="12"/>
        <v>0.24544558496450919</v>
      </c>
      <c r="I283" s="109">
        <v>16.08478204</v>
      </c>
      <c r="J283" s="109">
        <v>25.33725827</v>
      </c>
      <c r="K283" s="67">
        <f t="shared" si="13"/>
        <v>-0.36517274802993116</v>
      </c>
      <c r="L283" s="67">
        <f t="shared" si="14"/>
        <v>2.1841060220496531</v>
      </c>
    </row>
    <row r="284" spans="1:12" x14ac:dyDescent="0.2">
      <c r="A284" s="108" t="s">
        <v>1690</v>
      </c>
      <c r="B284" s="52" t="s">
        <v>1691</v>
      </c>
      <c r="C284" s="52" t="s">
        <v>789</v>
      </c>
      <c r="D284" s="108" t="s">
        <v>741</v>
      </c>
      <c r="E284" s="108" t="s">
        <v>204</v>
      </c>
      <c r="F284" s="109">
        <v>5.9587906300000002</v>
      </c>
      <c r="G284" s="109">
        <v>9.2166982300000004</v>
      </c>
      <c r="H284" s="67">
        <f t="shared" si="12"/>
        <v>-0.35347881841195972</v>
      </c>
      <c r="I284" s="109">
        <v>15.845132919999999</v>
      </c>
      <c r="J284" s="109">
        <v>30.355675100000003</v>
      </c>
      <c r="K284" s="67">
        <f t="shared" si="13"/>
        <v>-0.47801744260993229</v>
      </c>
      <c r="L284" s="67">
        <f t="shared" si="14"/>
        <v>2.6591189225925191</v>
      </c>
    </row>
    <row r="285" spans="1:12" x14ac:dyDescent="0.2">
      <c r="A285" s="108" t="s">
        <v>1891</v>
      </c>
      <c r="B285" s="52" t="s">
        <v>371</v>
      </c>
      <c r="C285" s="52" t="s">
        <v>785</v>
      </c>
      <c r="D285" s="108" t="s">
        <v>202</v>
      </c>
      <c r="E285" s="108" t="s">
        <v>907</v>
      </c>
      <c r="F285" s="109">
        <v>4.86667E-2</v>
      </c>
      <c r="G285" s="109">
        <v>1.9633393799999999</v>
      </c>
      <c r="H285" s="67">
        <f t="shared" si="12"/>
        <v>-0.97521228347184685</v>
      </c>
      <c r="I285" s="109">
        <v>15.784623460000001</v>
      </c>
      <c r="J285" s="109">
        <v>2.6584746299999997</v>
      </c>
      <c r="K285" s="67">
        <f t="shared" si="13"/>
        <v>4.9374737986497177</v>
      </c>
      <c r="L285" s="67" t="str">
        <f t="shared" si="14"/>
        <v/>
      </c>
    </row>
    <row r="286" spans="1:12" x14ac:dyDescent="0.2">
      <c r="A286" s="108" t="s">
        <v>2399</v>
      </c>
      <c r="B286" s="52" t="s">
        <v>197</v>
      </c>
      <c r="C286" s="52" t="s">
        <v>790</v>
      </c>
      <c r="D286" s="108" t="s">
        <v>202</v>
      </c>
      <c r="E286" s="108" t="s">
        <v>204</v>
      </c>
      <c r="F286" s="109">
        <v>1.1663301699999999</v>
      </c>
      <c r="G286" s="109">
        <v>0.30031540000000001</v>
      </c>
      <c r="H286" s="67">
        <f t="shared" si="12"/>
        <v>2.8836841866917244</v>
      </c>
      <c r="I286" s="109">
        <v>15.736249669999999</v>
      </c>
      <c r="J286" s="109">
        <v>3.6705051399999999</v>
      </c>
      <c r="K286" s="67">
        <f t="shared" si="13"/>
        <v>3.2872163557302629</v>
      </c>
      <c r="L286" s="67">
        <f t="shared" si="14"/>
        <v>13.492105473015416</v>
      </c>
    </row>
    <row r="287" spans="1:12" x14ac:dyDescent="0.2">
      <c r="A287" s="108" t="s">
        <v>2618</v>
      </c>
      <c r="B287" s="52" t="s">
        <v>364</v>
      </c>
      <c r="C287" s="52" t="s">
        <v>789</v>
      </c>
      <c r="D287" s="108" t="s">
        <v>203</v>
      </c>
      <c r="E287" s="108" t="s">
        <v>204</v>
      </c>
      <c r="F287" s="109">
        <v>1.08003721</v>
      </c>
      <c r="G287" s="109">
        <v>1.5371401839999999</v>
      </c>
      <c r="H287" s="67">
        <f t="shared" si="12"/>
        <v>-0.29737234037464988</v>
      </c>
      <c r="I287" s="109">
        <v>15.52197114468221</v>
      </c>
      <c r="J287" s="109">
        <v>4.4399793799999996</v>
      </c>
      <c r="K287" s="67">
        <f t="shared" si="13"/>
        <v>2.4959556827226104</v>
      </c>
      <c r="L287" s="67">
        <f t="shared" si="14"/>
        <v>14.37170034602994</v>
      </c>
    </row>
    <row r="288" spans="1:12" x14ac:dyDescent="0.2">
      <c r="A288" s="108" t="s">
        <v>1887</v>
      </c>
      <c r="B288" s="52" t="s">
        <v>374</v>
      </c>
      <c r="C288" s="52" t="s">
        <v>785</v>
      </c>
      <c r="D288" s="108" t="s">
        <v>202</v>
      </c>
      <c r="E288" s="108" t="s">
        <v>907</v>
      </c>
      <c r="F288" s="109">
        <v>1.009447741</v>
      </c>
      <c r="G288" s="109">
        <v>0.62034186999999996</v>
      </c>
      <c r="H288" s="67">
        <f t="shared" si="12"/>
        <v>0.62724425001330331</v>
      </c>
      <c r="I288" s="109">
        <v>15.4986427</v>
      </c>
      <c r="J288" s="109">
        <v>0.11847827000000001</v>
      </c>
      <c r="K288" s="67" t="str">
        <f t="shared" si="13"/>
        <v/>
      </c>
      <c r="L288" s="67">
        <f t="shared" si="14"/>
        <v>15.353585996087736</v>
      </c>
    </row>
    <row r="289" spans="1:12" x14ac:dyDescent="0.2">
      <c r="A289" s="108" t="s">
        <v>2135</v>
      </c>
      <c r="B289" s="52" t="s">
        <v>132</v>
      </c>
      <c r="C289" s="52" t="s">
        <v>613</v>
      </c>
      <c r="D289" s="108" t="s">
        <v>202</v>
      </c>
      <c r="E289" s="108" t="s">
        <v>907</v>
      </c>
      <c r="F289" s="109">
        <v>4.1985512699999994</v>
      </c>
      <c r="G289" s="109">
        <v>2.2586366099999999</v>
      </c>
      <c r="H289" s="67">
        <f t="shared" si="12"/>
        <v>0.85888745954578294</v>
      </c>
      <c r="I289" s="109">
        <v>15.36698895</v>
      </c>
      <c r="J289" s="109">
        <v>13.58090384</v>
      </c>
      <c r="K289" s="67">
        <f t="shared" si="13"/>
        <v>0.13151445080845225</v>
      </c>
      <c r="L289" s="67">
        <f t="shared" si="14"/>
        <v>3.6600693815035874</v>
      </c>
    </row>
    <row r="290" spans="1:12" x14ac:dyDescent="0.2">
      <c r="A290" s="108" t="s">
        <v>1457</v>
      </c>
      <c r="B290" s="52" t="s">
        <v>743</v>
      </c>
      <c r="C290" s="52" t="s">
        <v>140</v>
      </c>
      <c r="D290" s="108" t="s">
        <v>741</v>
      </c>
      <c r="E290" s="108" t="s">
        <v>907</v>
      </c>
      <c r="F290" s="109">
        <v>1.7850818799999999</v>
      </c>
      <c r="G290" s="109">
        <v>2.6594584399999999</v>
      </c>
      <c r="H290" s="67">
        <f t="shared" si="12"/>
        <v>-0.32877993009734718</v>
      </c>
      <c r="I290" s="109">
        <v>15.250915429999999</v>
      </c>
      <c r="J290" s="109">
        <v>11.47537344</v>
      </c>
      <c r="K290" s="67">
        <f t="shared" si="13"/>
        <v>0.32901255978646371</v>
      </c>
      <c r="L290" s="67">
        <f t="shared" si="14"/>
        <v>8.5435383109709235</v>
      </c>
    </row>
    <row r="291" spans="1:12" x14ac:dyDescent="0.2">
      <c r="A291" s="108" t="s">
        <v>2318</v>
      </c>
      <c r="B291" s="52" t="s">
        <v>152</v>
      </c>
      <c r="C291" s="52" t="s">
        <v>790</v>
      </c>
      <c r="D291" s="108" t="s">
        <v>202</v>
      </c>
      <c r="E291" s="108" t="s">
        <v>907</v>
      </c>
      <c r="F291" s="109">
        <v>39.579278395000003</v>
      </c>
      <c r="G291" s="109">
        <v>15.242936352999999</v>
      </c>
      <c r="H291" s="67">
        <f t="shared" si="12"/>
        <v>1.5965652206643446</v>
      </c>
      <c r="I291" s="109">
        <v>15.1900431</v>
      </c>
      <c r="J291" s="109">
        <v>4.9159696999999998</v>
      </c>
      <c r="K291" s="67">
        <f t="shared" si="13"/>
        <v>2.0899383086108121</v>
      </c>
      <c r="L291" s="67">
        <f t="shared" si="14"/>
        <v>0.38378777269266584</v>
      </c>
    </row>
    <row r="292" spans="1:12" x14ac:dyDescent="0.2">
      <c r="A292" s="108" t="s">
        <v>1791</v>
      </c>
      <c r="B292" s="52" t="s">
        <v>85</v>
      </c>
      <c r="C292" s="52" t="s">
        <v>863</v>
      </c>
      <c r="D292" s="108" t="s">
        <v>203</v>
      </c>
      <c r="E292" s="108" t="s">
        <v>204</v>
      </c>
      <c r="F292" s="109">
        <v>2.7626180200000001</v>
      </c>
      <c r="G292" s="109">
        <v>1.7933429599999999</v>
      </c>
      <c r="H292" s="67">
        <f t="shared" si="12"/>
        <v>0.54048505033303851</v>
      </c>
      <c r="I292" s="109">
        <v>15.16646227</v>
      </c>
      <c r="J292" s="109">
        <v>26.342021620000001</v>
      </c>
      <c r="K292" s="67">
        <f t="shared" si="13"/>
        <v>-0.42424835539255012</v>
      </c>
      <c r="L292" s="67">
        <f t="shared" si="14"/>
        <v>5.4898875487679613</v>
      </c>
    </row>
    <row r="293" spans="1:12" x14ac:dyDescent="0.2">
      <c r="A293" s="108" t="s">
        <v>1968</v>
      </c>
      <c r="B293" s="52" t="s">
        <v>339</v>
      </c>
      <c r="C293" s="52" t="s">
        <v>789</v>
      </c>
      <c r="D293" s="108" t="s">
        <v>203</v>
      </c>
      <c r="E293" s="108" t="s">
        <v>204</v>
      </c>
      <c r="F293" s="109">
        <v>9.5169285020000007</v>
      </c>
      <c r="G293" s="109">
        <v>12.285595454999999</v>
      </c>
      <c r="H293" s="67">
        <f t="shared" si="12"/>
        <v>-0.22535879218399668</v>
      </c>
      <c r="I293" s="109">
        <v>14.83822825</v>
      </c>
      <c r="J293" s="109">
        <v>49.00494295</v>
      </c>
      <c r="K293" s="67">
        <f t="shared" si="13"/>
        <v>-0.69720955975523691</v>
      </c>
      <c r="L293" s="67">
        <f t="shared" si="14"/>
        <v>1.5591404565960245</v>
      </c>
    </row>
    <row r="294" spans="1:12" x14ac:dyDescent="0.2">
      <c r="A294" s="108" t="s">
        <v>1560</v>
      </c>
      <c r="B294" s="52" t="s">
        <v>1561</v>
      </c>
      <c r="C294" s="52" t="s">
        <v>613</v>
      </c>
      <c r="D294" s="108" t="s">
        <v>202</v>
      </c>
      <c r="E294" s="108" t="s">
        <v>907</v>
      </c>
      <c r="F294" s="109">
        <v>6.1991201</v>
      </c>
      <c r="G294" s="109">
        <v>3.287205E-2</v>
      </c>
      <c r="H294" s="67" t="str">
        <f t="shared" si="12"/>
        <v/>
      </c>
      <c r="I294" s="109">
        <v>14.794941017168375</v>
      </c>
      <c r="J294" s="109">
        <v>4.8695698356060451</v>
      </c>
      <c r="K294" s="67">
        <f t="shared" si="13"/>
        <v>2.0382439346055836</v>
      </c>
      <c r="L294" s="67">
        <f t="shared" si="14"/>
        <v>2.3866195167227642</v>
      </c>
    </row>
    <row r="295" spans="1:12" x14ac:dyDescent="0.2">
      <c r="A295" s="108" t="s">
        <v>1915</v>
      </c>
      <c r="B295" s="52" t="s">
        <v>501</v>
      </c>
      <c r="C295" s="52" t="s">
        <v>785</v>
      </c>
      <c r="D295" s="108" t="s">
        <v>202</v>
      </c>
      <c r="E295" s="108" t="s">
        <v>907</v>
      </c>
      <c r="F295" s="109">
        <v>18.812213193999998</v>
      </c>
      <c r="G295" s="109">
        <v>7.2257306550000004</v>
      </c>
      <c r="H295" s="67">
        <f t="shared" si="12"/>
        <v>1.6035032430917529</v>
      </c>
      <c r="I295" s="109">
        <v>14.37666892</v>
      </c>
      <c r="J295" s="109">
        <v>128.2194260378765</v>
      </c>
      <c r="K295" s="67">
        <f t="shared" si="13"/>
        <v>-0.88787448700828631</v>
      </c>
      <c r="L295" s="67">
        <f t="shared" si="14"/>
        <v>0.76421996560114047</v>
      </c>
    </row>
    <row r="296" spans="1:12" x14ac:dyDescent="0.2">
      <c r="A296" s="108" t="s">
        <v>1978</v>
      </c>
      <c r="B296" s="52" t="s">
        <v>381</v>
      </c>
      <c r="C296" s="52" t="s">
        <v>789</v>
      </c>
      <c r="D296" s="108" t="s">
        <v>203</v>
      </c>
      <c r="E296" s="108" t="s">
        <v>204</v>
      </c>
      <c r="F296" s="109">
        <v>11.404853269</v>
      </c>
      <c r="G296" s="109">
        <v>14.912968818</v>
      </c>
      <c r="H296" s="67">
        <f t="shared" si="12"/>
        <v>-0.23523924657883633</v>
      </c>
      <c r="I296" s="109">
        <v>14.27518109</v>
      </c>
      <c r="J296" s="109">
        <v>199.18123391</v>
      </c>
      <c r="K296" s="67">
        <f t="shared" si="13"/>
        <v>-0.92833069255685885</v>
      </c>
      <c r="L296" s="67">
        <f t="shared" si="14"/>
        <v>1.2516759973407072</v>
      </c>
    </row>
    <row r="297" spans="1:12" x14ac:dyDescent="0.2">
      <c r="A297" s="108" t="s">
        <v>2103</v>
      </c>
      <c r="B297" s="52" t="s">
        <v>107</v>
      </c>
      <c r="C297" s="52" t="s">
        <v>613</v>
      </c>
      <c r="D297" s="108" t="s">
        <v>202</v>
      </c>
      <c r="E297" s="108" t="s">
        <v>907</v>
      </c>
      <c r="F297" s="109">
        <v>5.3125230599999993</v>
      </c>
      <c r="G297" s="109">
        <v>4.5923355499999996</v>
      </c>
      <c r="H297" s="67">
        <f t="shared" si="12"/>
        <v>0.15682379960236137</v>
      </c>
      <c r="I297" s="109">
        <v>13.745159839999999</v>
      </c>
      <c r="J297" s="109">
        <v>8.7827154299999997</v>
      </c>
      <c r="K297" s="67">
        <f t="shared" si="13"/>
        <v>0.56502393246731897</v>
      </c>
      <c r="L297" s="67">
        <f t="shared" si="14"/>
        <v>2.5873129744118235</v>
      </c>
    </row>
    <row r="298" spans="1:12" x14ac:dyDescent="0.2">
      <c r="A298" s="108" t="s">
        <v>1668</v>
      </c>
      <c r="B298" s="52" t="s">
        <v>302</v>
      </c>
      <c r="C298" s="52" t="s">
        <v>789</v>
      </c>
      <c r="D298" s="108" t="s">
        <v>741</v>
      </c>
      <c r="E298" s="108" t="s">
        <v>907</v>
      </c>
      <c r="F298" s="109">
        <v>3.5090033100000002</v>
      </c>
      <c r="G298" s="109">
        <v>1.99745493</v>
      </c>
      <c r="H298" s="67">
        <f t="shared" si="12"/>
        <v>0.75673716452766238</v>
      </c>
      <c r="I298" s="109">
        <v>13.591462630000001</v>
      </c>
      <c r="J298" s="109">
        <v>7.3478286800000001</v>
      </c>
      <c r="K298" s="67">
        <f t="shared" si="13"/>
        <v>0.84972503060591231</v>
      </c>
      <c r="L298" s="67">
        <f t="shared" si="14"/>
        <v>3.8733114304186849</v>
      </c>
    </row>
    <row r="299" spans="1:12" x14ac:dyDescent="0.2">
      <c r="A299" s="108" t="s">
        <v>1932</v>
      </c>
      <c r="B299" s="52" t="s">
        <v>429</v>
      </c>
      <c r="C299" s="52" t="s">
        <v>785</v>
      </c>
      <c r="D299" s="108" t="s">
        <v>202</v>
      </c>
      <c r="E299" s="108" t="s">
        <v>907</v>
      </c>
      <c r="F299" s="109">
        <v>2.0090832399999998</v>
      </c>
      <c r="G299" s="109">
        <v>3.27063097</v>
      </c>
      <c r="H299" s="67">
        <f t="shared" si="12"/>
        <v>-0.38571998540085983</v>
      </c>
      <c r="I299" s="109">
        <v>13.418362759999999</v>
      </c>
      <c r="J299" s="109">
        <v>11.22727892</v>
      </c>
      <c r="K299" s="67">
        <f t="shared" si="13"/>
        <v>0.19515715745663509</v>
      </c>
      <c r="L299" s="67">
        <f t="shared" si="14"/>
        <v>6.6788485876772334</v>
      </c>
    </row>
    <row r="300" spans="1:12" x14ac:dyDescent="0.2">
      <c r="A300" s="108" t="s">
        <v>2453</v>
      </c>
      <c r="B300" s="52" t="s">
        <v>3007</v>
      </c>
      <c r="C300" s="52" t="s">
        <v>613</v>
      </c>
      <c r="D300" s="108" t="s">
        <v>741</v>
      </c>
      <c r="E300" s="108" t="s">
        <v>204</v>
      </c>
      <c r="F300" s="109">
        <v>0.90026636999999998</v>
      </c>
      <c r="G300" s="109">
        <v>0.62413419999999997</v>
      </c>
      <c r="H300" s="67">
        <f t="shared" si="12"/>
        <v>0.4424243536085668</v>
      </c>
      <c r="I300" s="109">
        <v>13.334651188264699</v>
      </c>
      <c r="J300" s="109">
        <v>1.71654527507485</v>
      </c>
      <c r="K300" s="67">
        <f t="shared" si="13"/>
        <v>6.7683072983223473</v>
      </c>
      <c r="L300" s="67">
        <f t="shared" si="14"/>
        <v>14.811895270801573</v>
      </c>
    </row>
    <row r="301" spans="1:12" x14ac:dyDescent="0.2">
      <c r="A301" s="108" t="s">
        <v>3270</v>
      </c>
      <c r="B301" s="52" t="s">
        <v>3260</v>
      </c>
      <c r="C301" s="108" t="s">
        <v>140</v>
      </c>
      <c r="D301" s="108" t="s">
        <v>741</v>
      </c>
      <c r="E301" s="108" t="s">
        <v>204</v>
      </c>
      <c r="F301" s="109">
        <v>0</v>
      </c>
      <c r="G301" s="109"/>
      <c r="H301" s="67" t="str">
        <f t="shared" si="12"/>
        <v/>
      </c>
      <c r="I301" s="109">
        <v>13.185675939454615</v>
      </c>
      <c r="J301" s="109"/>
      <c r="K301" s="67" t="str">
        <f t="shared" si="13"/>
        <v/>
      </c>
      <c r="L301" s="67" t="s">
        <v>3273</v>
      </c>
    </row>
    <row r="302" spans="1:12" x14ac:dyDescent="0.2">
      <c r="A302" s="108" t="s">
        <v>1635</v>
      </c>
      <c r="B302" s="52" t="s">
        <v>1545</v>
      </c>
      <c r="C302" s="52" t="s">
        <v>789</v>
      </c>
      <c r="D302" s="108" t="s">
        <v>741</v>
      </c>
      <c r="E302" s="108" t="s">
        <v>204</v>
      </c>
      <c r="F302" s="109">
        <v>6.8063980099999997</v>
      </c>
      <c r="G302" s="109">
        <v>3.7634494199999997</v>
      </c>
      <c r="H302" s="67">
        <f t="shared" si="12"/>
        <v>0.80855307203783289</v>
      </c>
      <c r="I302" s="109">
        <v>13.172555460423181</v>
      </c>
      <c r="J302" s="109">
        <v>1.1753045900000001</v>
      </c>
      <c r="K302" s="67">
        <f t="shared" si="13"/>
        <v>10.20778015546011</v>
      </c>
      <c r="L302" s="67">
        <f t="shared" ref="L302:L319" si="15">IF(ISERROR(I302/F302),"",IF(I302/F302&gt;10000%,"",I302/F302))</f>
        <v>1.9353195979826607</v>
      </c>
    </row>
    <row r="303" spans="1:12" x14ac:dyDescent="0.2">
      <c r="A303" s="108" t="s">
        <v>1783</v>
      </c>
      <c r="B303" s="52" t="s">
        <v>1784</v>
      </c>
      <c r="C303" s="52" t="s">
        <v>613</v>
      </c>
      <c r="D303" s="108" t="s">
        <v>203</v>
      </c>
      <c r="E303" s="108" t="s">
        <v>204</v>
      </c>
      <c r="F303" s="109">
        <v>1.3116485500000001</v>
      </c>
      <c r="G303" s="109">
        <v>2.52971396</v>
      </c>
      <c r="H303" s="67">
        <f t="shared" si="12"/>
        <v>-0.48150321706727661</v>
      </c>
      <c r="I303" s="109">
        <v>12.958455259999999</v>
      </c>
      <c r="J303" s="109">
        <v>9.2216478800000008</v>
      </c>
      <c r="K303" s="67">
        <f t="shared" si="13"/>
        <v>0.40522121736012306</v>
      </c>
      <c r="L303" s="67">
        <f t="shared" si="15"/>
        <v>9.8795178479784074</v>
      </c>
    </row>
    <row r="304" spans="1:12" x14ac:dyDescent="0.2">
      <c r="A304" s="108" t="s">
        <v>2601</v>
      </c>
      <c r="B304" s="52" t="s">
        <v>838</v>
      </c>
      <c r="C304" s="52" t="s">
        <v>789</v>
      </c>
      <c r="D304" s="108" t="s">
        <v>203</v>
      </c>
      <c r="E304" s="108" t="s">
        <v>204</v>
      </c>
      <c r="F304" s="109">
        <v>6.4330113630000003</v>
      </c>
      <c r="G304" s="109">
        <v>10.382101469</v>
      </c>
      <c r="H304" s="67">
        <f t="shared" si="12"/>
        <v>-0.38037483237778202</v>
      </c>
      <c r="I304" s="109">
        <v>12.78273424</v>
      </c>
      <c r="J304" s="109">
        <v>2.3442184300000002</v>
      </c>
      <c r="K304" s="67">
        <f t="shared" si="13"/>
        <v>4.4528767782104666</v>
      </c>
      <c r="L304" s="67">
        <f t="shared" si="15"/>
        <v>1.9870529552490703</v>
      </c>
    </row>
    <row r="305" spans="1:12" x14ac:dyDescent="0.2">
      <c r="A305" s="108" t="s">
        <v>1462</v>
      </c>
      <c r="B305" s="52" t="s">
        <v>1184</v>
      </c>
      <c r="C305" s="52" t="s">
        <v>140</v>
      </c>
      <c r="D305" s="108" t="s">
        <v>203</v>
      </c>
      <c r="E305" s="108" t="s">
        <v>204</v>
      </c>
      <c r="F305" s="109">
        <v>0.30706603000000005</v>
      </c>
      <c r="G305" s="109">
        <v>8.3680795000000003</v>
      </c>
      <c r="H305" s="67">
        <f t="shared" si="12"/>
        <v>-0.96330507734779525</v>
      </c>
      <c r="I305" s="109">
        <v>12.735668295513559</v>
      </c>
      <c r="J305" s="109">
        <v>24.652820851454599</v>
      </c>
      <c r="K305" s="67">
        <f t="shared" si="13"/>
        <v>-0.48339914639982828</v>
      </c>
      <c r="L305" s="67">
        <f t="shared" si="15"/>
        <v>41.475340973124112</v>
      </c>
    </row>
    <row r="306" spans="1:12" x14ac:dyDescent="0.2">
      <c r="A306" s="108" t="s">
        <v>1621</v>
      </c>
      <c r="B306" s="52" t="s">
        <v>1357</v>
      </c>
      <c r="C306" s="52" t="s">
        <v>789</v>
      </c>
      <c r="D306" s="108" t="s">
        <v>203</v>
      </c>
      <c r="E306" s="108" t="s">
        <v>907</v>
      </c>
      <c r="F306" s="109">
        <v>7.935964115</v>
      </c>
      <c r="G306" s="109">
        <v>6.2947129400000001</v>
      </c>
      <c r="H306" s="67">
        <f t="shared" si="12"/>
        <v>0.26073487236734905</v>
      </c>
      <c r="I306" s="109">
        <v>12.619573441592799</v>
      </c>
      <c r="J306" s="109">
        <v>6.7688417300000001</v>
      </c>
      <c r="K306" s="67">
        <f t="shared" si="13"/>
        <v>0.86436231558819432</v>
      </c>
      <c r="L306" s="67">
        <f t="shared" si="15"/>
        <v>1.5901752148475785</v>
      </c>
    </row>
    <row r="307" spans="1:12" x14ac:dyDescent="0.2">
      <c r="A307" s="108" t="s">
        <v>1708</v>
      </c>
      <c r="B307" s="52" t="s">
        <v>161</v>
      </c>
      <c r="C307" s="52" t="s">
        <v>1694</v>
      </c>
      <c r="D307" s="108" t="s">
        <v>203</v>
      </c>
      <c r="E307" s="108" t="s">
        <v>204</v>
      </c>
      <c r="F307" s="109">
        <v>12.396478521000001</v>
      </c>
      <c r="G307" s="109">
        <v>5.6369812660000003</v>
      </c>
      <c r="H307" s="67">
        <f t="shared" si="12"/>
        <v>1.1991342415435304</v>
      </c>
      <c r="I307" s="109">
        <v>12.611491630000002</v>
      </c>
      <c r="J307" s="109">
        <v>8.1966389399999997</v>
      </c>
      <c r="K307" s="67">
        <f t="shared" si="13"/>
        <v>0.53861744091902164</v>
      </c>
      <c r="L307" s="67">
        <f t="shared" si="15"/>
        <v>1.0173446925782803</v>
      </c>
    </row>
    <row r="308" spans="1:12" x14ac:dyDescent="0.2">
      <c r="A308" s="108" t="s">
        <v>2025</v>
      </c>
      <c r="B308" s="52" t="s">
        <v>474</v>
      </c>
      <c r="C308" s="52" t="s">
        <v>789</v>
      </c>
      <c r="D308" s="108" t="s">
        <v>203</v>
      </c>
      <c r="E308" s="108" t="s">
        <v>204</v>
      </c>
      <c r="F308" s="109">
        <v>9.0349476679999992</v>
      </c>
      <c r="G308" s="109">
        <v>12.462819881</v>
      </c>
      <c r="H308" s="67">
        <f t="shared" si="12"/>
        <v>-0.2750478820789114</v>
      </c>
      <c r="I308" s="109">
        <v>12.58166224</v>
      </c>
      <c r="J308" s="109">
        <v>75.506626666214899</v>
      </c>
      <c r="K308" s="67">
        <f t="shared" si="13"/>
        <v>-0.83337009219576741</v>
      </c>
      <c r="L308" s="67">
        <f t="shared" si="15"/>
        <v>1.3925550763909529</v>
      </c>
    </row>
    <row r="309" spans="1:12" x14ac:dyDescent="0.2">
      <c r="A309" s="108" t="s">
        <v>1653</v>
      </c>
      <c r="B309" s="52" t="s">
        <v>163</v>
      </c>
      <c r="C309" s="52" t="s">
        <v>789</v>
      </c>
      <c r="D309" s="108" t="s">
        <v>203</v>
      </c>
      <c r="E309" s="108" t="s">
        <v>907</v>
      </c>
      <c r="F309" s="109">
        <v>10.53501243</v>
      </c>
      <c r="G309" s="109">
        <v>2.77222905</v>
      </c>
      <c r="H309" s="67">
        <f t="shared" si="12"/>
        <v>2.8001955249693382</v>
      </c>
      <c r="I309" s="109">
        <v>12.568041539999999</v>
      </c>
      <c r="J309" s="109">
        <v>0.41232678930384298</v>
      </c>
      <c r="K309" s="67">
        <f t="shared" si="13"/>
        <v>29.480778513613942</v>
      </c>
      <c r="L309" s="67">
        <f t="shared" si="15"/>
        <v>1.1929783304489181</v>
      </c>
    </row>
    <row r="310" spans="1:12" x14ac:dyDescent="0.2">
      <c r="A310" s="108" t="s">
        <v>1990</v>
      </c>
      <c r="B310" s="52" t="s">
        <v>393</v>
      </c>
      <c r="C310" s="52" t="s">
        <v>789</v>
      </c>
      <c r="D310" s="108" t="s">
        <v>203</v>
      </c>
      <c r="E310" s="108" t="s">
        <v>204</v>
      </c>
      <c r="F310" s="109">
        <v>8.0618511050000006</v>
      </c>
      <c r="G310" s="109">
        <v>13.101834130999999</v>
      </c>
      <c r="H310" s="67">
        <f t="shared" si="12"/>
        <v>-0.38467766998171582</v>
      </c>
      <c r="I310" s="109">
        <v>12.544563070000001</v>
      </c>
      <c r="J310" s="109">
        <v>23.776967329999998</v>
      </c>
      <c r="K310" s="67">
        <f t="shared" si="13"/>
        <v>-0.47240693500166397</v>
      </c>
      <c r="L310" s="67">
        <f t="shared" si="15"/>
        <v>1.5560400343067362</v>
      </c>
    </row>
    <row r="311" spans="1:12" x14ac:dyDescent="0.2">
      <c r="A311" s="108" t="s">
        <v>1864</v>
      </c>
      <c r="B311" s="52" t="s">
        <v>21</v>
      </c>
      <c r="C311" s="52" t="s">
        <v>785</v>
      </c>
      <c r="D311" s="108" t="s">
        <v>202</v>
      </c>
      <c r="E311" s="108" t="s">
        <v>907</v>
      </c>
      <c r="F311" s="109">
        <v>8.2268425870000002</v>
      </c>
      <c r="G311" s="109">
        <v>8.2918411990000003</v>
      </c>
      <c r="H311" s="67">
        <f t="shared" si="12"/>
        <v>-7.8388635816902807E-3</v>
      </c>
      <c r="I311" s="109">
        <v>12.14685798</v>
      </c>
      <c r="J311" s="109">
        <v>24.9088434749337</v>
      </c>
      <c r="K311" s="67">
        <f t="shared" si="13"/>
        <v>-0.51234757277174903</v>
      </c>
      <c r="L311" s="67">
        <f t="shared" si="15"/>
        <v>1.4764908713817353</v>
      </c>
    </row>
    <row r="312" spans="1:12" x14ac:dyDescent="0.2">
      <c r="A312" s="108" t="s">
        <v>2071</v>
      </c>
      <c r="B312" s="52" t="s">
        <v>351</v>
      </c>
      <c r="C312" s="52" t="s">
        <v>613</v>
      </c>
      <c r="D312" s="108" t="s">
        <v>203</v>
      </c>
      <c r="E312" s="108" t="s">
        <v>204</v>
      </c>
      <c r="F312" s="109">
        <v>19.19780377</v>
      </c>
      <c r="G312" s="109">
        <v>13.34799785</v>
      </c>
      <c r="H312" s="67">
        <f t="shared" si="12"/>
        <v>0.43825343588888876</v>
      </c>
      <c r="I312" s="109">
        <v>12.110009029999999</v>
      </c>
      <c r="J312" s="109">
        <v>18.256267949999998</v>
      </c>
      <c r="K312" s="67">
        <f t="shared" si="13"/>
        <v>-0.33666568308666833</v>
      </c>
      <c r="L312" s="67">
        <f t="shared" si="15"/>
        <v>0.63080179249066248</v>
      </c>
    </row>
    <row r="313" spans="1:12" x14ac:dyDescent="0.2">
      <c r="A313" s="108" t="s">
        <v>1530</v>
      </c>
      <c r="B313" s="52" t="s">
        <v>1360</v>
      </c>
      <c r="C313" s="52" t="s">
        <v>613</v>
      </c>
      <c r="D313" s="108" t="s">
        <v>202</v>
      </c>
      <c r="E313" s="108" t="s">
        <v>204</v>
      </c>
      <c r="F313" s="109">
        <v>5.4083502300000008</v>
      </c>
      <c r="G313" s="109">
        <v>3.42759744</v>
      </c>
      <c r="H313" s="67">
        <f t="shared" si="12"/>
        <v>0.57788372895972318</v>
      </c>
      <c r="I313" s="109">
        <v>11.95670808</v>
      </c>
      <c r="J313" s="109">
        <v>51.543756479999999</v>
      </c>
      <c r="K313" s="67">
        <f t="shared" si="13"/>
        <v>-0.76802800384486059</v>
      </c>
      <c r="L313" s="67">
        <f t="shared" si="15"/>
        <v>2.2107865747444388</v>
      </c>
    </row>
    <row r="314" spans="1:12" x14ac:dyDescent="0.2">
      <c r="A314" s="108" t="s">
        <v>2085</v>
      </c>
      <c r="B314" s="52" t="s">
        <v>379</v>
      </c>
      <c r="C314" s="52" t="s">
        <v>791</v>
      </c>
      <c r="D314" s="108" t="s">
        <v>203</v>
      </c>
      <c r="E314" s="108" t="s">
        <v>907</v>
      </c>
      <c r="F314" s="109">
        <v>6.10767258</v>
      </c>
      <c r="G314" s="109">
        <v>4.2765972799999998</v>
      </c>
      <c r="H314" s="67">
        <f t="shared" si="12"/>
        <v>0.4281617323574598</v>
      </c>
      <c r="I314" s="109">
        <v>11.88860236</v>
      </c>
      <c r="J314" s="109">
        <v>35.640812479999994</v>
      </c>
      <c r="K314" s="67">
        <f t="shared" si="13"/>
        <v>-0.66643290282253398</v>
      </c>
      <c r="L314" s="67">
        <f t="shared" si="15"/>
        <v>1.9465028952157746</v>
      </c>
    </row>
    <row r="315" spans="1:12" x14ac:dyDescent="0.2">
      <c r="A315" s="108" t="s">
        <v>1988</v>
      </c>
      <c r="B315" s="52" t="s">
        <v>391</v>
      </c>
      <c r="C315" s="52" t="s">
        <v>789</v>
      </c>
      <c r="D315" s="108" t="s">
        <v>203</v>
      </c>
      <c r="E315" s="108" t="s">
        <v>204</v>
      </c>
      <c r="F315" s="109">
        <v>1.178052138</v>
      </c>
      <c r="G315" s="109">
        <v>1.4077375600000002</v>
      </c>
      <c r="H315" s="67">
        <f t="shared" si="12"/>
        <v>-0.16315926244093404</v>
      </c>
      <c r="I315" s="109">
        <v>11.777731920000001</v>
      </c>
      <c r="J315" s="109">
        <v>10.541324710000001</v>
      </c>
      <c r="K315" s="67">
        <f t="shared" si="13"/>
        <v>0.11729144524189494</v>
      </c>
      <c r="L315" s="67">
        <f t="shared" si="15"/>
        <v>9.9976321421522698</v>
      </c>
    </row>
    <row r="316" spans="1:12" x14ac:dyDescent="0.2">
      <c r="A316" s="108" t="s">
        <v>2352</v>
      </c>
      <c r="B316" s="52" t="s">
        <v>51</v>
      </c>
      <c r="C316" s="52" t="s">
        <v>790</v>
      </c>
      <c r="D316" s="108" t="s">
        <v>202</v>
      </c>
      <c r="E316" s="108" t="s">
        <v>204</v>
      </c>
      <c r="F316" s="109">
        <v>8.8509148750000008</v>
      </c>
      <c r="G316" s="109">
        <v>21.619187280000002</v>
      </c>
      <c r="H316" s="67">
        <f t="shared" si="12"/>
        <v>-0.59059909327914384</v>
      </c>
      <c r="I316" s="109">
        <v>11.6917124</v>
      </c>
      <c r="J316" s="109">
        <v>19.618606449999998</v>
      </c>
      <c r="K316" s="67">
        <f t="shared" si="13"/>
        <v>-0.40404980191648621</v>
      </c>
      <c r="L316" s="67">
        <f t="shared" si="15"/>
        <v>1.320960891062688</v>
      </c>
    </row>
    <row r="317" spans="1:12" x14ac:dyDescent="0.2">
      <c r="A317" s="108" t="s">
        <v>3008</v>
      </c>
      <c r="B317" s="52" t="s">
        <v>3010</v>
      </c>
      <c r="C317" s="52" t="s">
        <v>613</v>
      </c>
      <c r="D317" s="108" t="s">
        <v>203</v>
      </c>
      <c r="E317" s="108" t="s">
        <v>204</v>
      </c>
      <c r="F317" s="109">
        <v>2.0094149300000002</v>
      </c>
      <c r="G317" s="109">
        <v>6.29893605</v>
      </c>
      <c r="H317" s="67">
        <f t="shared" si="12"/>
        <v>-0.6809913747258951</v>
      </c>
      <c r="I317" s="109">
        <v>11.51729957</v>
      </c>
      <c r="J317" s="109">
        <v>3.2753787400000003</v>
      </c>
      <c r="K317" s="67">
        <f t="shared" si="13"/>
        <v>2.5163260447858922</v>
      </c>
      <c r="L317" s="67">
        <f t="shared" si="15"/>
        <v>5.7316681577557498</v>
      </c>
    </row>
    <row r="318" spans="1:12" x14ac:dyDescent="0.2">
      <c r="A318" s="108" t="s">
        <v>1611</v>
      </c>
      <c r="B318" s="52" t="s">
        <v>33</v>
      </c>
      <c r="C318" s="52" t="s">
        <v>789</v>
      </c>
      <c r="D318" s="108" t="s">
        <v>203</v>
      </c>
      <c r="E318" s="108" t="s">
        <v>907</v>
      </c>
      <c r="F318" s="109">
        <v>3.7108719369999998</v>
      </c>
      <c r="G318" s="109">
        <v>7.5702909790000001</v>
      </c>
      <c r="H318" s="67">
        <f t="shared" si="12"/>
        <v>-0.50981118859315122</v>
      </c>
      <c r="I318" s="109">
        <v>11.477561590000001</v>
      </c>
      <c r="J318" s="109">
        <v>5.8032208199999999</v>
      </c>
      <c r="K318" s="67">
        <f t="shared" si="13"/>
        <v>0.97779163433591365</v>
      </c>
      <c r="L318" s="67">
        <f t="shared" si="15"/>
        <v>3.0929554522107456</v>
      </c>
    </row>
    <row r="319" spans="1:12" x14ac:dyDescent="0.2">
      <c r="A319" s="108" t="s">
        <v>2044</v>
      </c>
      <c r="B319" s="108" t="s">
        <v>44</v>
      </c>
      <c r="C319" s="108" t="s">
        <v>1694</v>
      </c>
      <c r="D319" s="108" t="s">
        <v>203</v>
      </c>
      <c r="E319" s="108" t="s">
        <v>204</v>
      </c>
      <c r="F319" s="109">
        <v>5.5550245700000005</v>
      </c>
      <c r="G319" s="109">
        <v>6.77379321</v>
      </c>
      <c r="H319" s="67">
        <f t="shared" si="12"/>
        <v>-0.17992409898205319</v>
      </c>
      <c r="I319" s="109">
        <v>11.408457550000001</v>
      </c>
      <c r="J319" s="109">
        <v>10.115162</v>
      </c>
      <c r="K319" s="67">
        <f t="shared" si="13"/>
        <v>0.12785712675684291</v>
      </c>
      <c r="L319" s="67">
        <f t="shared" si="15"/>
        <v>2.053718648088716</v>
      </c>
    </row>
    <row r="320" spans="1:12" x14ac:dyDescent="0.2">
      <c r="A320" s="108" t="s">
        <v>3263</v>
      </c>
      <c r="B320" s="52" t="s">
        <v>3253</v>
      </c>
      <c r="C320" s="108" t="s">
        <v>140</v>
      </c>
      <c r="D320" s="108" t="s">
        <v>741</v>
      </c>
      <c r="E320" s="108" t="s">
        <v>907</v>
      </c>
      <c r="F320" s="109">
        <v>0.42481923999999999</v>
      </c>
      <c r="G320" s="109"/>
      <c r="H320" s="67" t="str">
        <f t="shared" si="12"/>
        <v/>
      </c>
      <c r="I320" s="109">
        <v>11.386176217157271</v>
      </c>
      <c r="J320" s="109"/>
      <c r="K320" s="67" t="str">
        <f t="shared" si="13"/>
        <v/>
      </c>
      <c r="L320" s="67" t="s">
        <v>3273</v>
      </c>
    </row>
    <row r="321" spans="1:12" x14ac:dyDescent="0.2">
      <c r="A321" s="108" t="s">
        <v>2593</v>
      </c>
      <c r="B321" s="52" t="s">
        <v>2594</v>
      </c>
      <c r="C321" s="52" t="s">
        <v>140</v>
      </c>
      <c r="D321" s="108" t="s">
        <v>741</v>
      </c>
      <c r="E321" s="108" t="s">
        <v>204</v>
      </c>
      <c r="F321" s="109">
        <v>5.0123472599999994</v>
      </c>
      <c r="G321" s="109">
        <v>4.2735934900000005</v>
      </c>
      <c r="H321" s="67">
        <f t="shared" si="12"/>
        <v>0.17286477334090078</v>
      </c>
      <c r="I321" s="109">
        <v>11.285182730346969</v>
      </c>
      <c r="J321" s="109">
        <v>4.3090877034394541</v>
      </c>
      <c r="K321" s="67">
        <f t="shared" si="13"/>
        <v>1.6189262106081741</v>
      </c>
      <c r="L321" s="67">
        <f t="shared" ref="L321:L352" si="16">IF(ISERROR(I321/F321),"",IF(I321/F321&gt;10000%,"",I321/F321))</f>
        <v>2.2514766325960767</v>
      </c>
    </row>
    <row r="322" spans="1:12" x14ac:dyDescent="0.2">
      <c r="A322" s="108" t="s">
        <v>2356</v>
      </c>
      <c r="B322" s="52" t="s">
        <v>530</v>
      </c>
      <c r="C322" s="52" t="s">
        <v>790</v>
      </c>
      <c r="D322" s="108" t="s">
        <v>202</v>
      </c>
      <c r="E322" s="108" t="s">
        <v>907</v>
      </c>
      <c r="F322" s="109">
        <v>8.5283366649999994</v>
      </c>
      <c r="G322" s="109">
        <v>2.8977285350000002</v>
      </c>
      <c r="H322" s="67">
        <f t="shared" si="12"/>
        <v>1.9431109788205192</v>
      </c>
      <c r="I322" s="109">
        <v>11.2819442</v>
      </c>
      <c r="J322" s="109">
        <v>3.7366749999999997E-2</v>
      </c>
      <c r="K322" s="67" t="str">
        <f t="shared" si="13"/>
        <v/>
      </c>
      <c r="L322" s="67">
        <f t="shared" si="16"/>
        <v>1.3228774429486012</v>
      </c>
    </row>
    <row r="323" spans="1:12" x14ac:dyDescent="0.2">
      <c r="A323" s="108" t="s">
        <v>1871</v>
      </c>
      <c r="B323" s="108" t="s">
        <v>401</v>
      </c>
      <c r="C323" s="52" t="s">
        <v>785</v>
      </c>
      <c r="D323" s="108" t="s">
        <v>202</v>
      </c>
      <c r="E323" s="108" t="s">
        <v>907</v>
      </c>
      <c r="F323" s="109">
        <v>15.047499043</v>
      </c>
      <c r="G323" s="109">
        <v>34.483741080000001</v>
      </c>
      <c r="H323" s="67">
        <f t="shared" si="12"/>
        <v>-0.56363496036898098</v>
      </c>
      <c r="I323" s="109">
        <v>11.16911202</v>
      </c>
      <c r="J323" s="109">
        <v>25.157211159999999</v>
      </c>
      <c r="K323" s="67">
        <f t="shared" si="13"/>
        <v>-0.55602741699131963</v>
      </c>
      <c r="L323" s="67">
        <f t="shared" si="16"/>
        <v>0.74225703474596993</v>
      </c>
    </row>
    <row r="324" spans="1:12" x14ac:dyDescent="0.2">
      <c r="A324" s="108" t="s">
        <v>2436</v>
      </c>
      <c r="B324" s="52" t="s">
        <v>326</v>
      </c>
      <c r="C324" s="52" t="s">
        <v>613</v>
      </c>
      <c r="D324" s="108" t="s">
        <v>203</v>
      </c>
      <c r="E324" s="108" t="s">
        <v>907</v>
      </c>
      <c r="F324" s="109">
        <v>3.218252589</v>
      </c>
      <c r="G324" s="109">
        <v>1.4599773119999999</v>
      </c>
      <c r="H324" s="67">
        <f t="shared" si="12"/>
        <v>1.2043168496854011</v>
      </c>
      <c r="I324" s="109">
        <v>10.791206323613046</v>
      </c>
      <c r="J324" s="109">
        <v>2.7551462899999999</v>
      </c>
      <c r="K324" s="67">
        <f t="shared" si="13"/>
        <v>2.9167453150420726</v>
      </c>
      <c r="L324" s="67">
        <f t="shared" si="16"/>
        <v>3.3531259667116968</v>
      </c>
    </row>
    <row r="325" spans="1:12" x14ac:dyDescent="0.2">
      <c r="A325" s="108" t="s">
        <v>2989</v>
      </c>
      <c r="B325" s="52" t="s">
        <v>2996</v>
      </c>
      <c r="C325" s="52" t="s">
        <v>786</v>
      </c>
      <c r="D325" s="108" t="s">
        <v>202</v>
      </c>
      <c r="E325" s="108" t="s">
        <v>907</v>
      </c>
      <c r="F325" s="109">
        <v>0.78363593000000009</v>
      </c>
      <c r="G325" s="109">
        <v>5.4960326900000007</v>
      </c>
      <c r="H325" s="67">
        <f t="shared" si="12"/>
        <v>-0.85741789137720725</v>
      </c>
      <c r="I325" s="109">
        <v>10.780389720000001</v>
      </c>
      <c r="J325" s="109">
        <v>20.488945659999999</v>
      </c>
      <c r="K325" s="67">
        <f t="shared" si="13"/>
        <v>-0.47384360821229288</v>
      </c>
      <c r="L325" s="67">
        <f t="shared" si="16"/>
        <v>13.756885445515495</v>
      </c>
    </row>
    <row r="326" spans="1:12" x14ac:dyDescent="0.2">
      <c r="A326" s="108" t="s">
        <v>2080</v>
      </c>
      <c r="B326" s="52" t="s">
        <v>280</v>
      </c>
      <c r="C326" s="52" t="s">
        <v>786</v>
      </c>
      <c r="D326" s="108" t="s">
        <v>202</v>
      </c>
      <c r="E326" s="108" t="s">
        <v>907</v>
      </c>
      <c r="F326" s="109">
        <v>4.2157684199999998</v>
      </c>
      <c r="G326" s="109">
        <v>7.8837091500000005</v>
      </c>
      <c r="H326" s="67">
        <f t="shared" si="12"/>
        <v>-0.46525571405687893</v>
      </c>
      <c r="I326" s="109">
        <v>10.753864050000001</v>
      </c>
      <c r="J326" s="109">
        <v>32.84005834439612</v>
      </c>
      <c r="K326" s="67">
        <f t="shared" si="13"/>
        <v>-0.67253821728258112</v>
      </c>
      <c r="L326" s="67">
        <f t="shared" si="16"/>
        <v>2.5508668832430792</v>
      </c>
    </row>
    <row r="327" spans="1:12" x14ac:dyDescent="0.2">
      <c r="A327" s="108" t="s">
        <v>2323</v>
      </c>
      <c r="B327" s="52" t="s">
        <v>483</v>
      </c>
      <c r="C327" s="52" t="s">
        <v>790</v>
      </c>
      <c r="D327" s="108" t="s">
        <v>202</v>
      </c>
      <c r="E327" s="108" t="s">
        <v>907</v>
      </c>
      <c r="F327" s="109">
        <v>12.409436782</v>
      </c>
      <c r="G327" s="109">
        <v>12.913552892999999</v>
      </c>
      <c r="H327" s="67">
        <f t="shared" ref="H327:H390" si="17">IF(ISERROR(F327/G327-1),"",IF((F327/G327-1)&gt;10000%,"",F327/G327-1))</f>
        <v>-3.9037754766410027E-2</v>
      </c>
      <c r="I327" s="109">
        <v>10.72252565</v>
      </c>
      <c r="J327" s="109">
        <v>4.0658234999999996</v>
      </c>
      <c r="K327" s="67">
        <f t="shared" ref="K327:K390" si="18">IF(ISERROR(I327/J327-1),"",IF((I327/J327-1)&gt;10000%,"",I327/J327-1))</f>
        <v>1.6372334288490391</v>
      </c>
      <c r="L327" s="67">
        <f t="shared" si="16"/>
        <v>0.86406223250624237</v>
      </c>
    </row>
    <row r="328" spans="1:12" x14ac:dyDescent="0.2">
      <c r="A328" s="108" t="s">
        <v>1505</v>
      </c>
      <c r="B328" s="52" t="s">
        <v>318</v>
      </c>
      <c r="C328" s="52" t="s">
        <v>613</v>
      </c>
      <c r="D328" s="108" t="s">
        <v>202</v>
      </c>
      <c r="E328" s="108" t="s">
        <v>907</v>
      </c>
      <c r="F328" s="109">
        <v>10.278730938999999</v>
      </c>
      <c r="G328" s="109">
        <v>11.256067858</v>
      </c>
      <c r="H328" s="67">
        <f t="shared" si="17"/>
        <v>-8.6827561039033774E-2</v>
      </c>
      <c r="I328" s="109">
        <v>10.50722833</v>
      </c>
      <c r="J328" s="109">
        <v>6.0891947800000006</v>
      </c>
      <c r="K328" s="67">
        <f t="shared" si="18"/>
        <v>0.72555300160721736</v>
      </c>
      <c r="L328" s="67">
        <f t="shared" si="16"/>
        <v>1.0222301169624965</v>
      </c>
    </row>
    <row r="329" spans="1:12" x14ac:dyDescent="0.2">
      <c r="A329" s="108" t="s">
        <v>2224</v>
      </c>
      <c r="B329" s="52" t="s">
        <v>868</v>
      </c>
      <c r="C329" s="52" t="s">
        <v>784</v>
      </c>
      <c r="D329" s="108" t="s">
        <v>202</v>
      </c>
      <c r="E329" s="108" t="s">
        <v>2694</v>
      </c>
      <c r="F329" s="109">
        <v>6.8158962879999994</v>
      </c>
      <c r="G329" s="109">
        <v>0.92845334800000001</v>
      </c>
      <c r="H329" s="67">
        <f t="shared" si="17"/>
        <v>6.3411295275979764</v>
      </c>
      <c r="I329" s="109">
        <v>10.47885262</v>
      </c>
      <c r="J329" s="109">
        <v>0</v>
      </c>
      <c r="K329" s="67" t="str">
        <f t="shared" si="18"/>
        <v/>
      </c>
      <c r="L329" s="67">
        <f t="shared" si="16"/>
        <v>1.5374137424081651</v>
      </c>
    </row>
    <row r="330" spans="1:12" x14ac:dyDescent="0.2">
      <c r="A330" s="108" t="s">
        <v>3033</v>
      </c>
      <c r="B330" s="52" t="s">
        <v>3037</v>
      </c>
      <c r="C330" s="52" t="s">
        <v>786</v>
      </c>
      <c r="D330" s="108" t="s">
        <v>202</v>
      </c>
      <c r="E330" s="108" t="s">
        <v>907</v>
      </c>
      <c r="F330" s="109">
        <v>0.50065832499999996</v>
      </c>
      <c r="G330" s="109">
        <v>0.34266343500000002</v>
      </c>
      <c r="H330" s="67">
        <f t="shared" si="17"/>
        <v>0.46107893011695267</v>
      </c>
      <c r="I330" s="109">
        <v>10.389148109999999</v>
      </c>
      <c r="J330" s="109">
        <v>8.1471268699999992</v>
      </c>
      <c r="K330" s="67">
        <f t="shared" si="18"/>
        <v>0.27519164433976706</v>
      </c>
      <c r="L330" s="67">
        <f t="shared" si="16"/>
        <v>20.750974449491078</v>
      </c>
    </row>
    <row r="331" spans="1:12" x14ac:dyDescent="0.2">
      <c r="A331" s="108" t="s">
        <v>1614</v>
      </c>
      <c r="B331" s="52" t="s">
        <v>871</v>
      </c>
      <c r="C331" s="52" t="s">
        <v>866</v>
      </c>
      <c r="D331" s="108" t="s">
        <v>202</v>
      </c>
      <c r="E331" s="108" t="s">
        <v>907</v>
      </c>
      <c r="F331" s="109">
        <v>2.4469840199999999</v>
      </c>
      <c r="G331" s="109">
        <v>1.0189506800000001</v>
      </c>
      <c r="H331" s="67">
        <f t="shared" si="17"/>
        <v>1.4014744462411071</v>
      </c>
      <c r="I331" s="109">
        <v>10.36686486</v>
      </c>
      <c r="J331" s="109">
        <v>31.495595999999999</v>
      </c>
      <c r="K331" s="67">
        <f t="shared" si="18"/>
        <v>-0.67084716034584646</v>
      </c>
      <c r="L331" s="67">
        <f t="shared" si="16"/>
        <v>4.236588704817124</v>
      </c>
    </row>
    <row r="332" spans="1:12" x14ac:dyDescent="0.2">
      <c r="A332" s="108" t="s">
        <v>2534</v>
      </c>
      <c r="B332" s="52" t="s">
        <v>1850</v>
      </c>
      <c r="C332" s="52" t="s">
        <v>1730</v>
      </c>
      <c r="D332" s="108" t="s">
        <v>202</v>
      </c>
      <c r="E332" s="108" t="s">
        <v>204</v>
      </c>
      <c r="F332" s="109">
        <v>3.0728444500000003</v>
      </c>
      <c r="G332" s="109">
        <v>3.2216851499999999</v>
      </c>
      <c r="H332" s="67">
        <f t="shared" si="17"/>
        <v>-4.6199641824093085E-2</v>
      </c>
      <c r="I332" s="109">
        <v>10.168835339999999</v>
      </c>
      <c r="J332" s="109">
        <v>6.0232296299999994</v>
      </c>
      <c r="K332" s="67">
        <f t="shared" si="18"/>
        <v>0.68826957706409075</v>
      </c>
      <c r="L332" s="67">
        <f t="shared" si="16"/>
        <v>3.3092580849642417</v>
      </c>
    </row>
    <row r="333" spans="1:12" x14ac:dyDescent="0.2">
      <c r="A333" s="108" t="s">
        <v>2053</v>
      </c>
      <c r="B333" s="52" t="s">
        <v>816</v>
      </c>
      <c r="C333" s="52" t="s">
        <v>789</v>
      </c>
      <c r="D333" s="108" t="s">
        <v>203</v>
      </c>
      <c r="E333" s="108" t="s">
        <v>204</v>
      </c>
      <c r="F333" s="109">
        <v>14.087710982000001</v>
      </c>
      <c r="G333" s="109">
        <v>16.111174912999999</v>
      </c>
      <c r="H333" s="67">
        <f t="shared" si="17"/>
        <v>-0.12559381559238603</v>
      </c>
      <c r="I333" s="109">
        <v>10.15309285</v>
      </c>
      <c r="J333" s="109">
        <v>123.89502035</v>
      </c>
      <c r="K333" s="67">
        <f t="shared" si="18"/>
        <v>-0.91805083996662828</v>
      </c>
      <c r="L333" s="67">
        <f t="shared" si="16"/>
        <v>0.72070564642990631</v>
      </c>
    </row>
    <row r="334" spans="1:12" x14ac:dyDescent="0.2">
      <c r="A334" s="108" t="s">
        <v>1889</v>
      </c>
      <c r="B334" s="52" t="s">
        <v>207</v>
      </c>
      <c r="C334" s="52" t="s">
        <v>785</v>
      </c>
      <c r="D334" s="108" t="s">
        <v>202</v>
      </c>
      <c r="E334" s="108" t="s">
        <v>907</v>
      </c>
      <c r="F334" s="109">
        <v>3.1275762380000001</v>
      </c>
      <c r="G334" s="109">
        <v>3.6295384700000004</v>
      </c>
      <c r="H334" s="67">
        <f t="shared" si="17"/>
        <v>-0.138299190420208</v>
      </c>
      <c r="I334" s="109">
        <v>10.063109800000001</v>
      </c>
      <c r="J334" s="109">
        <v>0</v>
      </c>
      <c r="K334" s="67" t="str">
        <f t="shared" si="18"/>
        <v/>
      </c>
      <c r="L334" s="67">
        <f t="shared" si="16"/>
        <v>3.2175426062307872</v>
      </c>
    </row>
    <row r="335" spans="1:12" x14ac:dyDescent="0.2">
      <c r="A335" s="108" t="s">
        <v>2136</v>
      </c>
      <c r="B335" s="52" t="s">
        <v>222</v>
      </c>
      <c r="C335" s="52" t="s">
        <v>786</v>
      </c>
      <c r="D335" s="108" t="s">
        <v>202</v>
      </c>
      <c r="E335" s="108" t="s">
        <v>907</v>
      </c>
      <c r="F335" s="109">
        <v>2.9828918500000001</v>
      </c>
      <c r="G335" s="109">
        <v>0.48169588000000002</v>
      </c>
      <c r="H335" s="67">
        <f t="shared" si="17"/>
        <v>5.1924794748088772</v>
      </c>
      <c r="I335" s="109">
        <v>10.05995897</v>
      </c>
      <c r="J335" s="109">
        <v>37.823920009999995</v>
      </c>
      <c r="K335" s="67">
        <f t="shared" si="18"/>
        <v>-0.73403182516935528</v>
      </c>
      <c r="L335" s="67">
        <f t="shared" si="16"/>
        <v>3.3725523672606501</v>
      </c>
    </row>
    <row r="336" spans="1:12" x14ac:dyDescent="0.2">
      <c r="A336" s="108" t="s">
        <v>2525</v>
      </c>
      <c r="B336" s="52" t="s">
        <v>293</v>
      </c>
      <c r="C336" s="52" t="s">
        <v>613</v>
      </c>
      <c r="D336" s="108" t="s">
        <v>203</v>
      </c>
      <c r="E336" s="108" t="s">
        <v>907</v>
      </c>
      <c r="F336" s="109">
        <v>3.098679497</v>
      </c>
      <c r="G336" s="109">
        <v>3.0826895269999999</v>
      </c>
      <c r="H336" s="67">
        <f t="shared" si="17"/>
        <v>5.1870192764955636E-3</v>
      </c>
      <c r="I336" s="109">
        <v>10.035706254667639</v>
      </c>
      <c r="J336" s="109">
        <v>30.803400238163192</v>
      </c>
      <c r="K336" s="67">
        <f t="shared" si="18"/>
        <v>-0.67420134864740933</v>
      </c>
      <c r="L336" s="67">
        <f t="shared" si="16"/>
        <v>3.238704184922562</v>
      </c>
    </row>
    <row r="337" spans="1:12" x14ac:dyDescent="0.2">
      <c r="A337" s="108" t="s">
        <v>2483</v>
      </c>
      <c r="B337" s="52" t="s">
        <v>2484</v>
      </c>
      <c r="C337" s="52" t="s">
        <v>613</v>
      </c>
      <c r="D337" s="108" t="s">
        <v>203</v>
      </c>
      <c r="E337" s="108" t="s">
        <v>907</v>
      </c>
      <c r="F337" s="109">
        <v>2.3656232699999999</v>
      </c>
      <c r="G337" s="109">
        <v>0.88338486999999999</v>
      </c>
      <c r="H337" s="67">
        <f t="shared" si="17"/>
        <v>1.6779078410070571</v>
      </c>
      <c r="I337" s="109">
        <v>10.02472242</v>
      </c>
      <c r="J337" s="109">
        <v>32.938367</v>
      </c>
      <c r="K337" s="67">
        <f t="shared" si="18"/>
        <v>-0.69565211232238688</v>
      </c>
      <c r="L337" s="67">
        <f t="shared" si="16"/>
        <v>4.2376664734110427</v>
      </c>
    </row>
    <row r="338" spans="1:12" x14ac:dyDescent="0.2">
      <c r="A338" s="108" t="s">
        <v>2282</v>
      </c>
      <c r="B338" s="52" t="s">
        <v>2283</v>
      </c>
      <c r="C338" s="52" t="s">
        <v>863</v>
      </c>
      <c r="D338" s="108" t="s">
        <v>203</v>
      </c>
      <c r="E338" s="108" t="s">
        <v>907</v>
      </c>
      <c r="F338" s="109">
        <v>1.9169951999999999</v>
      </c>
      <c r="G338" s="109">
        <v>1.3241114199999999</v>
      </c>
      <c r="H338" s="67">
        <f t="shared" si="17"/>
        <v>0.44775973611042486</v>
      </c>
      <c r="I338" s="109">
        <v>9.9908501199999993</v>
      </c>
      <c r="J338" s="109">
        <v>66.531542560000005</v>
      </c>
      <c r="K338" s="67">
        <f t="shared" si="18"/>
        <v>-0.84983288023135839</v>
      </c>
      <c r="L338" s="67">
        <f t="shared" si="16"/>
        <v>5.211724119079693</v>
      </c>
    </row>
    <row r="339" spans="1:12" x14ac:dyDescent="0.2">
      <c r="A339" s="108" t="s">
        <v>3017</v>
      </c>
      <c r="B339" s="52" t="s">
        <v>3018</v>
      </c>
      <c r="C339" s="52" t="s">
        <v>3030</v>
      </c>
      <c r="D339" s="108" t="s">
        <v>202</v>
      </c>
      <c r="E339" s="108" t="s">
        <v>907</v>
      </c>
      <c r="F339" s="109">
        <v>0.65981022</v>
      </c>
      <c r="G339" s="109">
        <v>1.64648002</v>
      </c>
      <c r="H339" s="67">
        <f t="shared" si="17"/>
        <v>-0.59926011127666157</v>
      </c>
      <c r="I339" s="109">
        <v>9.9679347499999995</v>
      </c>
      <c r="J339" s="109">
        <v>8.0253966600000002</v>
      </c>
      <c r="K339" s="67">
        <f t="shared" si="18"/>
        <v>0.24204885718383906</v>
      </c>
      <c r="L339" s="67">
        <f t="shared" si="16"/>
        <v>15.107275467785266</v>
      </c>
    </row>
    <row r="340" spans="1:12" x14ac:dyDescent="0.2">
      <c r="A340" s="108" t="s">
        <v>1631</v>
      </c>
      <c r="B340" s="52" t="s">
        <v>11</v>
      </c>
      <c r="C340" s="52" t="s">
        <v>789</v>
      </c>
      <c r="D340" s="108" t="s">
        <v>741</v>
      </c>
      <c r="E340" s="108" t="s">
        <v>907</v>
      </c>
      <c r="F340" s="109">
        <v>0.35469107</v>
      </c>
      <c r="G340" s="109">
        <v>0.35046118999999998</v>
      </c>
      <c r="H340" s="67">
        <f t="shared" si="17"/>
        <v>1.2069467663452293E-2</v>
      </c>
      <c r="I340" s="109">
        <v>9.9232560099999993</v>
      </c>
      <c r="J340" s="109">
        <v>32.88945202</v>
      </c>
      <c r="K340" s="67">
        <f t="shared" si="18"/>
        <v>-0.69828454411567309</v>
      </c>
      <c r="L340" s="67">
        <f t="shared" si="16"/>
        <v>27.977180282548414</v>
      </c>
    </row>
    <row r="341" spans="1:12" x14ac:dyDescent="0.2">
      <c r="A341" s="108" t="s">
        <v>2722</v>
      </c>
      <c r="B341" s="52" t="s">
        <v>2723</v>
      </c>
      <c r="C341" s="52" t="s">
        <v>789</v>
      </c>
      <c r="D341" s="108" t="s">
        <v>741</v>
      </c>
      <c r="E341" s="108" t="s">
        <v>204</v>
      </c>
      <c r="F341" s="109">
        <v>4.6892137900000002</v>
      </c>
      <c r="G341" s="109">
        <v>9.2026846469999999</v>
      </c>
      <c r="H341" s="67">
        <f t="shared" si="17"/>
        <v>-0.49045153997223567</v>
      </c>
      <c r="I341" s="109">
        <v>9.8888482300000007</v>
      </c>
      <c r="J341" s="109">
        <v>25.550713999999999</v>
      </c>
      <c r="K341" s="67">
        <f t="shared" si="18"/>
        <v>-0.61297174591676762</v>
      </c>
      <c r="L341" s="67">
        <f t="shared" si="16"/>
        <v>2.1088499421989462</v>
      </c>
    </row>
    <row r="342" spans="1:12" x14ac:dyDescent="0.2">
      <c r="A342" s="108" t="s">
        <v>2516</v>
      </c>
      <c r="B342" s="52" t="s">
        <v>899</v>
      </c>
      <c r="C342" s="52" t="s">
        <v>613</v>
      </c>
      <c r="D342" s="108" t="s">
        <v>202</v>
      </c>
      <c r="E342" s="108" t="s">
        <v>907</v>
      </c>
      <c r="F342" s="109">
        <v>2.6147248040000002</v>
      </c>
      <c r="G342" s="109">
        <v>4.7749856230000001</v>
      </c>
      <c r="H342" s="67">
        <f t="shared" si="17"/>
        <v>-0.45241200488531819</v>
      </c>
      <c r="I342" s="109">
        <v>9.8436218699999998</v>
      </c>
      <c r="J342" s="109">
        <v>4.2047914299999993</v>
      </c>
      <c r="K342" s="67">
        <f t="shared" si="18"/>
        <v>1.3410487853852957</v>
      </c>
      <c r="L342" s="67">
        <f t="shared" si="16"/>
        <v>3.764687532294507</v>
      </c>
    </row>
    <row r="343" spans="1:12" x14ac:dyDescent="0.2">
      <c r="A343" s="108" t="s">
        <v>2440</v>
      </c>
      <c r="B343" s="52" t="s">
        <v>490</v>
      </c>
      <c r="C343" s="52" t="s">
        <v>788</v>
      </c>
      <c r="D343" s="108" t="s">
        <v>202</v>
      </c>
      <c r="E343" s="108" t="s">
        <v>907</v>
      </c>
      <c r="F343" s="109">
        <v>0.84098359999999994</v>
      </c>
      <c r="G343" s="109">
        <v>0.92809498999999995</v>
      </c>
      <c r="H343" s="67">
        <f t="shared" si="17"/>
        <v>-9.386042478259693E-2</v>
      </c>
      <c r="I343" s="109">
        <v>9.7324516499999998</v>
      </c>
      <c r="J343" s="109">
        <v>9.5944645199999989</v>
      </c>
      <c r="K343" s="67">
        <f t="shared" si="18"/>
        <v>1.4381952188406322E-2</v>
      </c>
      <c r="L343" s="67">
        <f t="shared" si="16"/>
        <v>11.572700882633146</v>
      </c>
    </row>
    <row r="344" spans="1:12" x14ac:dyDescent="0.2">
      <c r="A344" s="108" t="s">
        <v>1787</v>
      </c>
      <c r="B344" s="52" t="s">
        <v>1223</v>
      </c>
      <c r="C344" s="52" t="s">
        <v>863</v>
      </c>
      <c r="D344" s="108" t="s">
        <v>203</v>
      </c>
      <c r="E344" s="108" t="s">
        <v>204</v>
      </c>
      <c r="F344" s="109">
        <v>2.4879805099999999</v>
      </c>
      <c r="G344" s="109">
        <v>1.1830372600000001</v>
      </c>
      <c r="H344" s="67">
        <f t="shared" si="17"/>
        <v>1.1030449286102786</v>
      </c>
      <c r="I344" s="109">
        <v>9.72557071151736</v>
      </c>
      <c r="J344" s="109">
        <v>1.6259832226017399</v>
      </c>
      <c r="K344" s="67">
        <f t="shared" si="18"/>
        <v>4.9813475171997466</v>
      </c>
      <c r="L344" s="67">
        <f t="shared" si="16"/>
        <v>3.9090220652561944</v>
      </c>
    </row>
    <row r="345" spans="1:12" x14ac:dyDescent="0.2">
      <c r="A345" s="108" t="s">
        <v>2369</v>
      </c>
      <c r="B345" s="52" t="s">
        <v>311</v>
      </c>
      <c r="C345" s="52" t="s">
        <v>790</v>
      </c>
      <c r="D345" s="108" t="s">
        <v>202</v>
      </c>
      <c r="E345" s="108" t="s">
        <v>907</v>
      </c>
      <c r="F345" s="109">
        <v>1.102512878</v>
      </c>
      <c r="G345" s="109">
        <v>0.59655130000000001</v>
      </c>
      <c r="H345" s="67">
        <f t="shared" si="17"/>
        <v>0.84814428868062142</v>
      </c>
      <c r="I345" s="109">
        <v>9.6031975599999999</v>
      </c>
      <c r="J345" s="109">
        <v>14.023364150000001</v>
      </c>
      <c r="K345" s="67">
        <f t="shared" si="18"/>
        <v>-0.31520015758843434</v>
      </c>
      <c r="L345" s="67">
        <f t="shared" si="16"/>
        <v>8.7102815319677376</v>
      </c>
    </row>
    <row r="346" spans="1:12" x14ac:dyDescent="0.2">
      <c r="A346" s="108" t="s">
        <v>1493</v>
      </c>
      <c r="B346" s="52" t="s">
        <v>145</v>
      </c>
      <c r="C346" s="52" t="s">
        <v>613</v>
      </c>
      <c r="D346" s="108" t="s">
        <v>202</v>
      </c>
      <c r="E346" s="108" t="s">
        <v>907</v>
      </c>
      <c r="F346" s="109">
        <v>2.2446125869999998</v>
      </c>
      <c r="G346" s="109">
        <v>1.8083468060000001</v>
      </c>
      <c r="H346" s="67">
        <f t="shared" si="17"/>
        <v>0.24125116905258026</v>
      </c>
      <c r="I346" s="109">
        <v>9.4731672100000015</v>
      </c>
      <c r="J346" s="109">
        <v>3.57903123</v>
      </c>
      <c r="K346" s="67">
        <f t="shared" si="18"/>
        <v>1.6468523466893585</v>
      </c>
      <c r="L346" s="67">
        <f t="shared" si="16"/>
        <v>4.220401892453614</v>
      </c>
    </row>
    <row r="347" spans="1:12" x14ac:dyDescent="0.2">
      <c r="A347" s="108" t="s">
        <v>1904</v>
      </c>
      <c r="B347" s="52" t="s">
        <v>510</v>
      </c>
      <c r="C347" s="52" t="s">
        <v>785</v>
      </c>
      <c r="D347" s="108" t="s">
        <v>202</v>
      </c>
      <c r="E347" s="108" t="s">
        <v>907</v>
      </c>
      <c r="F347" s="109">
        <v>6.1493353609999994</v>
      </c>
      <c r="G347" s="109">
        <v>0.61045027399999996</v>
      </c>
      <c r="H347" s="67">
        <f t="shared" si="17"/>
        <v>9.0734418885689614</v>
      </c>
      <c r="I347" s="109">
        <v>9.4652575380365302</v>
      </c>
      <c r="J347" s="109">
        <v>0.52995110000000001</v>
      </c>
      <c r="K347" s="67">
        <f t="shared" si="18"/>
        <v>16.860624382205319</v>
      </c>
      <c r="L347" s="67">
        <f t="shared" si="16"/>
        <v>1.5392326133433221</v>
      </c>
    </row>
    <row r="348" spans="1:12" x14ac:dyDescent="0.2">
      <c r="A348" s="108" t="s">
        <v>2109</v>
      </c>
      <c r="B348" s="52" t="s">
        <v>283</v>
      </c>
      <c r="C348" s="52" t="s">
        <v>1694</v>
      </c>
      <c r="D348" s="108" t="s">
        <v>203</v>
      </c>
      <c r="E348" s="108" t="s">
        <v>204</v>
      </c>
      <c r="F348" s="109">
        <v>1.559680459</v>
      </c>
      <c r="G348" s="109">
        <v>2.1939809610000003</v>
      </c>
      <c r="H348" s="67">
        <f t="shared" si="17"/>
        <v>-0.28910939213934239</v>
      </c>
      <c r="I348" s="109">
        <v>9.4640283499999995</v>
      </c>
      <c r="J348" s="109">
        <v>0.52661144999999998</v>
      </c>
      <c r="K348" s="67">
        <f t="shared" si="18"/>
        <v>16.971558252293981</v>
      </c>
      <c r="L348" s="67">
        <f t="shared" si="16"/>
        <v>6.0679277575022823</v>
      </c>
    </row>
    <row r="349" spans="1:12" x14ac:dyDescent="0.2">
      <c r="A349" s="108" t="s">
        <v>2056</v>
      </c>
      <c r="B349" s="52" t="s">
        <v>744</v>
      </c>
      <c r="C349" s="52" t="s">
        <v>785</v>
      </c>
      <c r="D349" s="108" t="s">
        <v>202</v>
      </c>
      <c r="E349" s="108" t="s">
        <v>907</v>
      </c>
      <c r="F349" s="109">
        <v>5.4891933049999997</v>
      </c>
      <c r="G349" s="109">
        <v>3.9598853739999997</v>
      </c>
      <c r="H349" s="67">
        <f t="shared" si="17"/>
        <v>0.38620005039570127</v>
      </c>
      <c r="I349" s="109">
        <v>9.4326998800000013</v>
      </c>
      <c r="J349" s="109">
        <v>0.61811660000000002</v>
      </c>
      <c r="K349" s="67">
        <f t="shared" si="18"/>
        <v>14.260389188706469</v>
      </c>
      <c r="L349" s="67">
        <f t="shared" si="16"/>
        <v>1.7184127714008428</v>
      </c>
    </row>
    <row r="350" spans="1:12" x14ac:dyDescent="0.2">
      <c r="A350" s="108" t="s">
        <v>2518</v>
      </c>
      <c r="B350" s="52" t="s">
        <v>894</v>
      </c>
      <c r="C350" s="52" t="s">
        <v>613</v>
      </c>
      <c r="D350" s="108" t="s">
        <v>202</v>
      </c>
      <c r="E350" s="108" t="s">
        <v>907</v>
      </c>
      <c r="F350" s="109">
        <v>5.778942775</v>
      </c>
      <c r="G350" s="109">
        <v>14.622254094000001</v>
      </c>
      <c r="H350" s="67">
        <f t="shared" si="17"/>
        <v>-0.60478441026604146</v>
      </c>
      <c r="I350" s="109">
        <v>9.4229935600000001</v>
      </c>
      <c r="J350" s="109">
        <v>15.971340359999999</v>
      </c>
      <c r="K350" s="67">
        <f t="shared" si="18"/>
        <v>-0.41000608918211046</v>
      </c>
      <c r="L350" s="67">
        <f t="shared" si="16"/>
        <v>1.6305739521706892</v>
      </c>
    </row>
    <row r="351" spans="1:12" x14ac:dyDescent="0.2">
      <c r="A351" s="108" t="s">
        <v>1513</v>
      </c>
      <c r="B351" s="52" t="s">
        <v>141</v>
      </c>
      <c r="C351" s="52" t="s">
        <v>613</v>
      </c>
      <c r="D351" s="108" t="s">
        <v>202</v>
      </c>
      <c r="E351" s="108" t="s">
        <v>204</v>
      </c>
      <c r="F351" s="109">
        <v>2.9800656299999999</v>
      </c>
      <c r="G351" s="109">
        <v>1.7008306799999999</v>
      </c>
      <c r="H351" s="67">
        <f t="shared" si="17"/>
        <v>0.75212363290624551</v>
      </c>
      <c r="I351" s="109">
        <v>9.3449095299999989</v>
      </c>
      <c r="J351" s="109">
        <v>4.7582672500000003</v>
      </c>
      <c r="K351" s="67">
        <f t="shared" si="18"/>
        <v>0.96393120415840428</v>
      </c>
      <c r="L351" s="67">
        <f t="shared" si="16"/>
        <v>3.1358066198025307</v>
      </c>
    </row>
    <row r="352" spans="1:12" x14ac:dyDescent="0.2">
      <c r="A352" s="108" t="s">
        <v>2603</v>
      </c>
      <c r="B352" s="52" t="s">
        <v>467</v>
      </c>
      <c r="C352" s="52" t="s">
        <v>789</v>
      </c>
      <c r="D352" s="108" t="s">
        <v>741</v>
      </c>
      <c r="E352" s="108" t="s">
        <v>204</v>
      </c>
      <c r="F352" s="109">
        <v>1.8099900849999999</v>
      </c>
      <c r="G352" s="109">
        <v>0.91085854599999994</v>
      </c>
      <c r="H352" s="67">
        <f t="shared" si="17"/>
        <v>0.98712532582419232</v>
      </c>
      <c r="I352" s="109">
        <v>9.3340382536439215</v>
      </c>
      <c r="J352" s="109">
        <v>11.50627549289225</v>
      </c>
      <c r="K352" s="67">
        <f t="shared" si="18"/>
        <v>-0.18878717449362137</v>
      </c>
      <c r="L352" s="67">
        <f t="shared" si="16"/>
        <v>5.1569554612471382</v>
      </c>
    </row>
    <row r="353" spans="1:12" x14ac:dyDescent="0.2">
      <c r="A353" s="108" t="s">
        <v>1528</v>
      </c>
      <c r="B353" s="52" t="s">
        <v>1419</v>
      </c>
      <c r="C353" s="52" t="s">
        <v>613</v>
      </c>
      <c r="D353" s="108" t="s">
        <v>202</v>
      </c>
      <c r="E353" s="108" t="s">
        <v>204</v>
      </c>
      <c r="F353" s="109">
        <v>3.5073606000000002</v>
      </c>
      <c r="G353" s="109">
        <v>3.54410983</v>
      </c>
      <c r="H353" s="67">
        <f t="shared" si="17"/>
        <v>-1.0369100214933202E-2</v>
      </c>
      <c r="I353" s="109">
        <v>9.3245156300000005</v>
      </c>
      <c r="J353" s="109">
        <v>88.65073495</v>
      </c>
      <c r="K353" s="67">
        <f t="shared" si="18"/>
        <v>-0.89481739056919118</v>
      </c>
      <c r="L353" s="67">
        <f t="shared" ref="L353:L384" si="19">IF(ISERROR(I353/F353),"",IF(I353/F353&gt;10000%,"",I353/F353))</f>
        <v>2.6585563029931967</v>
      </c>
    </row>
    <row r="354" spans="1:12" x14ac:dyDescent="0.2">
      <c r="A354" s="108" t="s">
        <v>2088</v>
      </c>
      <c r="B354" s="52" t="s">
        <v>104</v>
      </c>
      <c r="C354" s="52" t="s">
        <v>613</v>
      </c>
      <c r="D354" s="108" t="s">
        <v>202</v>
      </c>
      <c r="E354" s="108" t="s">
        <v>907</v>
      </c>
      <c r="F354" s="109">
        <v>1.7884824399999999</v>
      </c>
      <c r="G354" s="109">
        <v>1.18708218</v>
      </c>
      <c r="H354" s="67">
        <f t="shared" si="17"/>
        <v>0.50662057786091941</v>
      </c>
      <c r="I354" s="109">
        <v>9.2777842400000008</v>
      </c>
      <c r="J354" s="109">
        <v>0.78539720999999996</v>
      </c>
      <c r="K354" s="67">
        <f t="shared" si="18"/>
        <v>10.812856121554088</v>
      </c>
      <c r="L354" s="67">
        <f t="shared" si="19"/>
        <v>5.1875176588258824</v>
      </c>
    </row>
    <row r="355" spans="1:12" x14ac:dyDescent="0.2">
      <c r="A355" s="108" t="s">
        <v>456</v>
      </c>
      <c r="B355" s="52" t="s">
        <v>57</v>
      </c>
      <c r="C355" s="52" t="s">
        <v>460</v>
      </c>
      <c r="D355" s="108" t="s">
        <v>202</v>
      </c>
      <c r="E355" s="108" t="s">
        <v>907</v>
      </c>
      <c r="F355" s="109">
        <v>0.50057032000000001</v>
      </c>
      <c r="G355" s="109">
        <v>0.24470828999999999</v>
      </c>
      <c r="H355" s="67">
        <f t="shared" si="17"/>
        <v>1.045579739043577</v>
      </c>
      <c r="I355" s="109">
        <v>9.2536378800000012</v>
      </c>
      <c r="J355" s="109">
        <v>1.3190055600000001</v>
      </c>
      <c r="K355" s="67">
        <f t="shared" si="18"/>
        <v>6.0156170380358365</v>
      </c>
      <c r="L355" s="67">
        <f t="shared" si="19"/>
        <v>18.486189672611832</v>
      </c>
    </row>
    <row r="356" spans="1:12" x14ac:dyDescent="0.2">
      <c r="A356" s="108" t="s">
        <v>2477</v>
      </c>
      <c r="B356" s="52" t="s">
        <v>2478</v>
      </c>
      <c r="C356" s="52" t="s">
        <v>613</v>
      </c>
      <c r="D356" s="108" t="s">
        <v>203</v>
      </c>
      <c r="E356" s="108" t="s">
        <v>907</v>
      </c>
      <c r="F356" s="109">
        <v>2.35710329</v>
      </c>
      <c r="G356" s="109">
        <v>1.09025404</v>
      </c>
      <c r="H356" s="67">
        <f t="shared" si="17"/>
        <v>1.1619762032709366</v>
      </c>
      <c r="I356" s="109">
        <v>9.2267218475943213</v>
      </c>
      <c r="J356" s="109">
        <v>1.9774557699999999</v>
      </c>
      <c r="K356" s="67">
        <f t="shared" si="18"/>
        <v>3.6659561177412945</v>
      </c>
      <c r="L356" s="67">
        <f t="shared" si="19"/>
        <v>3.9144325523360166</v>
      </c>
    </row>
    <row r="357" spans="1:12" x14ac:dyDescent="0.2">
      <c r="A357" s="108" t="s">
        <v>1803</v>
      </c>
      <c r="B357" s="52" t="s">
        <v>914</v>
      </c>
      <c r="C357" s="52" t="s">
        <v>863</v>
      </c>
      <c r="D357" s="108" t="s">
        <v>203</v>
      </c>
      <c r="E357" s="108" t="s">
        <v>204</v>
      </c>
      <c r="F357" s="109">
        <v>3.6867103500000002</v>
      </c>
      <c r="G357" s="109">
        <v>1.5998183799999999</v>
      </c>
      <c r="H357" s="67">
        <f t="shared" si="17"/>
        <v>1.3044555532609898</v>
      </c>
      <c r="I357" s="109">
        <v>9.2086244600000011</v>
      </c>
      <c r="J357" s="109">
        <v>0.53334764000000001</v>
      </c>
      <c r="K357" s="67">
        <f t="shared" si="18"/>
        <v>16.265707709890684</v>
      </c>
      <c r="L357" s="67">
        <f t="shared" si="19"/>
        <v>2.4977889733051581</v>
      </c>
    </row>
    <row r="358" spans="1:12" x14ac:dyDescent="0.2">
      <c r="A358" s="108" t="s">
        <v>1900</v>
      </c>
      <c r="B358" s="52" t="s">
        <v>979</v>
      </c>
      <c r="C358" s="52" t="s">
        <v>785</v>
      </c>
      <c r="D358" s="108" t="s">
        <v>202</v>
      </c>
      <c r="E358" s="108" t="s">
        <v>907</v>
      </c>
      <c r="F358" s="109">
        <v>5.0693539579999998</v>
      </c>
      <c r="G358" s="109">
        <v>6.2264379559999998</v>
      </c>
      <c r="H358" s="67">
        <f t="shared" si="17"/>
        <v>-0.18583402037837637</v>
      </c>
      <c r="I358" s="109">
        <v>9.1389684705365095</v>
      </c>
      <c r="J358" s="109">
        <v>0.53637078000000005</v>
      </c>
      <c r="K358" s="67">
        <f t="shared" si="18"/>
        <v>16.03852784548873</v>
      </c>
      <c r="L358" s="67">
        <f t="shared" si="19"/>
        <v>1.8027876029674765</v>
      </c>
    </row>
    <row r="359" spans="1:12" x14ac:dyDescent="0.2">
      <c r="A359" s="108" t="s">
        <v>1516</v>
      </c>
      <c r="B359" s="52" t="s">
        <v>115</v>
      </c>
      <c r="C359" s="52" t="s">
        <v>613</v>
      </c>
      <c r="D359" s="108" t="s">
        <v>202</v>
      </c>
      <c r="E359" s="108" t="s">
        <v>907</v>
      </c>
      <c r="F359" s="109">
        <v>5.1459979489999998</v>
      </c>
      <c r="G359" s="109">
        <v>3.3262584660000001</v>
      </c>
      <c r="H359" s="67">
        <f t="shared" si="17"/>
        <v>0.54708300680804633</v>
      </c>
      <c r="I359" s="109">
        <v>9.0611899900000008</v>
      </c>
      <c r="J359" s="109">
        <v>6.6615933800000002</v>
      </c>
      <c r="K359" s="67">
        <f t="shared" si="18"/>
        <v>0.36021361153688436</v>
      </c>
      <c r="L359" s="67">
        <f t="shared" si="19"/>
        <v>1.7608226975218333</v>
      </c>
    </row>
    <row r="360" spans="1:12" x14ac:dyDescent="0.2">
      <c r="A360" s="108" t="s">
        <v>2090</v>
      </c>
      <c r="B360" s="108" t="s">
        <v>47</v>
      </c>
      <c r="C360" s="108" t="s">
        <v>1694</v>
      </c>
      <c r="D360" s="108" t="s">
        <v>203</v>
      </c>
      <c r="E360" s="108" t="s">
        <v>204</v>
      </c>
      <c r="F360" s="109">
        <v>8.0830047880000002</v>
      </c>
      <c r="G360" s="109">
        <v>6.3288485059999999</v>
      </c>
      <c r="H360" s="67">
        <f t="shared" si="17"/>
        <v>0.2771683159009084</v>
      </c>
      <c r="I360" s="109">
        <v>8.9934424199999992</v>
      </c>
      <c r="J360" s="109">
        <v>5.1991525300000001</v>
      </c>
      <c r="K360" s="67">
        <f t="shared" si="18"/>
        <v>0.729790070229003</v>
      </c>
      <c r="L360" s="67">
        <f t="shared" si="19"/>
        <v>1.112636037696233</v>
      </c>
    </row>
    <row r="361" spans="1:12" x14ac:dyDescent="0.2">
      <c r="A361" s="108" t="s">
        <v>2332</v>
      </c>
      <c r="B361" s="52" t="s">
        <v>520</v>
      </c>
      <c r="C361" s="52" t="s">
        <v>790</v>
      </c>
      <c r="D361" s="108" t="s">
        <v>202</v>
      </c>
      <c r="E361" s="108" t="s">
        <v>907</v>
      </c>
      <c r="F361" s="109">
        <v>8.0368814680000007</v>
      </c>
      <c r="G361" s="109">
        <v>4.1379253460000003</v>
      </c>
      <c r="H361" s="67">
        <f t="shared" si="17"/>
        <v>0.94224902480877182</v>
      </c>
      <c r="I361" s="109">
        <v>8.9511814199999993</v>
      </c>
      <c r="J361" s="109">
        <v>0.59407570999999992</v>
      </c>
      <c r="K361" s="67">
        <f t="shared" si="18"/>
        <v>14.067408529461675</v>
      </c>
      <c r="L361" s="67">
        <f t="shared" si="19"/>
        <v>1.1137630255765767</v>
      </c>
    </row>
    <row r="362" spans="1:12" x14ac:dyDescent="0.2">
      <c r="A362" s="108" t="s">
        <v>2704</v>
      </c>
      <c r="B362" s="52" t="s">
        <v>2705</v>
      </c>
      <c r="C362" s="52" t="s">
        <v>789</v>
      </c>
      <c r="D362" s="108" t="s">
        <v>203</v>
      </c>
      <c r="E362" s="108" t="s">
        <v>204</v>
      </c>
      <c r="F362" s="109">
        <v>0.34296219999999999</v>
      </c>
      <c r="G362" s="109">
        <v>5.1465300000000005E-2</v>
      </c>
      <c r="H362" s="67">
        <f t="shared" si="17"/>
        <v>5.6639502732909346</v>
      </c>
      <c r="I362" s="109">
        <v>8.8875512899999993</v>
      </c>
      <c r="J362" s="109">
        <v>3.7363299700000003</v>
      </c>
      <c r="K362" s="67">
        <f t="shared" si="18"/>
        <v>1.3786847953367456</v>
      </c>
      <c r="L362" s="67">
        <f t="shared" si="19"/>
        <v>25.914084088567193</v>
      </c>
    </row>
    <row r="363" spans="1:12" x14ac:dyDescent="0.2">
      <c r="A363" s="108" t="s">
        <v>2067</v>
      </c>
      <c r="B363" s="52" t="s">
        <v>105</v>
      </c>
      <c r="C363" s="52" t="s">
        <v>613</v>
      </c>
      <c r="D363" s="108" t="s">
        <v>202</v>
      </c>
      <c r="E363" s="108" t="s">
        <v>907</v>
      </c>
      <c r="F363" s="109">
        <v>2.077318199</v>
      </c>
      <c r="G363" s="109">
        <v>2.0650735610000002</v>
      </c>
      <c r="H363" s="67">
        <f t="shared" si="17"/>
        <v>5.9293955582242486E-3</v>
      </c>
      <c r="I363" s="109">
        <v>8.8651500199999997</v>
      </c>
      <c r="J363" s="109">
        <v>4.0527662400000004</v>
      </c>
      <c r="K363" s="67">
        <f t="shared" si="18"/>
        <v>1.1874318662899244</v>
      </c>
      <c r="L363" s="67">
        <f t="shared" si="19"/>
        <v>4.2675936812509478</v>
      </c>
    </row>
    <row r="364" spans="1:12" x14ac:dyDescent="0.2">
      <c r="A364" s="108" t="s">
        <v>2106</v>
      </c>
      <c r="B364" s="52" t="s">
        <v>106</v>
      </c>
      <c r="C364" s="52" t="s">
        <v>613</v>
      </c>
      <c r="D364" s="108" t="s">
        <v>202</v>
      </c>
      <c r="E364" s="108" t="s">
        <v>907</v>
      </c>
      <c r="F364" s="109">
        <v>7.062828433</v>
      </c>
      <c r="G364" s="109">
        <v>1.8155823200000001</v>
      </c>
      <c r="H364" s="67">
        <f t="shared" si="17"/>
        <v>2.8901174324059289</v>
      </c>
      <c r="I364" s="109">
        <v>8.7997917699999988</v>
      </c>
      <c r="J364" s="109">
        <v>0.81649611</v>
      </c>
      <c r="K364" s="67">
        <f t="shared" si="18"/>
        <v>9.7775060557238884</v>
      </c>
      <c r="L364" s="67">
        <f t="shared" si="19"/>
        <v>1.2459302747443644</v>
      </c>
    </row>
    <row r="365" spans="1:12" x14ac:dyDescent="0.2">
      <c r="A365" s="108" t="s">
        <v>2521</v>
      </c>
      <c r="B365" s="52" t="s">
        <v>892</v>
      </c>
      <c r="C365" s="52" t="s">
        <v>613</v>
      </c>
      <c r="D365" s="108" t="s">
        <v>202</v>
      </c>
      <c r="E365" s="108" t="s">
        <v>907</v>
      </c>
      <c r="F365" s="109">
        <v>4.4794083669999996</v>
      </c>
      <c r="G365" s="109">
        <v>6.7602709270000005</v>
      </c>
      <c r="H365" s="67">
        <f t="shared" si="17"/>
        <v>-0.33739218215211053</v>
      </c>
      <c r="I365" s="109">
        <v>8.6605995700000005</v>
      </c>
      <c r="J365" s="109">
        <v>64.608919020000002</v>
      </c>
      <c r="K365" s="67">
        <f t="shared" si="18"/>
        <v>-0.86595349835029634</v>
      </c>
      <c r="L365" s="67">
        <f t="shared" si="19"/>
        <v>1.9334248767768132</v>
      </c>
    </row>
    <row r="366" spans="1:12" x14ac:dyDescent="0.2">
      <c r="A366" s="108" t="s">
        <v>2481</v>
      </c>
      <c r="B366" s="52" t="s">
        <v>2482</v>
      </c>
      <c r="C366" s="52" t="s">
        <v>613</v>
      </c>
      <c r="D366" s="108" t="s">
        <v>203</v>
      </c>
      <c r="E366" s="108" t="s">
        <v>907</v>
      </c>
      <c r="F366" s="109">
        <v>0.72860220999999992</v>
      </c>
      <c r="G366" s="109">
        <v>0.62189813000000005</v>
      </c>
      <c r="H366" s="67">
        <f t="shared" si="17"/>
        <v>0.17157806858174651</v>
      </c>
      <c r="I366" s="109">
        <v>8.6451643976817998</v>
      </c>
      <c r="J366" s="109">
        <v>0</v>
      </c>
      <c r="K366" s="67" t="str">
        <f t="shared" si="18"/>
        <v/>
      </c>
      <c r="L366" s="67">
        <f t="shared" si="19"/>
        <v>11.865410616420997</v>
      </c>
    </row>
    <row r="367" spans="1:12" x14ac:dyDescent="0.2">
      <c r="A367" s="108" t="s">
        <v>1446</v>
      </c>
      <c r="B367" s="52" t="s">
        <v>748</v>
      </c>
      <c r="C367" s="52" t="s">
        <v>140</v>
      </c>
      <c r="D367" s="108" t="s">
        <v>741</v>
      </c>
      <c r="E367" s="108" t="s">
        <v>204</v>
      </c>
      <c r="F367" s="109">
        <v>1.7479610300000001</v>
      </c>
      <c r="G367" s="109">
        <v>1.9495343999999999</v>
      </c>
      <c r="H367" s="67">
        <f t="shared" si="17"/>
        <v>-0.10339564667337997</v>
      </c>
      <c r="I367" s="109">
        <v>8.6331331799999997</v>
      </c>
      <c r="J367" s="109">
        <v>16.597911530000001</v>
      </c>
      <c r="K367" s="67">
        <f t="shared" si="18"/>
        <v>-0.47986629737145015</v>
      </c>
      <c r="L367" s="67">
        <f t="shared" si="19"/>
        <v>4.9389734850095595</v>
      </c>
    </row>
    <row r="368" spans="1:12" x14ac:dyDescent="0.2">
      <c r="A368" s="108" t="s">
        <v>1654</v>
      </c>
      <c r="B368" s="52" t="s">
        <v>568</v>
      </c>
      <c r="C368" s="52" t="s">
        <v>789</v>
      </c>
      <c r="D368" s="108" t="s">
        <v>203</v>
      </c>
      <c r="E368" s="108" t="s">
        <v>204</v>
      </c>
      <c r="F368" s="109">
        <v>5.7350653600000001</v>
      </c>
      <c r="G368" s="109">
        <v>4.6199025710000008</v>
      </c>
      <c r="H368" s="67">
        <f t="shared" si="17"/>
        <v>0.24138231745407057</v>
      </c>
      <c r="I368" s="109">
        <v>8.478136300000001</v>
      </c>
      <c r="J368" s="109">
        <v>67.51466911</v>
      </c>
      <c r="K368" s="67">
        <f t="shared" si="18"/>
        <v>-0.87442527065952469</v>
      </c>
      <c r="L368" s="67">
        <f t="shared" si="19"/>
        <v>1.4782981130663175</v>
      </c>
    </row>
    <row r="369" spans="1:12" x14ac:dyDescent="0.2">
      <c r="A369" s="108" t="s">
        <v>1664</v>
      </c>
      <c r="B369" s="52" t="s">
        <v>1356</v>
      </c>
      <c r="C369" s="52" t="s">
        <v>789</v>
      </c>
      <c r="D369" s="108" t="s">
        <v>203</v>
      </c>
      <c r="E369" s="108" t="s">
        <v>907</v>
      </c>
      <c r="F369" s="109">
        <v>0.52936735000000001</v>
      </c>
      <c r="G369" s="109">
        <v>0.34475742999999998</v>
      </c>
      <c r="H369" s="67">
        <f t="shared" si="17"/>
        <v>0.5354777125470509</v>
      </c>
      <c r="I369" s="109">
        <v>8.291735272452831</v>
      </c>
      <c r="J369" s="109">
        <v>14.915730010850661</v>
      </c>
      <c r="K369" s="67">
        <f t="shared" si="18"/>
        <v>-0.4440945722119608</v>
      </c>
      <c r="L369" s="67">
        <f t="shared" si="19"/>
        <v>15.663480704756028</v>
      </c>
    </row>
    <row r="370" spans="1:12" x14ac:dyDescent="0.2">
      <c r="A370" s="108" t="s">
        <v>1523</v>
      </c>
      <c r="B370" s="52" t="s">
        <v>263</v>
      </c>
      <c r="C370" s="52" t="s">
        <v>613</v>
      </c>
      <c r="D370" s="108" t="s">
        <v>202</v>
      </c>
      <c r="E370" s="108" t="s">
        <v>907</v>
      </c>
      <c r="F370" s="109">
        <v>0.37712335399999997</v>
      </c>
      <c r="G370" s="109">
        <v>0.99616747699999997</v>
      </c>
      <c r="H370" s="67">
        <f t="shared" si="17"/>
        <v>-0.62142575148535995</v>
      </c>
      <c r="I370" s="109">
        <v>8.1846213099999989</v>
      </c>
      <c r="J370" s="109">
        <v>1.61429322</v>
      </c>
      <c r="K370" s="67">
        <f t="shared" si="18"/>
        <v>4.0700958218730543</v>
      </c>
      <c r="L370" s="67">
        <f t="shared" si="19"/>
        <v>21.702769725578968</v>
      </c>
    </row>
    <row r="371" spans="1:12" x14ac:dyDescent="0.2">
      <c r="A371" s="108" t="s">
        <v>2617</v>
      </c>
      <c r="B371" s="52" t="s">
        <v>31</v>
      </c>
      <c r="C371" s="52" t="s">
        <v>789</v>
      </c>
      <c r="D371" s="108" t="s">
        <v>741</v>
      </c>
      <c r="E371" s="108" t="s">
        <v>204</v>
      </c>
      <c r="F371" s="109">
        <v>6.6195963329999996</v>
      </c>
      <c r="G371" s="109">
        <v>0.49777019</v>
      </c>
      <c r="H371" s="67">
        <f t="shared" si="17"/>
        <v>12.298498917743547</v>
      </c>
      <c r="I371" s="109">
        <v>8.1493272099999992</v>
      </c>
      <c r="J371" s="109">
        <v>0.45256626999999999</v>
      </c>
      <c r="K371" s="67">
        <f t="shared" si="18"/>
        <v>17.006925726037867</v>
      </c>
      <c r="L371" s="67">
        <f t="shared" si="19"/>
        <v>1.2310912629783766</v>
      </c>
    </row>
    <row r="372" spans="1:12" x14ac:dyDescent="0.2">
      <c r="A372" s="52" t="s">
        <v>2609</v>
      </c>
      <c r="B372" s="52" t="s">
        <v>2239</v>
      </c>
      <c r="C372" s="52" t="s">
        <v>784</v>
      </c>
      <c r="D372" s="108" t="s">
        <v>202</v>
      </c>
      <c r="E372" s="108" t="s">
        <v>2694</v>
      </c>
      <c r="F372" s="109">
        <v>3.9511588099999999</v>
      </c>
      <c r="G372" s="109">
        <v>0.44455065999999999</v>
      </c>
      <c r="H372" s="67">
        <f t="shared" si="17"/>
        <v>7.8879832278282969</v>
      </c>
      <c r="I372" s="109">
        <v>8.1171153175199802</v>
      </c>
      <c r="J372" s="109">
        <v>4.9256650500000001</v>
      </c>
      <c r="K372" s="67">
        <f t="shared" si="18"/>
        <v>0.64792271401401513</v>
      </c>
      <c r="L372" s="67">
        <f t="shared" si="19"/>
        <v>2.0543632154132476</v>
      </c>
    </row>
    <row r="373" spans="1:12" x14ac:dyDescent="0.2">
      <c r="A373" s="108" t="s">
        <v>2217</v>
      </c>
      <c r="B373" s="52" t="s">
        <v>65</v>
      </c>
      <c r="C373" s="52" t="s">
        <v>784</v>
      </c>
      <c r="D373" s="108" t="s">
        <v>202</v>
      </c>
      <c r="E373" s="108" t="s">
        <v>2694</v>
      </c>
      <c r="F373" s="109">
        <v>20.211145070000001</v>
      </c>
      <c r="G373" s="109">
        <v>2.04946115</v>
      </c>
      <c r="H373" s="67">
        <f t="shared" si="17"/>
        <v>8.8616873366933557</v>
      </c>
      <c r="I373" s="109">
        <v>7.99082194</v>
      </c>
      <c r="J373" s="109">
        <v>0</v>
      </c>
      <c r="K373" s="67" t="str">
        <f t="shared" si="18"/>
        <v/>
      </c>
      <c r="L373" s="67">
        <f t="shared" si="19"/>
        <v>0.39536710623392701</v>
      </c>
    </row>
    <row r="374" spans="1:12" x14ac:dyDescent="0.2">
      <c r="A374" s="108" t="s">
        <v>1632</v>
      </c>
      <c r="B374" s="108" t="s">
        <v>2638</v>
      </c>
      <c r="C374" s="52" t="s">
        <v>789</v>
      </c>
      <c r="D374" s="108" t="s">
        <v>203</v>
      </c>
      <c r="E374" s="108" t="s">
        <v>907</v>
      </c>
      <c r="F374" s="109">
        <v>9.1584641900000001</v>
      </c>
      <c r="G374" s="109">
        <v>0.54750296999999992</v>
      </c>
      <c r="H374" s="67">
        <f t="shared" si="17"/>
        <v>15.72769773285431</v>
      </c>
      <c r="I374" s="109">
        <v>7.9801669071002097</v>
      </c>
      <c r="J374" s="109">
        <v>14.173687030925294</v>
      </c>
      <c r="K374" s="67">
        <f t="shared" si="18"/>
        <v>-0.43697311153488594</v>
      </c>
      <c r="L374" s="67">
        <f t="shared" si="19"/>
        <v>0.87134335425077525</v>
      </c>
    </row>
    <row r="375" spans="1:12" x14ac:dyDescent="0.2">
      <c r="A375" s="108" t="s">
        <v>2329</v>
      </c>
      <c r="B375" s="108" t="s">
        <v>805</v>
      </c>
      <c r="C375" s="108" t="s">
        <v>790</v>
      </c>
      <c r="D375" s="108" t="s">
        <v>202</v>
      </c>
      <c r="E375" s="108" t="s">
        <v>204</v>
      </c>
      <c r="F375" s="109">
        <v>16.979201825000001</v>
      </c>
      <c r="G375" s="109">
        <v>7.208856581</v>
      </c>
      <c r="H375" s="67">
        <f t="shared" si="17"/>
        <v>1.3553252355930039</v>
      </c>
      <c r="I375" s="109">
        <v>7.9680906</v>
      </c>
      <c r="J375" s="109">
        <v>86.343118660000002</v>
      </c>
      <c r="K375" s="67">
        <f t="shared" si="18"/>
        <v>-0.90771597408501581</v>
      </c>
      <c r="L375" s="67">
        <f t="shared" si="19"/>
        <v>0.46928534580865078</v>
      </c>
    </row>
    <row r="376" spans="1:12" x14ac:dyDescent="0.2">
      <c r="A376" s="108" t="s">
        <v>2479</v>
      </c>
      <c r="B376" s="52" t="s">
        <v>2480</v>
      </c>
      <c r="C376" s="52" t="s">
        <v>613</v>
      </c>
      <c r="D376" s="108" t="s">
        <v>203</v>
      </c>
      <c r="E376" s="108" t="s">
        <v>907</v>
      </c>
      <c r="F376" s="109">
        <v>0.62503415000000007</v>
      </c>
      <c r="G376" s="109">
        <v>1.27240449</v>
      </c>
      <c r="H376" s="67">
        <f t="shared" si="17"/>
        <v>-0.50877715780459076</v>
      </c>
      <c r="I376" s="109">
        <v>7.9016387863492099</v>
      </c>
      <c r="J376" s="109">
        <v>2.4317836399999999</v>
      </c>
      <c r="K376" s="67">
        <f t="shared" si="18"/>
        <v>2.2493181779729428</v>
      </c>
      <c r="L376" s="67">
        <f t="shared" si="19"/>
        <v>12.641931303032337</v>
      </c>
    </row>
    <row r="377" spans="1:12" x14ac:dyDescent="0.2">
      <c r="A377" s="108" t="s">
        <v>1981</v>
      </c>
      <c r="B377" s="52" t="s">
        <v>384</v>
      </c>
      <c r="C377" s="52" t="s">
        <v>789</v>
      </c>
      <c r="D377" s="108" t="s">
        <v>203</v>
      </c>
      <c r="E377" s="108" t="s">
        <v>204</v>
      </c>
      <c r="F377" s="109">
        <v>8.7962088000000005</v>
      </c>
      <c r="G377" s="109">
        <v>7.7012785609999996</v>
      </c>
      <c r="H377" s="67">
        <f t="shared" si="17"/>
        <v>0.14217512460136561</v>
      </c>
      <c r="I377" s="109">
        <v>7.8807755199999994</v>
      </c>
      <c r="J377" s="109">
        <v>3.2478749700000002</v>
      </c>
      <c r="K377" s="67">
        <f t="shared" si="18"/>
        <v>1.4264405473711936</v>
      </c>
      <c r="L377" s="67">
        <f t="shared" si="19"/>
        <v>0.89592865508149366</v>
      </c>
    </row>
    <row r="378" spans="1:12" x14ac:dyDescent="0.2">
      <c r="A378" s="108" t="s">
        <v>1461</v>
      </c>
      <c r="B378" s="52" t="s">
        <v>754</v>
      </c>
      <c r="C378" s="52" t="s">
        <v>140</v>
      </c>
      <c r="D378" s="108" t="s">
        <v>741</v>
      </c>
      <c r="E378" s="108" t="s">
        <v>907</v>
      </c>
      <c r="F378" s="109">
        <v>11.11633872</v>
      </c>
      <c r="G378" s="109">
        <v>5.67179929</v>
      </c>
      <c r="H378" s="67">
        <f t="shared" si="17"/>
        <v>0.95993161104965674</v>
      </c>
      <c r="I378" s="109">
        <v>7.8276063222533399</v>
      </c>
      <c r="J378" s="109">
        <v>61.730103181405902</v>
      </c>
      <c r="K378" s="67">
        <f t="shared" si="18"/>
        <v>-0.87319628643337277</v>
      </c>
      <c r="L378" s="67">
        <f t="shared" si="19"/>
        <v>0.70415327558976537</v>
      </c>
    </row>
    <row r="379" spans="1:12" x14ac:dyDescent="0.2">
      <c r="A379" s="108" t="s">
        <v>1440</v>
      </c>
      <c r="B379" s="52" t="s">
        <v>1057</v>
      </c>
      <c r="C379" s="52" t="s">
        <v>140</v>
      </c>
      <c r="D379" s="108" t="s">
        <v>741</v>
      </c>
      <c r="E379" s="108" t="s">
        <v>204</v>
      </c>
      <c r="F379" s="109">
        <v>5.0432087399999999</v>
      </c>
      <c r="G379" s="109">
        <v>6.5691694099999998</v>
      </c>
      <c r="H379" s="67">
        <f t="shared" si="17"/>
        <v>-0.2322912646577644</v>
      </c>
      <c r="I379" s="109">
        <v>7.7489053600000002</v>
      </c>
      <c r="J379" s="109">
        <v>6.1801604699999997</v>
      </c>
      <c r="K379" s="67">
        <f t="shared" si="18"/>
        <v>0.25383562410961158</v>
      </c>
      <c r="L379" s="67">
        <f t="shared" si="19"/>
        <v>1.5365030002704192</v>
      </c>
    </row>
    <row r="380" spans="1:12" x14ac:dyDescent="0.2">
      <c r="A380" s="108" t="s">
        <v>2059</v>
      </c>
      <c r="B380" s="108" t="s">
        <v>42</v>
      </c>
      <c r="C380" s="108" t="s">
        <v>1694</v>
      </c>
      <c r="D380" s="108" t="s">
        <v>203</v>
      </c>
      <c r="E380" s="108" t="s">
        <v>204</v>
      </c>
      <c r="F380" s="109">
        <v>1.4433279240000001</v>
      </c>
      <c r="G380" s="109">
        <v>0.57672733799999998</v>
      </c>
      <c r="H380" s="67">
        <f t="shared" si="17"/>
        <v>1.5026174916646662</v>
      </c>
      <c r="I380" s="109">
        <v>7.7440983000000001</v>
      </c>
      <c r="J380" s="109">
        <v>6.1608049400000002</v>
      </c>
      <c r="K380" s="67">
        <f t="shared" si="18"/>
        <v>0.25699456084386263</v>
      </c>
      <c r="L380" s="67">
        <f t="shared" si="19"/>
        <v>5.3654461825544226</v>
      </c>
    </row>
    <row r="381" spans="1:12" x14ac:dyDescent="0.2">
      <c r="A381" s="108" t="s">
        <v>934</v>
      </c>
      <c r="B381" s="52" t="s">
        <v>1056</v>
      </c>
      <c r="C381" s="52" t="s">
        <v>460</v>
      </c>
      <c r="D381" s="108" t="s">
        <v>202</v>
      </c>
      <c r="E381" s="108" t="s">
        <v>907</v>
      </c>
      <c r="F381" s="109">
        <v>0.96720079000000003</v>
      </c>
      <c r="G381" s="109">
        <v>9.8798220000000006E-2</v>
      </c>
      <c r="H381" s="67">
        <f t="shared" si="17"/>
        <v>8.7896580525438619</v>
      </c>
      <c r="I381" s="109">
        <v>7.6520453886844493</v>
      </c>
      <c r="J381" s="109">
        <v>0.5349799300000001</v>
      </c>
      <c r="K381" s="67">
        <f t="shared" si="18"/>
        <v>13.30342515593893</v>
      </c>
      <c r="L381" s="67">
        <f t="shared" si="19"/>
        <v>7.9115375708951285</v>
      </c>
    </row>
    <row r="382" spans="1:12" x14ac:dyDescent="0.2">
      <c r="A382" s="108" t="s">
        <v>1522</v>
      </c>
      <c r="B382" s="52" t="s">
        <v>264</v>
      </c>
      <c r="C382" s="52" t="s">
        <v>613</v>
      </c>
      <c r="D382" s="108" t="s">
        <v>202</v>
      </c>
      <c r="E382" s="108" t="s">
        <v>907</v>
      </c>
      <c r="F382" s="109">
        <v>0.59444648899999997</v>
      </c>
      <c r="G382" s="109">
        <v>4.5316316189999997</v>
      </c>
      <c r="H382" s="67">
        <f t="shared" si="17"/>
        <v>-0.86882285697989348</v>
      </c>
      <c r="I382" s="109">
        <v>7.64225054</v>
      </c>
      <c r="J382" s="109">
        <v>5.8848409400000001</v>
      </c>
      <c r="K382" s="67">
        <f t="shared" si="18"/>
        <v>0.29863332210980698</v>
      </c>
      <c r="L382" s="67">
        <f t="shared" si="19"/>
        <v>12.856078186038374</v>
      </c>
    </row>
    <row r="383" spans="1:12" x14ac:dyDescent="0.2">
      <c r="A383" s="108" t="s">
        <v>2557</v>
      </c>
      <c r="B383" s="52" t="s">
        <v>323</v>
      </c>
      <c r="C383" s="52" t="s">
        <v>613</v>
      </c>
      <c r="D383" s="108" t="s">
        <v>202</v>
      </c>
      <c r="E383" s="108" t="s">
        <v>907</v>
      </c>
      <c r="F383" s="109">
        <v>11.231731727</v>
      </c>
      <c r="G383" s="109">
        <v>6.8650783859999995</v>
      </c>
      <c r="H383" s="67">
        <f t="shared" si="17"/>
        <v>0.63606751379633852</v>
      </c>
      <c r="I383" s="109">
        <v>7.6056153099999992</v>
      </c>
      <c r="J383" s="109">
        <v>12.41157842483533</v>
      </c>
      <c r="K383" s="67">
        <f t="shared" si="18"/>
        <v>-0.38721610985583355</v>
      </c>
      <c r="L383" s="67">
        <f t="shared" si="19"/>
        <v>0.67715428883658557</v>
      </c>
    </row>
    <row r="384" spans="1:12" x14ac:dyDescent="0.2">
      <c r="A384" s="108" t="s">
        <v>2062</v>
      </c>
      <c r="B384" s="52" t="s">
        <v>108</v>
      </c>
      <c r="C384" s="52" t="s">
        <v>613</v>
      </c>
      <c r="D384" s="108" t="s">
        <v>202</v>
      </c>
      <c r="E384" s="108" t="s">
        <v>907</v>
      </c>
      <c r="F384" s="109">
        <v>1.0299733799999999</v>
      </c>
      <c r="G384" s="109">
        <v>10.597310419999999</v>
      </c>
      <c r="H384" s="67">
        <f t="shared" si="17"/>
        <v>-0.90280803909866025</v>
      </c>
      <c r="I384" s="109">
        <v>7.4349479000000001</v>
      </c>
      <c r="J384" s="109">
        <v>17.277565070000001</v>
      </c>
      <c r="K384" s="67">
        <f t="shared" si="18"/>
        <v>-0.56967617428281514</v>
      </c>
      <c r="L384" s="67">
        <f t="shared" si="19"/>
        <v>7.218582581231372</v>
      </c>
    </row>
    <row r="385" spans="1:12" x14ac:dyDescent="0.2">
      <c r="A385" s="108" t="s">
        <v>2631</v>
      </c>
      <c r="B385" s="52" t="s">
        <v>503</v>
      </c>
      <c r="C385" s="52" t="s">
        <v>613</v>
      </c>
      <c r="D385" s="108" t="s">
        <v>203</v>
      </c>
      <c r="E385" s="108" t="s">
        <v>907</v>
      </c>
      <c r="F385" s="109">
        <v>2.1781849190000004</v>
      </c>
      <c r="G385" s="109">
        <v>4.2653796650000002</v>
      </c>
      <c r="H385" s="67">
        <f t="shared" si="17"/>
        <v>-0.48933387175980725</v>
      </c>
      <c r="I385" s="109">
        <v>7.3842436598362102</v>
      </c>
      <c r="J385" s="109">
        <v>25.3072988321262</v>
      </c>
      <c r="K385" s="67">
        <f t="shared" si="18"/>
        <v>-0.70821683859589446</v>
      </c>
      <c r="L385" s="67">
        <f t="shared" ref="L385:L391" si="20">IF(ISERROR(I385/F385),"",IF(I385/F385&gt;10000%,"",I385/F385))</f>
        <v>3.3900903433057921</v>
      </c>
    </row>
    <row r="386" spans="1:12" x14ac:dyDescent="0.2">
      <c r="A386" s="108" t="s">
        <v>1451</v>
      </c>
      <c r="B386" s="52" t="s">
        <v>870</v>
      </c>
      <c r="C386" s="52" t="s">
        <v>140</v>
      </c>
      <c r="D386" s="108" t="s">
        <v>741</v>
      </c>
      <c r="E386" s="108" t="s">
        <v>204</v>
      </c>
      <c r="F386" s="109">
        <v>0.28615275000000001</v>
      </c>
      <c r="G386" s="109">
        <v>0.73945868999999997</v>
      </c>
      <c r="H386" s="67">
        <f t="shared" si="17"/>
        <v>-0.61302402166644354</v>
      </c>
      <c r="I386" s="109">
        <v>7.2490677358509847</v>
      </c>
      <c r="J386" s="109">
        <v>4.2357309999999995E-2</v>
      </c>
      <c r="K386" s="67" t="str">
        <f t="shared" si="18"/>
        <v/>
      </c>
      <c r="L386" s="67">
        <f t="shared" si="20"/>
        <v>25.332860634227643</v>
      </c>
    </row>
    <row r="387" spans="1:12" x14ac:dyDescent="0.2">
      <c r="A387" s="108" t="s">
        <v>1970</v>
      </c>
      <c r="B387" s="52" t="s">
        <v>834</v>
      </c>
      <c r="C387" s="52" t="s">
        <v>789</v>
      </c>
      <c r="D387" s="108" t="s">
        <v>203</v>
      </c>
      <c r="E387" s="108" t="s">
        <v>204</v>
      </c>
      <c r="F387" s="109">
        <v>2.4072435200000002</v>
      </c>
      <c r="G387" s="109">
        <v>0.32738103600000001</v>
      </c>
      <c r="H387" s="67">
        <f t="shared" si="17"/>
        <v>6.3530328739017126</v>
      </c>
      <c r="I387" s="109">
        <v>7.2073227699999993</v>
      </c>
      <c r="J387" s="109">
        <v>0.96844179000000008</v>
      </c>
      <c r="K387" s="67">
        <f t="shared" si="18"/>
        <v>6.4421848008025329</v>
      </c>
      <c r="L387" s="67">
        <f t="shared" si="20"/>
        <v>2.9940148182432322</v>
      </c>
    </row>
    <row r="388" spans="1:12" x14ac:dyDescent="0.2">
      <c r="A388" s="108" t="s">
        <v>2533</v>
      </c>
      <c r="B388" s="52" t="s">
        <v>1061</v>
      </c>
      <c r="C388" s="52" t="s">
        <v>613</v>
      </c>
      <c r="D388" s="108" t="s">
        <v>202</v>
      </c>
      <c r="E388" s="108" t="s">
        <v>204</v>
      </c>
      <c r="F388" s="109">
        <v>2.5565337000000001</v>
      </c>
      <c r="G388" s="109">
        <v>0.27710943999999998</v>
      </c>
      <c r="H388" s="67">
        <f t="shared" si="17"/>
        <v>8.2257185464342193</v>
      </c>
      <c r="I388" s="109">
        <v>7.1542331399999997</v>
      </c>
      <c r="J388" s="109">
        <v>7.1806190700000005</v>
      </c>
      <c r="K388" s="67">
        <f t="shared" si="18"/>
        <v>-3.6746037831527634E-3</v>
      </c>
      <c r="L388" s="67">
        <f t="shared" si="20"/>
        <v>2.798411434983235</v>
      </c>
    </row>
    <row r="389" spans="1:12" x14ac:dyDescent="0.2">
      <c r="A389" s="108" t="s">
        <v>2220</v>
      </c>
      <c r="B389" s="52" t="s">
        <v>848</v>
      </c>
      <c r="C389" s="52" t="s">
        <v>784</v>
      </c>
      <c r="D389" s="108" t="s">
        <v>202</v>
      </c>
      <c r="E389" s="108" t="s">
        <v>2694</v>
      </c>
      <c r="F389" s="109">
        <v>4.8197487499999996</v>
      </c>
      <c r="G389" s="109">
        <v>4.6831449000000003</v>
      </c>
      <c r="H389" s="67">
        <f t="shared" si="17"/>
        <v>2.9169255471894306E-2</v>
      </c>
      <c r="I389" s="109">
        <v>7.1231669000000002</v>
      </c>
      <c r="J389" s="109">
        <v>5.0626834900000004</v>
      </c>
      <c r="K389" s="67">
        <f t="shared" si="18"/>
        <v>0.40699431715807299</v>
      </c>
      <c r="L389" s="67">
        <f t="shared" si="20"/>
        <v>1.4779124949199896</v>
      </c>
    </row>
    <row r="390" spans="1:12" x14ac:dyDescent="0.2">
      <c r="A390" s="108" t="s">
        <v>1564</v>
      </c>
      <c r="B390" s="52" t="s">
        <v>1565</v>
      </c>
      <c r="C390" s="52" t="s">
        <v>140</v>
      </c>
      <c r="D390" s="108" t="s">
        <v>741</v>
      </c>
      <c r="E390" s="108" t="s">
        <v>204</v>
      </c>
      <c r="F390" s="109">
        <v>5.2522780400000002</v>
      </c>
      <c r="G390" s="109">
        <v>4.3517251200000002</v>
      </c>
      <c r="H390" s="67">
        <f t="shared" si="17"/>
        <v>0.20694159101666787</v>
      </c>
      <c r="I390" s="109">
        <v>7.0753477541651</v>
      </c>
      <c r="J390" s="109">
        <v>8.1716527640564998</v>
      </c>
      <c r="K390" s="67">
        <f t="shared" si="18"/>
        <v>-0.1341595196890355</v>
      </c>
      <c r="L390" s="67">
        <f t="shared" si="20"/>
        <v>1.3471007628082652</v>
      </c>
    </row>
    <row r="391" spans="1:12" x14ac:dyDescent="0.2">
      <c r="A391" s="108" t="s">
        <v>1800</v>
      </c>
      <c r="B391" s="52" t="s">
        <v>983</v>
      </c>
      <c r="C391" s="52" t="s">
        <v>863</v>
      </c>
      <c r="D391" s="108" t="s">
        <v>203</v>
      </c>
      <c r="E391" s="108" t="s">
        <v>204</v>
      </c>
      <c r="F391" s="109">
        <v>1.3387066599999999</v>
      </c>
      <c r="G391" s="109">
        <v>1.00330081</v>
      </c>
      <c r="H391" s="67">
        <f t="shared" ref="H391:H454" si="21">IF(ISERROR(F391/G391-1),"",IF((F391/G391-1)&gt;10000%,"",F391/G391-1))</f>
        <v>0.33430238135659418</v>
      </c>
      <c r="I391" s="109">
        <v>7.0036237400000001</v>
      </c>
      <c r="J391" s="109">
        <v>8.2045799299999995</v>
      </c>
      <c r="K391" s="67">
        <f t="shared" ref="K391:K454" si="22">IF(ISERROR(I391/J391-1),"",IF((I391/J391-1)&gt;10000%,"",I391/J391-1))</f>
        <v>-0.14637631667268058</v>
      </c>
      <c r="L391" s="67">
        <f t="shared" si="20"/>
        <v>5.2316343447488345</v>
      </c>
    </row>
    <row r="392" spans="1:12" x14ac:dyDescent="0.2">
      <c r="A392" s="108" t="s">
        <v>3264</v>
      </c>
      <c r="B392" s="52" t="s">
        <v>3254</v>
      </c>
      <c r="C392" s="108" t="s">
        <v>140</v>
      </c>
      <c r="D392" s="108" t="s">
        <v>741</v>
      </c>
      <c r="E392" s="108" t="s">
        <v>907</v>
      </c>
      <c r="F392" s="109">
        <v>2.4381149999999998</v>
      </c>
      <c r="G392" s="109"/>
      <c r="H392" s="67" t="str">
        <f t="shared" si="21"/>
        <v/>
      </c>
      <c r="I392" s="109">
        <v>6.9412839599999998</v>
      </c>
      <c r="J392" s="109"/>
      <c r="K392" s="67" t="str">
        <f t="shared" si="22"/>
        <v/>
      </c>
      <c r="L392" s="67" t="s">
        <v>3273</v>
      </c>
    </row>
    <row r="393" spans="1:12" x14ac:dyDescent="0.2">
      <c r="A393" s="108" t="s">
        <v>1860</v>
      </c>
      <c r="B393" s="52" t="s">
        <v>256</v>
      </c>
      <c r="C393" s="52" t="s">
        <v>785</v>
      </c>
      <c r="D393" s="108" t="s">
        <v>202</v>
      </c>
      <c r="E393" s="108" t="s">
        <v>907</v>
      </c>
      <c r="F393" s="109">
        <v>8.8588288200000012</v>
      </c>
      <c r="G393" s="109">
        <v>2.3272951800000001</v>
      </c>
      <c r="H393" s="67">
        <f t="shared" si="21"/>
        <v>2.8064912848743151</v>
      </c>
      <c r="I393" s="109">
        <v>6.84929291</v>
      </c>
      <c r="J393" s="109">
        <v>1.3864348200000001</v>
      </c>
      <c r="K393" s="67">
        <f t="shared" si="22"/>
        <v>3.9402199160000899</v>
      </c>
      <c r="L393" s="67">
        <f t="shared" ref="L393:L456" si="23">IF(ISERROR(I393/F393),"",IF(I393/F393&gt;10000%,"",I393/F393))</f>
        <v>0.77316009250983575</v>
      </c>
    </row>
    <row r="394" spans="1:12" x14ac:dyDescent="0.2">
      <c r="A394" s="108" t="s">
        <v>1642</v>
      </c>
      <c r="B394" s="52" t="s">
        <v>345</v>
      </c>
      <c r="C394" s="52" t="s">
        <v>789</v>
      </c>
      <c r="D394" s="108" t="s">
        <v>203</v>
      </c>
      <c r="E394" s="108" t="s">
        <v>204</v>
      </c>
      <c r="F394" s="109">
        <v>2.797008645</v>
      </c>
      <c r="G394" s="109">
        <v>2.7323575600000001</v>
      </c>
      <c r="H394" s="67">
        <f t="shared" si="21"/>
        <v>2.3661282822735608E-2</v>
      </c>
      <c r="I394" s="109">
        <v>6.8428796100000007</v>
      </c>
      <c r="J394" s="109">
        <v>225.59788316999999</v>
      </c>
      <c r="K394" s="67">
        <f t="shared" si="22"/>
        <v>-0.9696678022247065</v>
      </c>
      <c r="L394" s="67">
        <f t="shared" si="23"/>
        <v>2.4464992706520579</v>
      </c>
    </row>
    <row r="395" spans="1:12" x14ac:dyDescent="0.2">
      <c r="A395" s="108" t="s">
        <v>2331</v>
      </c>
      <c r="B395" s="52" t="s">
        <v>703</v>
      </c>
      <c r="C395" s="52" t="s">
        <v>790</v>
      </c>
      <c r="D395" s="108" t="s">
        <v>202</v>
      </c>
      <c r="E395" s="108" t="s">
        <v>907</v>
      </c>
      <c r="F395" s="109">
        <v>12.290480945000001</v>
      </c>
      <c r="G395" s="109">
        <v>9.2710436300000012</v>
      </c>
      <c r="H395" s="67">
        <f t="shared" si="21"/>
        <v>0.32568472714651642</v>
      </c>
      <c r="I395" s="109">
        <v>6.8170026699999999</v>
      </c>
      <c r="J395" s="109">
        <v>7.3137824</v>
      </c>
      <c r="K395" s="67">
        <f t="shared" si="22"/>
        <v>-6.7923777715891531E-2</v>
      </c>
      <c r="L395" s="67">
        <f t="shared" si="23"/>
        <v>0.55465711232181558</v>
      </c>
    </row>
    <row r="396" spans="1:12" x14ac:dyDescent="0.2">
      <c r="A396" s="108" t="s">
        <v>2535</v>
      </c>
      <c r="B396" s="52" t="s">
        <v>1851</v>
      </c>
      <c r="C396" s="52" t="s">
        <v>1730</v>
      </c>
      <c r="D396" s="108" t="s">
        <v>202</v>
      </c>
      <c r="E396" s="108" t="s">
        <v>204</v>
      </c>
      <c r="F396" s="109">
        <v>2.2440428100000003</v>
      </c>
      <c r="G396" s="109">
        <v>6.8482427900000005</v>
      </c>
      <c r="H396" s="67">
        <f t="shared" si="21"/>
        <v>-0.67231845032176496</v>
      </c>
      <c r="I396" s="109">
        <v>6.7832818600000007</v>
      </c>
      <c r="J396" s="109">
        <v>13.415743340000001</v>
      </c>
      <c r="K396" s="67">
        <f t="shared" si="22"/>
        <v>-0.49437897788524621</v>
      </c>
      <c r="L396" s="67">
        <f t="shared" si="23"/>
        <v>3.0227952112910002</v>
      </c>
    </row>
    <row r="397" spans="1:12" x14ac:dyDescent="0.2">
      <c r="A397" s="108" t="s">
        <v>2114</v>
      </c>
      <c r="B397" s="52" t="s">
        <v>867</v>
      </c>
      <c r="C397" s="52" t="s">
        <v>866</v>
      </c>
      <c r="D397" s="108" t="s">
        <v>202</v>
      </c>
      <c r="E397" s="108" t="s">
        <v>907</v>
      </c>
      <c r="F397" s="109">
        <v>1.89534471</v>
      </c>
      <c r="G397" s="109">
        <v>0.91573349999999998</v>
      </c>
      <c r="H397" s="67">
        <f t="shared" si="21"/>
        <v>1.0697557859355369</v>
      </c>
      <c r="I397" s="109">
        <v>6.6902845800000001</v>
      </c>
      <c r="J397" s="109">
        <v>0.59749279</v>
      </c>
      <c r="K397" s="67">
        <f t="shared" si="22"/>
        <v>10.197264120961192</v>
      </c>
      <c r="L397" s="67">
        <f t="shared" si="23"/>
        <v>3.5298510844499629</v>
      </c>
    </row>
    <row r="398" spans="1:12" x14ac:dyDescent="0.2">
      <c r="A398" s="108" t="s">
        <v>2174</v>
      </c>
      <c r="B398" s="52" t="s">
        <v>2175</v>
      </c>
      <c r="C398" s="52" t="s">
        <v>785</v>
      </c>
      <c r="D398" s="108" t="s">
        <v>202</v>
      </c>
      <c r="E398" s="108" t="s">
        <v>907</v>
      </c>
      <c r="F398" s="109">
        <v>6.3661352899999999</v>
      </c>
      <c r="G398" s="109">
        <v>6.7323189900000004</v>
      </c>
      <c r="H398" s="67">
        <f t="shared" si="21"/>
        <v>-5.439191169401203E-2</v>
      </c>
      <c r="I398" s="109">
        <v>6.6610856500000004</v>
      </c>
      <c r="J398" s="109">
        <v>7.3607925700000001</v>
      </c>
      <c r="K398" s="67">
        <f t="shared" si="22"/>
        <v>-9.5058638502022008E-2</v>
      </c>
      <c r="L398" s="67">
        <f t="shared" si="23"/>
        <v>1.0463311485797846</v>
      </c>
    </row>
    <row r="399" spans="1:12" x14ac:dyDescent="0.2">
      <c r="A399" s="108" t="s">
        <v>2202</v>
      </c>
      <c r="B399" s="52" t="s">
        <v>452</v>
      </c>
      <c r="C399" s="52" t="s">
        <v>784</v>
      </c>
      <c r="D399" s="108" t="s">
        <v>202</v>
      </c>
      <c r="E399" s="108" t="s">
        <v>2694</v>
      </c>
      <c r="F399" s="109">
        <v>6.7415414239999993</v>
      </c>
      <c r="G399" s="109">
        <v>10.112629393999999</v>
      </c>
      <c r="H399" s="67">
        <f t="shared" si="21"/>
        <v>-0.33335424830263483</v>
      </c>
      <c r="I399" s="109">
        <v>6.6584843300000003</v>
      </c>
      <c r="J399" s="109">
        <v>7.5481672199999998</v>
      </c>
      <c r="K399" s="67">
        <f t="shared" si="22"/>
        <v>-0.11786740596348366</v>
      </c>
      <c r="L399" s="67">
        <f t="shared" si="23"/>
        <v>0.98767980662340593</v>
      </c>
    </row>
    <row r="400" spans="1:12" x14ac:dyDescent="0.2">
      <c r="A400" s="108" t="s">
        <v>2365</v>
      </c>
      <c r="B400" s="52" t="s">
        <v>704</v>
      </c>
      <c r="C400" s="52" t="s">
        <v>790</v>
      </c>
      <c r="D400" s="108" t="s">
        <v>202</v>
      </c>
      <c r="E400" s="108" t="s">
        <v>907</v>
      </c>
      <c r="F400" s="109">
        <v>7.350197713</v>
      </c>
      <c r="G400" s="109">
        <v>6.7540137199999997</v>
      </c>
      <c r="H400" s="67">
        <f t="shared" si="21"/>
        <v>8.827106631936199E-2</v>
      </c>
      <c r="I400" s="109">
        <v>6.6298158300000001</v>
      </c>
      <c r="J400" s="109">
        <v>41.154317899999995</v>
      </c>
      <c r="K400" s="67">
        <f t="shared" si="22"/>
        <v>-0.83890351806802754</v>
      </c>
      <c r="L400" s="67">
        <f t="shared" si="23"/>
        <v>0.90199149585787475</v>
      </c>
    </row>
    <row r="401" spans="1:12" x14ac:dyDescent="0.2">
      <c r="A401" s="108" t="s">
        <v>1953</v>
      </c>
      <c r="B401" s="52" t="s">
        <v>1954</v>
      </c>
      <c r="C401" s="52" t="s">
        <v>1730</v>
      </c>
      <c r="D401" s="108" t="s">
        <v>203</v>
      </c>
      <c r="E401" s="108" t="s">
        <v>204</v>
      </c>
      <c r="F401" s="109">
        <v>2.9539158900000002</v>
      </c>
      <c r="G401" s="109">
        <v>1.4564340099999999</v>
      </c>
      <c r="H401" s="67">
        <f t="shared" si="21"/>
        <v>1.0281838172674918</v>
      </c>
      <c r="I401" s="109">
        <v>6.5675195300000002</v>
      </c>
      <c r="J401" s="109">
        <v>0.24688770999999998</v>
      </c>
      <c r="K401" s="67">
        <f t="shared" si="22"/>
        <v>25.601241228249073</v>
      </c>
      <c r="L401" s="67">
        <f t="shared" si="23"/>
        <v>2.2233265179395478</v>
      </c>
    </row>
    <row r="402" spans="1:12" x14ac:dyDescent="0.2">
      <c r="A402" s="108" t="s">
        <v>2358</v>
      </c>
      <c r="B402" s="52" t="s">
        <v>153</v>
      </c>
      <c r="C402" s="52" t="s">
        <v>790</v>
      </c>
      <c r="D402" s="108" t="s">
        <v>202</v>
      </c>
      <c r="E402" s="108" t="s">
        <v>907</v>
      </c>
      <c r="F402" s="109">
        <v>2.3484610789999998</v>
      </c>
      <c r="G402" s="109">
        <v>9.3458080460000001</v>
      </c>
      <c r="H402" s="67">
        <f t="shared" si="21"/>
        <v>-0.74871503165473863</v>
      </c>
      <c r="I402" s="109">
        <v>6.5443459400000004</v>
      </c>
      <c r="J402" s="109">
        <v>8.4612038900000002</v>
      </c>
      <c r="K402" s="67">
        <f t="shared" si="22"/>
        <v>-0.22654671544618687</v>
      </c>
      <c r="L402" s="67">
        <f t="shared" si="23"/>
        <v>2.7866529271103158</v>
      </c>
    </row>
    <row r="403" spans="1:12" x14ac:dyDescent="0.2">
      <c r="A403" s="108" t="s">
        <v>1576</v>
      </c>
      <c r="B403" s="52" t="s">
        <v>830</v>
      </c>
      <c r="C403" s="52" t="s">
        <v>789</v>
      </c>
      <c r="D403" s="108" t="s">
        <v>203</v>
      </c>
      <c r="E403" s="108" t="s">
        <v>204</v>
      </c>
      <c r="F403" s="109">
        <v>9.2318381590000005</v>
      </c>
      <c r="G403" s="109">
        <v>4.466373344</v>
      </c>
      <c r="H403" s="67">
        <f t="shared" si="21"/>
        <v>1.066965174642597</v>
      </c>
      <c r="I403" s="109">
        <v>6.5206059500000002</v>
      </c>
      <c r="J403" s="109">
        <v>3.5129444199999997</v>
      </c>
      <c r="K403" s="67">
        <f t="shared" si="22"/>
        <v>0.85616541863762263</v>
      </c>
      <c r="L403" s="67">
        <f t="shared" si="23"/>
        <v>0.70631718599216831</v>
      </c>
    </row>
    <row r="404" spans="1:12" x14ac:dyDescent="0.2">
      <c r="A404" s="108" t="s">
        <v>1649</v>
      </c>
      <c r="B404" s="52" t="s">
        <v>171</v>
      </c>
      <c r="C404" s="52" t="s">
        <v>789</v>
      </c>
      <c r="D404" s="108" t="s">
        <v>203</v>
      </c>
      <c r="E404" s="108" t="s">
        <v>907</v>
      </c>
      <c r="F404" s="109">
        <v>27.847890595999999</v>
      </c>
      <c r="G404" s="109">
        <v>9.3051360229999993</v>
      </c>
      <c r="H404" s="67">
        <f t="shared" si="21"/>
        <v>1.9927440638338751</v>
      </c>
      <c r="I404" s="109">
        <v>6.4877200099999994</v>
      </c>
      <c r="J404" s="109">
        <v>2.7227790000000001</v>
      </c>
      <c r="K404" s="67">
        <f t="shared" si="22"/>
        <v>1.3827567386115431</v>
      </c>
      <c r="L404" s="67">
        <f t="shared" si="23"/>
        <v>0.2329698900401411</v>
      </c>
    </row>
    <row r="405" spans="1:12" x14ac:dyDescent="0.2">
      <c r="A405" s="108" t="s">
        <v>1643</v>
      </c>
      <c r="B405" s="52" t="s">
        <v>1429</v>
      </c>
      <c r="C405" s="52" t="s">
        <v>789</v>
      </c>
      <c r="D405" s="108" t="s">
        <v>741</v>
      </c>
      <c r="E405" s="108" t="s">
        <v>204</v>
      </c>
      <c r="F405" s="109">
        <v>12.23348423</v>
      </c>
      <c r="G405" s="109">
        <v>4.6194015199999994</v>
      </c>
      <c r="H405" s="67">
        <f t="shared" si="21"/>
        <v>1.6482833711324583</v>
      </c>
      <c r="I405" s="109">
        <v>6.4497077800000007</v>
      </c>
      <c r="J405" s="109">
        <v>4.0070854699999998</v>
      </c>
      <c r="K405" s="67">
        <f t="shared" si="22"/>
        <v>0.60957579474839618</v>
      </c>
      <c r="L405" s="67">
        <f t="shared" si="23"/>
        <v>0.5272175660457773</v>
      </c>
    </row>
    <row r="406" spans="1:12" x14ac:dyDescent="0.2">
      <c r="A406" s="108" t="s">
        <v>1673</v>
      </c>
      <c r="B406" s="52" t="s">
        <v>12</v>
      </c>
      <c r="C406" s="52" t="s">
        <v>789</v>
      </c>
      <c r="D406" s="108" t="s">
        <v>741</v>
      </c>
      <c r="E406" s="108" t="s">
        <v>907</v>
      </c>
      <c r="F406" s="109">
        <v>4.6116997479999995</v>
      </c>
      <c r="G406" s="109">
        <v>3.8477382429999998</v>
      </c>
      <c r="H406" s="67">
        <f t="shared" si="21"/>
        <v>0.19854820072281099</v>
      </c>
      <c r="I406" s="109">
        <v>6.4405162300000001</v>
      </c>
      <c r="J406" s="109">
        <v>327.83765388</v>
      </c>
      <c r="K406" s="67">
        <f t="shared" si="22"/>
        <v>-0.98035455612320399</v>
      </c>
      <c r="L406" s="67">
        <f t="shared" si="23"/>
        <v>1.3965601799625227</v>
      </c>
    </row>
    <row r="407" spans="1:12" x14ac:dyDescent="0.2">
      <c r="A407" s="108" t="s">
        <v>2625</v>
      </c>
      <c r="B407" s="52" t="s">
        <v>174</v>
      </c>
      <c r="C407" s="52" t="s">
        <v>784</v>
      </c>
      <c r="D407" s="108" t="s">
        <v>202</v>
      </c>
      <c r="E407" s="108" t="s">
        <v>907</v>
      </c>
      <c r="F407" s="109">
        <v>0.29575521000000005</v>
      </c>
      <c r="G407" s="109">
        <v>1.7192838619999999</v>
      </c>
      <c r="H407" s="67">
        <f t="shared" si="21"/>
        <v>-0.8279776734157468</v>
      </c>
      <c r="I407" s="109">
        <v>6.4402288600000004</v>
      </c>
      <c r="J407" s="109">
        <v>6.2863856</v>
      </c>
      <c r="K407" s="67">
        <f t="shared" si="22"/>
        <v>2.4472450433202786E-2</v>
      </c>
      <c r="L407" s="67">
        <f t="shared" si="23"/>
        <v>21.775538155354894</v>
      </c>
    </row>
    <row r="408" spans="1:12" x14ac:dyDescent="0.2">
      <c r="A408" s="108" t="s">
        <v>2602</v>
      </c>
      <c r="B408" s="52" t="s">
        <v>116</v>
      </c>
      <c r="C408" s="52" t="s">
        <v>613</v>
      </c>
      <c r="D408" s="108" t="s">
        <v>741</v>
      </c>
      <c r="E408" s="108" t="s">
        <v>907</v>
      </c>
      <c r="F408" s="109">
        <v>3.7676340370000001</v>
      </c>
      <c r="G408" s="109">
        <v>5.5256916670000003</v>
      </c>
      <c r="H408" s="67">
        <f t="shared" si="21"/>
        <v>-0.31816064593312388</v>
      </c>
      <c r="I408" s="109">
        <v>6.3398272800000006</v>
      </c>
      <c r="J408" s="109">
        <v>14.80835089</v>
      </c>
      <c r="K408" s="67">
        <f t="shared" si="22"/>
        <v>-0.57187486121217912</v>
      </c>
      <c r="L408" s="67">
        <f t="shared" si="23"/>
        <v>1.6827078261157562</v>
      </c>
    </row>
    <row r="409" spans="1:12" x14ac:dyDescent="0.2">
      <c r="A409" s="108" t="s">
        <v>2082</v>
      </c>
      <c r="B409" s="52" t="s">
        <v>102</v>
      </c>
      <c r="C409" s="52" t="s">
        <v>613</v>
      </c>
      <c r="D409" s="108" t="s">
        <v>202</v>
      </c>
      <c r="E409" s="108" t="s">
        <v>907</v>
      </c>
      <c r="F409" s="109">
        <v>2.367205878</v>
      </c>
      <c r="G409" s="109">
        <v>6.6968184840000005</v>
      </c>
      <c r="H409" s="67">
        <f t="shared" si="21"/>
        <v>-0.64651783773806704</v>
      </c>
      <c r="I409" s="109">
        <v>6.2916067599999996</v>
      </c>
      <c r="J409" s="109">
        <v>28.947224379999998</v>
      </c>
      <c r="K409" s="67">
        <f t="shared" si="22"/>
        <v>-0.78265250314130463</v>
      </c>
      <c r="L409" s="67">
        <f t="shared" si="23"/>
        <v>2.6578198451060113</v>
      </c>
    </row>
    <row r="410" spans="1:12" x14ac:dyDescent="0.2">
      <c r="A410" s="108" t="s">
        <v>2660</v>
      </c>
      <c r="B410" s="52" t="s">
        <v>319</v>
      </c>
      <c r="C410" s="52" t="s">
        <v>613</v>
      </c>
      <c r="D410" s="108" t="s">
        <v>203</v>
      </c>
      <c r="E410" s="108" t="s">
        <v>907</v>
      </c>
      <c r="F410" s="109">
        <v>2.6378112859999998</v>
      </c>
      <c r="G410" s="109">
        <v>4.1597635099999994</v>
      </c>
      <c r="H410" s="67">
        <f t="shared" si="21"/>
        <v>-0.36587469944895978</v>
      </c>
      <c r="I410" s="109">
        <v>6.1992736542683744</v>
      </c>
      <c r="J410" s="109">
        <v>9.1683846815119789</v>
      </c>
      <c r="K410" s="67">
        <f t="shared" si="22"/>
        <v>-0.32384232668932489</v>
      </c>
      <c r="L410" s="67">
        <f t="shared" si="23"/>
        <v>2.3501581357129635</v>
      </c>
    </row>
    <row r="411" spans="1:12" x14ac:dyDescent="0.2">
      <c r="A411" s="108" t="s">
        <v>458</v>
      </c>
      <c r="B411" s="52" t="s">
        <v>56</v>
      </c>
      <c r="C411" s="52" t="s">
        <v>460</v>
      </c>
      <c r="D411" s="108" t="s">
        <v>202</v>
      </c>
      <c r="E411" s="108" t="s">
        <v>907</v>
      </c>
      <c r="F411" s="109">
        <v>0.85994804299999994</v>
      </c>
      <c r="G411" s="109">
        <v>0.90751194599999996</v>
      </c>
      <c r="H411" s="67">
        <f t="shared" si="21"/>
        <v>-5.241132440145313E-2</v>
      </c>
      <c r="I411" s="109">
        <v>6.0624924199999999</v>
      </c>
      <c r="J411" s="109">
        <v>4.17249129</v>
      </c>
      <c r="K411" s="67">
        <f t="shared" si="22"/>
        <v>0.45296706419248145</v>
      </c>
      <c r="L411" s="67">
        <f t="shared" si="23"/>
        <v>7.049835707341682</v>
      </c>
    </row>
    <row r="412" spans="1:12" x14ac:dyDescent="0.2">
      <c r="A412" s="108" t="s">
        <v>2698</v>
      </c>
      <c r="B412" s="52" t="s">
        <v>2699</v>
      </c>
      <c r="C412" s="52" t="s">
        <v>613</v>
      </c>
      <c r="D412" s="108" t="s">
        <v>202</v>
      </c>
      <c r="E412" s="108" t="s">
        <v>907</v>
      </c>
      <c r="F412" s="109">
        <v>7.2351271399999995</v>
      </c>
      <c r="G412" s="109">
        <v>5.85638346</v>
      </c>
      <c r="H412" s="67">
        <f t="shared" si="21"/>
        <v>0.23542578613866927</v>
      </c>
      <c r="I412" s="109">
        <v>6.0321009299999995</v>
      </c>
      <c r="J412" s="109">
        <v>6.4517479400000006</v>
      </c>
      <c r="K412" s="67">
        <f t="shared" si="22"/>
        <v>-6.5043925135116365E-2</v>
      </c>
      <c r="L412" s="67">
        <f t="shared" si="23"/>
        <v>0.83372424744978291</v>
      </c>
    </row>
    <row r="413" spans="1:12" x14ac:dyDescent="0.2">
      <c r="A413" s="108" t="s">
        <v>2456</v>
      </c>
      <c r="B413" s="52" t="s">
        <v>804</v>
      </c>
      <c r="C413" s="52" t="s">
        <v>788</v>
      </c>
      <c r="D413" s="108" t="s">
        <v>202</v>
      </c>
      <c r="E413" s="108" t="s">
        <v>907</v>
      </c>
      <c r="F413" s="109">
        <v>1.77735091</v>
      </c>
      <c r="G413" s="109">
        <v>3.6708790499999999</v>
      </c>
      <c r="H413" s="67">
        <f t="shared" si="21"/>
        <v>-0.515824170235192</v>
      </c>
      <c r="I413" s="109">
        <v>5.9843636600000005</v>
      </c>
      <c r="J413" s="109">
        <v>46.337145979999995</v>
      </c>
      <c r="K413" s="67">
        <f t="shared" si="22"/>
        <v>-0.87085169935621487</v>
      </c>
      <c r="L413" s="67">
        <f t="shared" si="23"/>
        <v>3.3670130227688131</v>
      </c>
    </row>
    <row r="414" spans="1:12" x14ac:dyDescent="0.2">
      <c r="A414" s="108" t="s">
        <v>2470</v>
      </c>
      <c r="B414" s="52" t="s">
        <v>2471</v>
      </c>
      <c r="C414" s="52" t="s">
        <v>791</v>
      </c>
      <c r="D414" s="108" t="s">
        <v>741</v>
      </c>
      <c r="E414" s="108" t="s">
        <v>204</v>
      </c>
      <c r="F414" s="109">
        <v>2.01582404</v>
      </c>
      <c r="G414" s="109">
        <v>4.0371879999999999E-2</v>
      </c>
      <c r="H414" s="67">
        <f t="shared" si="21"/>
        <v>48.93138887760491</v>
      </c>
      <c r="I414" s="109">
        <v>5.8152514952034995</v>
      </c>
      <c r="J414" s="109">
        <v>1.447499E-2</v>
      </c>
      <c r="K414" s="67" t="str">
        <f t="shared" si="22"/>
        <v/>
      </c>
      <c r="L414" s="67">
        <f t="shared" si="23"/>
        <v>2.8848011432602516</v>
      </c>
    </row>
    <row r="415" spans="1:12" x14ac:dyDescent="0.2">
      <c r="A415" s="108" t="s">
        <v>1517</v>
      </c>
      <c r="B415" s="52" t="s">
        <v>609</v>
      </c>
      <c r="C415" s="52" t="s">
        <v>613</v>
      </c>
      <c r="D415" s="108" t="s">
        <v>202</v>
      </c>
      <c r="E415" s="108" t="s">
        <v>907</v>
      </c>
      <c r="F415" s="109">
        <v>4.3878015700000006</v>
      </c>
      <c r="G415" s="109">
        <v>0.84240912000000001</v>
      </c>
      <c r="H415" s="67">
        <f t="shared" si="21"/>
        <v>4.2086349326322585</v>
      </c>
      <c r="I415" s="109">
        <v>5.6802728799999995</v>
      </c>
      <c r="J415" s="109">
        <v>1.8081805099999999</v>
      </c>
      <c r="K415" s="67">
        <f t="shared" si="22"/>
        <v>2.1414302104163263</v>
      </c>
      <c r="L415" s="67">
        <f t="shared" si="23"/>
        <v>1.2945601092895362</v>
      </c>
    </row>
    <row r="416" spans="1:12" x14ac:dyDescent="0.2">
      <c r="A416" s="108" t="s">
        <v>2615</v>
      </c>
      <c r="B416" s="52" t="s">
        <v>1064</v>
      </c>
      <c r="C416" s="52" t="s">
        <v>784</v>
      </c>
      <c r="D416" s="108" t="s">
        <v>202</v>
      </c>
      <c r="E416" s="108" t="s">
        <v>2694</v>
      </c>
      <c r="F416" s="109">
        <v>0.332402105</v>
      </c>
      <c r="G416" s="109">
        <v>1.5668148700000002</v>
      </c>
      <c r="H416" s="67">
        <f t="shared" si="21"/>
        <v>-0.78784851269633405</v>
      </c>
      <c r="I416" s="109">
        <v>5.5632000000000001</v>
      </c>
      <c r="J416" s="109">
        <v>0</v>
      </c>
      <c r="K416" s="67" t="str">
        <f t="shared" si="22"/>
        <v/>
      </c>
      <c r="L416" s="67">
        <f t="shared" si="23"/>
        <v>16.736356107010813</v>
      </c>
    </row>
    <row r="417" spans="1:12" x14ac:dyDescent="0.2">
      <c r="A417" s="108" t="s">
        <v>2333</v>
      </c>
      <c r="B417" s="108" t="s">
        <v>540</v>
      </c>
      <c r="C417" s="108" t="s">
        <v>790</v>
      </c>
      <c r="D417" s="108" t="s">
        <v>202</v>
      </c>
      <c r="E417" s="108" t="s">
        <v>907</v>
      </c>
      <c r="F417" s="109">
        <v>36.167244119000003</v>
      </c>
      <c r="G417" s="109">
        <v>13.801690227</v>
      </c>
      <c r="H417" s="67">
        <f t="shared" si="21"/>
        <v>1.6204938325775977</v>
      </c>
      <c r="I417" s="109">
        <v>5.5034463000000002</v>
      </c>
      <c r="J417" s="109">
        <v>9.360191519999999</v>
      </c>
      <c r="K417" s="67">
        <f t="shared" si="22"/>
        <v>-0.41203699857628551</v>
      </c>
      <c r="L417" s="67">
        <f t="shared" si="23"/>
        <v>0.15216659256348578</v>
      </c>
    </row>
    <row r="418" spans="1:12" x14ac:dyDescent="0.2">
      <c r="A418" s="108" t="s">
        <v>1624</v>
      </c>
      <c r="B418" s="52" t="s">
        <v>1403</v>
      </c>
      <c r="C418" s="52" t="s">
        <v>789</v>
      </c>
      <c r="D418" s="108" t="s">
        <v>741</v>
      </c>
      <c r="E418" s="108" t="s">
        <v>204</v>
      </c>
      <c r="F418" s="109">
        <v>38.596416399999995</v>
      </c>
      <c r="G418" s="109">
        <v>1.6921069199999998</v>
      </c>
      <c r="H418" s="67">
        <f t="shared" si="21"/>
        <v>21.809679426167701</v>
      </c>
      <c r="I418" s="109">
        <v>5.44272022</v>
      </c>
      <c r="J418" s="109">
        <v>1.7503859199999998</v>
      </c>
      <c r="K418" s="67">
        <f t="shared" si="22"/>
        <v>2.1094401284946356</v>
      </c>
      <c r="L418" s="67">
        <f t="shared" si="23"/>
        <v>0.14101620636469248</v>
      </c>
    </row>
    <row r="419" spans="1:12" x14ac:dyDescent="0.2">
      <c r="A419" s="108" t="s">
        <v>2398</v>
      </c>
      <c r="B419" s="52" t="s">
        <v>309</v>
      </c>
      <c r="C419" s="52" t="s">
        <v>790</v>
      </c>
      <c r="D419" s="108" t="s">
        <v>202</v>
      </c>
      <c r="E419" s="108" t="s">
        <v>907</v>
      </c>
      <c r="F419" s="109">
        <v>1.620408219</v>
      </c>
      <c r="G419" s="109">
        <v>3.0471999559999996</v>
      </c>
      <c r="H419" s="67">
        <f t="shared" si="21"/>
        <v>-0.46823042714693441</v>
      </c>
      <c r="I419" s="109">
        <v>5.4164055199999996</v>
      </c>
      <c r="J419" s="109">
        <v>1.6308110000000001E-2</v>
      </c>
      <c r="K419" s="67" t="str">
        <f t="shared" si="22"/>
        <v/>
      </c>
      <c r="L419" s="67">
        <f t="shared" si="23"/>
        <v>3.3426179011500063</v>
      </c>
    </row>
    <row r="420" spans="1:12" x14ac:dyDescent="0.2">
      <c r="A420" s="108" t="s">
        <v>1485</v>
      </c>
      <c r="B420" s="52" t="s">
        <v>800</v>
      </c>
      <c r="C420" s="52" t="s">
        <v>613</v>
      </c>
      <c r="D420" s="108" t="s">
        <v>202</v>
      </c>
      <c r="E420" s="108" t="s">
        <v>907</v>
      </c>
      <c r="F420" s="109">
        <v>1.5095611440000001</v>
      </c>
      <c r="G420" s="109">
        <v>3.476510046</v>
      </c>
      <c r="H420" s="67">
        <f t="shared" si="21"/>
        <v>-0.56578260266013913</v>
      </c>
      <c r="I420" s="109">
        <v>5.3050977599999998</v>
      </c>
      <c r="J420" s="109">
        <v>5.5602929800000007</v>
      </c>
      <c r="K420" s="67">
        <f t="shared" si="22"/>
        <v>-4.5896002408132297E-2</v>
      </c>
      <c r="L420" s="67">
        <f t="shared" si="23"/>
        <v>3.5143311558369041</v>
      </c>
    </row>
    <row r="421" spans="1:12" x14ac:dyDescent="0.2">
      <c r="A421" s="108" t="s">
        <v>2312</v>
      </c>
      <c r="B421" s="52" t="s">
        <v>485</v>
      </c>
      <c r="C421" s="52" t="s">
        <v>790</v>
      </c>
      <c r="D421" s="108" t="s">
        <v>202</v>
      </c>
      <c r="E421" s="108" t="s">
        <v>907</v>
      </c>
      <c r="F421" s="109">
        <v>6.2084342750000001</v>
      </c>
      <c r="G421" s="109">
        <v>5.45748897</v>
      </c>
      <c r="H421" s="67">
        <f t="shared" si="21"/>
        <v>0.13759905134540285</v>
      </c>
      <c r="I421" s="109">
        <v>5.2470858399999996</v>
      </c>
      <c r="J421" s="109">
        <v>4.1944250399999996</v>
      </c>
      <c r="K421" s="67">
        <f t="shared" si="22"/>
        <v>0.25096664976995275</v>
      </c>
      <c r="L421" s="67">
        <f t="shared" si="23"/>
        <v>0.84515444757607572</v>
      </c>
    </row>
    <row r="422" spans="1:12" x14ac:dyDescent="0.2">
      <c r="A422" s="108" t="s">
        <v>3231</v>
      </c>
      <c r="B422" s="52" t="s">
        <v>3217</v>
      </c>
      <c r="C422" s="52" t="s">
        <v>1694</v>
      </c>
      <c r="D422" s="108" t="s">
        <v>203</v>
      </c>
      <c r="E422" s="108" t="s">
        <v>204</v>
      </c>
      <c r="F422" s="109">
        <v>0.85328727999999998</v>
      </c>
      <c r="G422" s="109">
        <v>0.31600509000000004</v>
      </c>
      <c r="H422" s="67">
        <f t="shared" si="21"/>
        <v>1.7002327082769453</v>
      </c>
      <c r="I422" s="109">
        <v>5.2420894999999996</v>
      </c>
      <c r="J422" s="109">
        <v>0</v>
      </c>
      <c r="K422" s="67" t="str">
        <f t="shared" si="22"/>
        <v/>
      </c>
      <c r="L422" s="67">
        <f t="shared" si="23"/>
        <v>6.143405184711062</v>
      </c>
    </row>
    <row r="423" spans="1:12" x14ac:dyDescent="0.2">
      <c r="A423" s="108" t="s">
        <v>1958</v>
      </c>
      <c r="B423" s="52" t="s">
        <v>112</v>
      </c>
      <c r="C423" s="52" t="s">
        <v>613</v>
      </c>
      <c r="D423" s="108" t="s">
        <v>203</v>
      </c>
      <c r="E423" s="108" t="s">
        <v>204</v>
      </c>
      <c r="F423" s="109">
        <v>6.2374415970000001</v>
      </c>
      <c r="G423" s="109">
        <v>12.541750145</v>
      </c>
      <c r="H423" s="67">
        <f t="shared" si="21"/>
        <v>-0.50266577432283865</v>
      </c>
      <c r="I423" s="109">
        <v>5.0965224100000004</v>
      </c>
      <c r="J423" s="109">
        <v>22.166364210000001</v>
      </c>
      <c r="K423" s="67">
        <f t="shared" si="22"/>
        <v>-0.7700785585891986</v>
      </c>
      <c r="L423" s="67">
        <f t="shared" si="23"/>
        <v>0.81708539162134308</v>
      </c>
    </row>
    <row r="424" spans="1:12" x14ac:dyDescent="0.2">
      <c r="A424" s="108" t="s">
        <v>3235</v>
      </c>
      <c r="B424" s="52" t="s">
        <v>3221</v>
      </c>
      <c r="C424" s="52" t="s">
        <v>785</v>
      </c>
      <c r="D424" s="108" t="s">
        <v>203</v>
      </c>
      <c r="E424" s="108" t="s">
        <v>204</v>
      </c>
      <c r="F424" s="109">
        <v>0.41355688000000002</v>
      </c>
      <c r="G424" s="109">
        <v>5.7045000000000002E-4</v>
      </c>
      <c r="H424" s="67" t="str">
        <f t="shared" si="21"/>
        <v/>
      </c>
      <c r="I424" s="109">
        <v>4.8614579999999998</v>
      </c>
      <c r="J424" s="109">
        <v>20.181260399999999</v>
      </c>
      <c r="K424" s="67">
        <f t="shared" si="22"/>
        <v>-0.75911028827515648</v>
      </c>
      <c r="L424" s="67">
        <f t="shared" si="23"/>
        <v>11.755234249760274</v>
      </c>
    </row>
    <row r="425" spans="1:12" x14ac:dyDescent="0.2">
      <c r="A425" s="108" t="s">
        <v>1604</v>
      </c>
      <c r="B425" s="52" t="s">
        <v>758</v>
      </c>
      <c r="C425" s="52" t="s">
        <v>789</v>
      </c>
      <c r="D425" s="108" t="s">
        <v>203</v>
      </c>
      <c r="E425" s="108" t="s">
        <v>907</v>
      </c>
      <c r="F425" s="109">
        <v>3.7311503699999999</v>
      </c>
      <c r="G425" s="109">
        <v>7.11062774</v>
      </c>
      <c r="H425" s="67">
        <f t="shared" si="21"/>
        <v>-0.47527131127806732</v>
      </c>
      <c r="I425" s="109">
        <v>4.8089699000000001</v>
      </c>
      <c r="J425" s="109">
        <v>7.2396211299999997</v>
      </c>
      <c r="K425" s="67">
        <f t="shared" si="22"/>
        <v>-0.33574287747292653</v>
      </c>
      <c r="L425" s="67">
        <f t="shared" si="23"/>
        <v>1.2888705688910631</v>
      </c>
    </row>
    <row r="426" spans="1:12" x14ac:dyDescent="0.2">
      <c r="A426" s="108" t="s">
        <v>2068</v>
      </c>
      <c r="B426" s="52" t="s">
        <v>103</v>
      </c>
      <c r="C426" s="52" t="s">
        <v>613</v>
      </c>
      <c r="D426" s="108" t="s">
        <v>202</v>
      </c>
      <c r="E426" s="108" t="s">
        <v>907</v>
      </c>
      <c r="F426" s="109">
        <v>2.7329292860000001</v>
      </c>
      <c r="G426" s="109">
        <v>4.9821356550000004</v>
      </c>
      <c r="H426" s="67">
        <f t="shared" si="21"/>
        <v>-0.45145426073309125</v>
      </c>
      <c r="I426" s="109">
        <v>4.8051836400000001</v>
      </c>
      <c r="J426" s="109">
        <v>12.452338859999999</v>
      </c>
      <c r="K426" s="67">
        <f t="shared" si="22"/>
        <v>-0.61411396734187496</v>
      </c>
      <c r="L426" s="67">
        <f t="shared" si="23"/>
        <v>1.7582539235887129</v>
      </c>
    </row>
    <row r="427" spans="1:12" x14ac:dyDescent="0.2">
      <c r="A427" s="108" t="s">
        <v>2693</v>
      </c>
      <c r="B427" s="52" t="s">
        <v>906</v>
      </c>
      <c r="C427" s="52" t="s">
        <v>613</v>
      </c>
      <c r="D427" s="108" t="s">
        <v>203</v>
      </c>
      <c r="E427" s="108" t="s">
        <v>907</v>
      </c>
      <c r="F427" s="109">
        <v>6.4787595800000002</v>
      </c>
      <c r="G427" s="109">
        <v>12.995114869999998</v>
      </c>
      <c r="H427" s="67">
        <f t="shared" si="21"/>
        <v>-0.50144653242299497</v>
      </c>
      <c r="I427" s="109">
        <v>4.7636376299999998</v>
      </c>
      <c r="J427" s="109">
        <v>77.329413114004595</v>
      </c>
      <c r="K427" s="67">
        <f t="shared" si="22"/>
        <v>-0.93839811479007218</v>
      </c>
      <c r="L427" s="67">
        <f t="shared" si="23"/>
        <v>0.73527001136226755</v>
      </c>
    </row>
    <row r="428" spans="1:12" x14ac:dyDescent="0.2">
      <c r="A428" s="108" t="s">
        <v>1704</v>
      </c>
      <c r="B428" s="52" t="s">
        <v>38</v>
      </c>
      <c r="C428" s="52" t="s">
        <v>1694</v>
      </c>
      <c r="D428" s="108" t="s">
        <v>203</v>
      </c>
      <c r="E428" s="108" t="s">
        <v>204</v>
      </c>
      <c r="F428" s="109">
        <v>0.85254224999999995</v>
      </c>
      <c r="G428" s="109">
        <v>7.8105110000000005E-2</v>
      </c>
      <c r="H428" s="67">
        <f t="shared" si="21"/>
        <v>9.9153197530865764</v>
      </c>
      <c r="I428" s="109">
        <v>4.7604258000000002</v>
      </c>
      <c r="J428" s="109">
        <v>0</v>
      </c>
      <c r="K428" s="67" t="str">
        <f t="shared" si="22"/>
        <v/>
      </c>
      <c r="L428" s="67">
        <f t="shared" si="23"/>
        <v>5.5838004509453931</v>
      </c>
    </row>
    <row r="429" spans="1:12" x14ac:dyDescent="0.2">
      <c r="A429" s="108" t="s">
        <v>1512</v>
      </c>
      <c r="B429" s="52" t="s">
        <v>325</v>
      </c>
      <c r="C429" s="52" t="s">
        <v>613</v>
      </c>
      <c r="D429" s="108" t="s">
        <v>202</v>
      </c>
      <c r="E429" s="108" t="s">
        <v>907</v>
      </c>
      <c r="F429" s="109">
        <v>5.2223604110000004</v>
      </c>
      <c r="G429" s="109">
        <v>2.2248790359999999</v>
      </c>
      <c r="H429" s="67">
        <f t="shared" si="21"/>
        <v>1.3472558851509628</v>
      </c>
      <c r="I429" s="109">
        <v>4.5777925899999996</v>
      </c>
      <c r="J429" s="109">
        <v>3.2617477900000003</v>
      </c>
      <c r="K429" s="67">
        <f t="shared" si="22"/>
        <v>0.40347840628106901</v>
      </c>
      <c r="L429" s="67">
        <f t="shared" si="23"/>
        <v>0.87657538540573909</v>
      </c>
    </row>
    <row r="430" spans="1:12" x14ac:dyDescent="0.2">
      <c r="A430" s="108" t="s">
        <v>2517</v>
      </c>
      <c r="B430" s="52" t="s">
        <v>1740</v>
      </c>
      <c r="C430" s="52" t="s">
        <v>1730</v>
      </c>
      <c r="D430" s="108" t="s">
        <v>202</v>
      </c>
      <c r="E430" s="108" t="s">
        <v>907</v>
      </c>
      <c r="F430" s="109">
        <v>3.1108516499999999</v>
      </c>
      <c r="G430" s="109">
        <v>3.8568121</v>
      </c>
      <c r="H430" s="67">
        <f t="shared" si="21"/>
        <v>-0.19341373929002148</v>
      </c>
      <c r="I430" s="109">
        <v>4.5664825999999996</v>
      </c>
      <c r="J430" s="109">
        <v>11.387645340000001</v>
      </c>
      <c r="K430" s="67">
        <f t="shared" si="22"/>
        <v>-0.5989967667890157</v>
      </c>
      <c r="L430" s="67">
        <f t="shared" si="23"/>
        <v>1.4679204005115447</v>
      </c>
    </row>
    <row r="431" spans="1:12" x14ac:dyDescent="0.2">
      <c r="A431" s="108" t="s">
        <v>2544</v>
      </c>
      <c r="B431" s="52" t="s">
        <v>1177</v>
      </c>
      <c r="C431" s="52" t="s">
        <v>613</v>
      </c>
      <c r="D431" s="108" t="s">
        <v>202</v>
      </c>
      <c r="E431" s="108" t="s">
        <v>204</v>
      </c>
      <c r="F431" s="109">
        <v>3.5822912100000002</v>
      </c>
      <c r="G431" s="109">
        <v>2.0873655800000002</v>
      </c>
      <c r="H431" s="67">
        <f t="shared" si="21"/>
        <v>0.7161781550503481</v>
      </c>
      <c r="I431" s="109">
        <v>4.5466143099999998</v>
      </c>
      <c r="J431" s="109">
        <v>1.79671811</v>
      </c>
      <c r="K431" s="67">
        <f t="shared" si="22"/>
        <v>1.530510648662633</v>
      </c>
      <c r="L431" s="67">
        <f t="shared" si="23"/>
        <v>1.269191710966457</v>
      </c>
    </row>
    <row r="432" spans="1:12" x14ac:dyDescent="0.2">
      <c r="A432" s="108" t="s">
        <v>1633</v>
      </c>
      <c r="B432" s="52" t="s">
        <v>475</v>
      </c>
      <c r="C432" s="52" t="s">
        <v>789</v>
      </c>
      <c r="D432" s="108" t="s">
        <v>203</v>
      </c>
      <c r="E432" s="108" t="s">
        <v>204</v>
      </c>
      <c r="F432" s="109">
        <v>1.4025496129999999</v>
      </c>
      <c r="G432" s="109">
        <v>1.4294350900000001</v>
      </c>
      <c r="H432" s="67">
        <f t="shared" si="21"/>
        <v>-1.8808462999183928E-2</v>
      </c>
      <c r="I432" s="109">
        <v>4.5373759406219367</v>
      </c>
      <c r="J432" s="109">
        <v>0.49566064000000004</v>
      </c>
      <c r="K432" s="67">
        <f t="shared" si="22"/>
        <v>8.1541986077852311</v>
      </c>
      <c r="L432" s="67">
        <f t="shared" si="23"/>
        <v>3.235091221419728</v>
      </c>
    </row>
    <row r="433" spans="1:12" x14ac:dyDescent="0.2">
      <c r="A433" s="108" t="s">
        <v>1496</v>
      </c>
      <c r="B433" s="52" t="s">
        <v>125</v>
      </c>
      <c r="C433" s="52" t="s">
        <v>613</v>
      </c>
      <c r="D433" s="108" t="s">
        <v>202</v>
      </c>
      <c r="E433" s="108" t="s">
        <v>907</v>
      </c>
      <c r="F433" s="109">
        <v>0.45428827799999999</v>
      </c>
      <c r="G433" s="109">
        <v>0.33265542999999997</v>
      </c>
      <c r="H433" s="67">
        <f t="shared" si="21"/>
        <v>0.36564215410522549</v>
      </c>
      <c r="I433" s="109">
        <v>4.5337445299999999</v>
      </c>
      <c r="J433" s="109">
        <v>6.3034395500000002</v>
      </c>
      <c r="K433" s="67">
        <f t="shared" si="22"/>
        <v>-0.28075069269126252</v>
      </c>
      <c r="L433" s="67">
        <f t="shared" si="23"/>
        <v>9.9798844688658246</v>
      </c>
    </row>
    <row r="434" spans="1:12" x14ac:dyDescent="0.2">
      <c r="A434" s="108" t="s">
        <v>2389</v>
      </c>
      <c r="B434" s="52" t="s">
        <v>908</v>
      </c>
      <c r="C434" s="52" t="s">
        <v>790</v>
      </c>
      <c r="D434" s="108" t="s">
        <v>202</v>
      </c>
      <c r="E434" s="108" t="s">
        <v>907</v>
      </c>
      <c r="F434" s="109">
        <v>1.33375445</v>
      </c>
      <c r="G434" s="109">
        <v>1.1485067</v>
      </c>
      <c r="H434" s="67">
        <f t="shared" si="21"/>
        <v>0.16129444434237961</v>
      </c>
      <c r="I434" s="109">
        <v>4.5248265400000003</v>
      </c>
      <c r="J434" s="109">
        <v>0.68876621999999998</v>
      </c>
      <c r="K434" s="67">
        <f t="shared" si="22"/>
        <v>5.5694664003702163</v>
      </c>
      <c r="L434" s="67">
        <f t="shared" si="23"/>
        <v>3.3925484109912438</v>
      </c>
    </row>
    <row r="435" spans="1:12" x14ac:dyDescent="0.2">
      <c r="A435" s="108" t="s">
        <v>1933</v>
      </c>
      <c r="B435" s="52" t="s">
        <v>430</v>
      </c>
      <c r="C435" s="52" t="s">
        <v>785</v>
      </c>
      <c r="D435" s="108" t="s">
        <v>202</v>
      </c>
      <c r="E435" s="108" t="s">
        <v>907</v>
      </c>
      <c r="F435" s="109">
        <v>1.0443600000000001E-2</v>
      </c>
      <c r="G435" s="109">
        <v>2.3063610000000002E-2</v>
      </c>
      <c r="H435" s="67">
        <f t="shared" si="21"/>
        <v>-0.54718276973986291</v>
      </c>
      <c r="I435" s="109">
        <v>4.5048345000000003</v>
      </c>
      <c r="J435" s="109">
        <v>0</v>
      </c>
      <c r="K435" s="67" t="str">
        <f t="shared" si="22"/>
        <v/>
      </c>
      <c r="L435" s="67" t="str">
        <f t="shared" si="23"/>
        <v/>
      </c>
    </row>
    <row r="436" spans="1:12" x14ac:dyDescent="0.2">
      <c r="A436" s="108" t="s">
        <v>1942</v>
      </c>
      <c r="B436" s="52" t="s">
        <v>437</v>
      </c>
      <c r="C436" s="52" t="s">
        <v>785</v>
      </c>
      <c r="D436" s="108" t="s">
        <v>202</v>
      </c>
      <c r="E436" s="108" t="s">
        <v>907</v>
      </c>
      <c r="F436" s="109">
        <v>0.11287575999999999</v>
      </c>
      <c r="G436" s="109">
        <v>3.901553E-2</v>
      </c>
      <c r="H436" s="67">
        <f t="shared" si="21"/>
        <v>1.8930982098666864</v>
      </c>
      <c r="I436" s="109">
        <v>4.4312513400000002</v>
      </c>
      <c r="J436" s="109">
        <v>0</v>
      </c>
      <c r="K436" s="67" t="str">
        <f t="shared" si="22"/>
        <v/>
      </c>
      <c r="L436" s="67">
        <f t="shared" si="23"/>
        <v>39.257776337452796</v>
      </c>
    </row>
    <row r="437" spans="1:12" x14ac:dyDescent="0.2">
      <c r="A437" s="108" t="s">
        <v>1467</v>
      </c>
      <c r="B437" s="52" t="s">
        <v>1236</v>
      </c>
      <c r="C437" s="52" t="s">
        <v>140</v>
      </c>
      <c r="D437" s="108" t="s">
        <v>203</v>
      </c>
      <c r="E437" s="108" t="s">
        <v>204</v>
      </c>
      <c r="F437" s="109">
        <v>0.31900982</v>
      </c>
      <c r="G437" s="109">
        <v>0.68836291000000005</v>
      </c>
      <c r="H437" s="67">
        <f t="shared" si="21"/>
        <v>-0.53656739001234111</v>
      </c>
      <c r="I437" s="109">
        <v>4.3453531500000002</v>
      </c>
      <c r="J437" s="109">
        <v>2.8574658300000002</v>
      </c>
      <c r="K437" s="67">
        <f t="shared" si="22"/>
        <v>0.52070170161929807</v>
      </c>
      <c r="L437" s="67">
        <f t="shared" si="23"/>
        <v>13.621377392081536</v>
      </c>
    </row>
    <row r="438" spans="1:12" x14ac:dyDescent="0.2">
      <c r="A438" s="108" t="s">
        <v>1715</v>
      </c>
      <c r="B438" s="52" t="s">
        <v>22</v>
      </c>
      <c r="C438" s="52" t="s">
        <v>1694</v>
      </c>
      <c r="D438" s="108" t="s">
        <v>203</v>
      </c>
      <c r="E438" s="108" t="s">
        <v>204</v>
      </c>
      <c r="F438" s="109">
        <v>5.1177496700000003</v>
      </c>
      <c r="G438" s="109">
        <v>5.6559399599999995</v>
      </c>
      <c r="H438" s="67">
        <f t="shared" si="21"/>
        <v>-9.5154880321607793E-2</v>
      </c>
      <c r="I438" s="109">
        <v>4.3274617900000001</v>
      </c>
      <c r="J438" s="109">
        <v>7.4717714900000001</v>
      </c>
      <c r="K438" s="67">
        <f t="shared" si="22"/>
        <v>-0.42082519576625865</v>
      </c>
      <c r="L438" s="67">
        <f t="shared" si="23"/>
        <v>0.84557902770574545</v>
      </c>
    </row>
    <row r="439" spans="1:12" x14ac:dyDescent="0.2">
      <c r="A439" s="108" t="s">
        <v>1972</v>
      </c>
      <c r="B439" s="52" t="s">
        <v>836</v>
      </c>
      <c r="C439" s="52" t="s">
        <v>789</v>
      </c>
      <c r="D439" s="108" t="s">
        <v>203</v>
      </c>
      <c r="E439" s="108" t="s">
        <v>204</v>
      </c>
      <c r="F439" s="109">
        <v>9.3682202599999993</v>
      </c>
      <c r="G439" s="109">
        <v>5.2297617499999998</v>
      </c>
      <c r="H439" s="67">
        <f t="shared" si="21"/>
        <v>0.79132830668624621</v>
      </c>
      <c r="I439" s="109">
        <v>4.24785053</v>
      </c>
      <c r="J439" s="109">
        <v>20.462461359999999</v>
      </c>
      <c r="K439" s="67">
        <f t="shared" si="22"/>
        <v>-0.79240764562645949</v>
      </c>
      <c r="L439" s="67">
        <f t="shared" si="23"/>
        <v>0.45343196595593283</v>
      </c>
    </row>
    <row r="440" spans="1:12" x14ac:dyDescent="0.2">
      <c r="A440" s="108" t="s">
        <v>2612</v>
      </c>
      <c r="B440" s="108" t="s">
        <v>295</v>
      </c>
      <c r="C440" s="108" t="s">
        <v>784</v>
      </c>
      <c r="D440" s="108" t="s">
        <v>202</v>
      </c>
      <c r="E440" s="108" t="s">
        <v>2694</v>
      </c>
      <c r="F440" s="109">
        <v>61.410390401000001</v>
      </c>
      <c r="G440" s="109">
        <v>6.8735886090000005</v>
      </c>
      <c r="H440" s="67">
        <f t="shared" si="21"/>
        <v>7.934254563997575</v>
      </c>
      <c r="I440" s="109">
        <v>4.2223985937109996</v>
      </c>
      <c r="J440" s="109">
        <v>1.4289537700000001</v>
      </c>
      <c r="K440" s="67">
        <f t="shared" si="22"/>
        <v>1.9548881722821578</v>
      </c>
      <c r="L440" s="67">
        <f t="shared" si="23"/>
        <v>6.8757071338244449E-2</v>
      </c>
    </row>
    <row r="441" spans="1:12" x14ac:dyDescent="0.2">
      <c r="A441" s="108" t="s">
        <v>2540</v>
      </c>
      <c r="B441" s="52" t="s">
        <v>1852</v>
      </c>
      <c r="C441" s="52" t="s">
        <v>1730</v>
      </c>
      <c r="D441" s="108" t="s">
        <v>202</v>
      </c>
      <c r="E441" s="108" t="s">
        <v>204</v>
      </c>
      <c r="F441" s="109">
        <v>1.4155203000000001</v>
      </c>
      <c r="G441" s="109">
        <v>4.0125977400000004</v>
      </c>
      <c r="H441" s="67">
        <f t="shared" si="21"/>
        <v>-0.64723094819866001</v>
      </c>
      <c r="I441" s="109">
        <v>4.2152418799999998</v>
      </c>
      <c r="J441" s="109">
        <v>4.4133346100000006</v>
      </c>
      <c r="K441" s="67">
        <f t="shared" si="22"/>
        <v>-4.4885046683555418E-2</v>
      </c>
      <c r="L441" s="67">
        <f t="shared" si="23"/>
        <v>2.9778745525585184</v>
      </c>
    </row>
    <row r="442" spans="1:12" x14ac:dyDescent="0.2">
      <c r="A442" s="108" t="s">
        <v>1601</v>
      </c>
      <c r="B442" s="52" t="s">
        <v>558</v>
      </c>
      <c r="C442" s="52" t="s">
        <v>789</v>
      </c>
      <c r="D442" s="108" t="s">
        <v>203</v>
      </c>
      <c r="E442" s="108" t="s">
        <v>204</v>
      </c>
      <c r="F442" s="109">
        <v>1.836977026</v>
      </c>
      <c r="G442" s="109">
        <v>1.858075462</v>
      </c>
      <c r="H442" s="67">
        <f t="shared" si="21"/>
        <v>-1.1354994149317288E-2</v>
      </c>
      <c r="I442" s="109">
        <v>4.1660352000000005</v>
      </c>
      <c r="J442" s="109">
        <v>2.6707755199999998</v>
      </c>
      <c r="K442" s="67">
        <f t="shared" si="22"/>
        <v>0.559859736920159</v>
      </c>
      <c r="L442" s="67">
        <f t="shared" si="23"/>
        <v>2.2678755047206565</v>
      </c>
    </row>
    <row r="443" spans="1:12" x14ac:dyDescent="0.2">
      <c r="A443" s="108" t="s">
        <v>2528</v>
      </c>
      <c r="B443" s="52" t="s">
        <v>2171</v>
      </c>
      <c r="C443" s="52" t="s">
        <v>1730</v>
      </c>
      <c r="D443" s="108" t="s">
        <v>741</v>
      </c>
      <c r="E443" s="108" t="s">
        <v>907</v>
      </c>
      <c r="F443" s="109">
        <v>0.34336118999999998</v>
      </c>
      <c r="G443" s="109">
        <v>0.87301010000000001</v>
      </c>
      <c r="H443" s="67">
        <f t="shared" si="21"/>
        <v>-0.60669276334832789</v>
      </c>
      <c r="I443" s="109">
        <v>4.1372469799999996</v>
      </c>
      <c r="J443" s="109">
        <v>3.8546618800000001</v>
      </c>
      <c r="K443" s="67">
        <f t="shared" si="22"/>
        <v>7.3309957863282094E-2</v>
      </c>
      <c r="L443" s="67">
        <f t="shared" si="23"/>
        <v>12.049256294807225</v>
      </c>
    </row>
    <row r="444" spans="1:12" x14ac:dyDescent="0.2">
      <c r="A444" s="108" t="s">
        <v>2337</v>
      </c>
      <c r="B444" s="52" t="s">
        <v>534</v>
      </c>
      <c r="C444" s="52" t="s">
        <v>790</v>
      </c>
      <c r="D444" s="108" t="s">
        <v>202</v>
      </c>
      <c r="E444" s="108" t="s">
        <v>907</v>
      </c>
      <c r="F444" s="109">
        <v>1.0986398400000001</v>
      </c>
      <c r="G444" s="109">
        <v>2.3373517400000003</v>
      </c>
      <c r="H444" s="67">
        <f t="shared" si="21"/>
        <v>-0.52996383847644601</v>
      </c>
      <c r="I444" s="109">
        <v>4.1262542499999997</v>
      </c>
      <c r="J444" s="109">
        <v>5.3426727400000003</v>
      </c>
      <c r="K444" s="67">
        <f t="shared" si="22"/>
        <v>-0.2276797680106456</v>
      </c>
      <c r="L444" s="67">
        <f t="shared" si="23"/>
        <v>3.7557842886891843</v>
      </c>
    </row>
    <row r="445" spans="1:12" x14ac:dyDescent="0.2">
      <c r="A445" s="108" t="s">
        <v>2554</v>
      </c>
      <c r="B445" s="52" t="s">
        <v>1473</v>
      </c>
      <c r="C445" s="52" t="s">
        <v>613</v>
      </c>
      <c r="D445" s="108" t="s">
        <v>202</v>
      </c>
      <c r="E445" s="108" t="s">
        <v>907</v>
      </c>
      <c r="F445" s="109">
        <v>2.7421805499999996</v>
      </c>
      <c r="G445" s="109">
        <v>1.3759103799999999</v>
      </c>
      <c r="H445" s="67">
        <f t="shared" si="21"/>
        <v>0.99299357709620573</v>
      </c>
      <c r="I445" s="109">
        <v>4.1133698900000004</v>
      </c>
      <c r="J445" s="109">
        <v>1.00081876</v>
      </c>
      <c r="K445" s="67">
        <f t="shared" si="22"/>
        <v>3.1100047824842934</v>
      </c>
      <c r="L445" s="67">
        <f t="shared" si="23"/>
        <v>1.500036126359368</v>
      </c>
    </row>
    <row r="446" spans="1:12" x14ac:dyDescent="0.2">
      <c r="A446" s="108" t="s">
        <v>2633</v>
      </c>
      <c r="B446" s="52" t="s">
        <v>904</v>
      </c>
      <c r="C446" s="52" t="s">
        <v>613</v>
      </c>
      <c r="D446" s="108" t="s">
        <v>203</v>
      </c>
      <c r="E446" s="108" t="s">
        <v>907</v>
      </c>
      <c r="F446" s="109">
        <v>2.845895397</v>
      </c>
      <c r="G446" s="109">
        <v>1.7818990700000001</v>
      </c>
      <c r="H446" s="67">
        <f t="shared" si="21"/>
        <v>0.59711368893637728</v>
      </c>
      <c r="I446" s="109">
        <v>4.1014954255404401</v>
      </c>
      <c r="J446" s="109">
        <v>3.9607786261203803</v>
      </c>
      <c r="K446" s="67">
        <f t="shared" si="22"/>
        <v>3.5527559781318274E-2</v>
      </c>
      <c r="L446" s="67">
        <f t="shared" si="23"/>
        <v>1.4411968303065639</v>
      </c>
    </row>
    <row r="447" spans="1:12" x14ac:dyDescent="0.2">
      <c r="A447" s="108" t="s">
        <v>1962</v>
      </c>
      <c r="B447" s="52" t="s">
        <v>557</v>
      </c>
      <c r="C447" s="52" t="s">
        <v>789</v>
      </c>
      <c r="D447" s="108" t="s">
        <v>203</v>
      </c>
      <c r="E447" s="108" t="s">
        <v>204</v>
      </c>
      <c r="F447" s="109">
        <v>13.600121119999999</v>
      </c>
      <c r="G447" s="109">
        <v>11.579941107000002</v>
      </c>
      <c r="H447" s="67">
        <f t="shared" si="21"/>
        <v>0.17445511979148254</v>
      </c>
      <c r="I447" s="109">
        <v>4.1007925499999995</v>
      </c>
      <c r="J447" s="109">
        <v>7.4976030499999995</v>
      </c>
      <c r="K447" s="67">
        <f t="shared" si="22"/>
        <v>-0.45305285934015938</v>
      </c>
      <c r="L447" s="67">
        <f t="shared" si="23"/>
        <v>0.30152617861391517</v>
      </c>
    </row>
    <row r="448" spans="1:12" x14ac:dyDescent="0.2">
      <c r="A448" s="108" t="s">
        <v>2691</v>
      </c>
      <c r="B448" s="52" t="s">
        <v>2692</v>
      </c>
      <c r="C448" s="52" t="s">
        <v>786</v>
      </c>
      <c r="D448" s="108" t="s">
        <v>202</v>
      </c>
      <c r="E448" s="108" t="s">
        <v>907</v>
      </c>
      <c r="F448" s="109">
        <v>11.255415359999999</v>
      </c>
      <c r="G448" s="109">
        <v>7.7800342800000006</v>
      </c>
      <c r="H448" s="67">
        <f t="shared" si="21"/>
        <v>0.44670511143300495</v>
      </c>
      <c r="I448" s="109">
        <v>4.09135793</v>
      </c>
      <c r="J448" s="109">
        <v>26.458229890000002</v>
      </c>
      <c r="K448" s="67">
        <f t="shared" si="22"/>
        <v>-0.84536539492589613</v>
      </c>
      <c r="L448" s="67">
        <f t="shared" si="23"/>
        <v>0.36350128352793198</v>
      </c>
    </row>
    <row r="449" spans="1:12" x14ac:dyDescent="0.2">
      <c r="A449" s="108" t="s">
        <v>1812</v>
      </c>
      <c r="B449" s="52" t="s">
        <v>352</v>
      </c>
      <c r="C449" s="52" t="s">
        <v>863</v>
      </c>
      <c r="D449" s="108" t="s">
        <v>741</v>
      </c>
      <c r="E449" s="108" t="s">
        <v>204</v>
      </c>
      <c r="F449" s="109">
        <v>7.1239937250000001</v>
      </c>
      <c r="G449" s="109">
        <v>16.702256404</v>
      </c>
      <c r="H449" s="67">
        <f t="shared" si="21"/>
        <v>-0.57347117942136938</v>
      </c>
      <c r="I449" s="109">
        <v>4.0831428599999997</v>
      </c>
      <c r="J449" s="109">
        <v>1.9060335400000001</v>
      </c>
      <c r="K449" s="67">
        <f t="shared" si="22"/>
        <v>1.142219837327731</v>
      </c>
      <c r="L449" s="67">
        <f t="shared" si="23"/>
        <v>0.57315362949733639</v>
      </c>
    </row>
    <row r="450" spans="1:12" x14ac:dyDescent="0.2">
      <c r="A450" s="108" t="s">
        <v>935</v>
      </c>
      <c r="B450" s="52" t="s">
        <v>936</v>
      </c>
      <c r="C450" s="52" t="s">
        <v>460</v>
      </c>
      <c r="D450" s="108" t="s">
        <v>202</v>
      </c>
      <c r="E450" s="108" t="s">
        <v>907</v>
      </c>
      <c r="F450" s="109">
        <v>0.30750936000000001</v>
      </c>
      <c r="G450" s="109">
        <v>0.26725445000000003</v>
      </c>
      <c r="H450" s="67">
        <f t="shared" si="21"/>
        <v>0.15062390916222346</v>
      </c>
      <c r="I450" s="109">
        <v>4.0809714971792506</v>
      </c>
      <c r="J450" s="109">
        <v>0.23700485000000002</v>
      </c>
      <c r="K450" s="67">
        <f t="shared" si="22"/>
        <v>16.218936646989505</v>
      </c>
      <c r="L450" s="67">
        <f t="shared" si="23"/>
        <v>13.271048065591403</v>
      </c>
    </row>
    <row r="451" spans="1:12" x14ac:dyDescent="0.2">
      <c r="A451" s="108" t="s">
        <v>1959</v>
      </c>
      <c r="B451" s="52" t="s">
        <v>113</v>
      </c>
      <c r="C451" s="52" t="s">
        <v>613</v>
      </c>
      <c r="D451" s="108" t="s">
        <v>203</v>
      </c>
      <c r="E451" s="108" t="s">
        <v>204</v>
      </c>
      <c r="F451" s="109">
        <v>4.9097069900000001</v>
      </c>
      <c r="G451" s="109">
        <v>2.0557565499999999</v>
      </c>
      <c r="H451" s="67">
        <f t="shared" si="21"/>
        <v>1.3882725753689074</v>
      </c>
      <c r="I451" s="109">
        <v>4.0354193299999999</v>
      </c>
      <c r="J451" s="109">
        <v>2.0334893599999999</v>
      </c>
      <c r="K451" s="67">
        <f t="shared" si="22"/>
        <v>0.98448017942911692</v>
      </c>
      <c r="L451" s="67">
        <f t="shared" si="23"/>
        <v>0.82192671339028311</v>
      </c>
    </row>
    <row r="452" spans="1:12" x14ac:dyDescent="0.2">
      <c r="A452" s="108" t="s">
        <v>2700</v>
      </c>
      <c r="B452" s="52" t="s">
        <v>2701</v>
      </c>
      <c r="C452" s="52" t="s">
        <v>613</v>
      </c>
      <c r="D452" s="108" t="s">
        <v>202</v>
      </c>
      <c r="E452" s="108" t="s">
        <v>907</v>
      </c>
      <c r="F452" s="109">
        <v>4.5352534699999998</v>
      </c>
      <c r="G452" s="109">
        <v>5.9834675400000004</v>
      </c>
      <c r="H452" s="67">
        <f t="shared" si="21"/>
        <v>-0.2420359198606099</v>
      </c>
      <c r="I452" s="109">
        <v>4.0022395600000005</v>
      </c>
      <c r="J452" s="109">
        <v>15.71578641</v>
      </c>
      <c r="K452" s="67">
        <f t="shared" si="22"/>
        <v>-0.74533634807779237</v>
      </c>
      <c r="L452" s="67">
        <f t="shared" si="23"/>
        <v>0.8824731818131436</v>
      </c>
    </row>
    <row r="453" spans="1:12" x14ac:dyDescent="0.2">
      <c r="A453" s="108" t="s">
        <v>2529</v>
      </c>
      <c r="B453" s="52" t="s">
        <v>1739</v>
      </c>
      <c r="C453" s="52" t="s">
        <v>1730</v>
      </c>
      <c r="D453" s="108" t="s">
        <v>202</v>
      </c>
      <c r="E453" s="108" t="s">
        <v>204</v>
      </c>
      <c r="F453" s="109">
        <v>1.8811869999999998E-2</v>
      </c>
      <c r="G453" s="109">
        <v>0.34486444999999999</v>
      </c>
      <c r="H453" s="67">
        <f t="shared" si="21"/>
        <v>-0.94545140851717246</v>
      </c>
      <c r="I453" s="109">
        <v>3.9748992799999998</v>
      </c>
      <c r="J453" s="109">
        <v>1.4748123100000001</v>
      </c>
      <c r="K453" s="67">
        <f t="shared" si="22"/>
        <v>1.6951899255573744</v>
      </c>
      <c r="L453" s="67" t="str">
        <f t="shared" si="23"/>
        <v/>
      </c>
    </row>
    <row r="454" spans="1:12" x14ac:dyDescent="0.2">
      <c r="A454" s="108" t="s">
        <v>1503</v>
      </c>
      <c r="B454" s="108" t="s">
        <v>608</v>
      </c>
      <c r="C454" s="108" t="s">
        <v>613</v>
      </c>
      <c r="D454" s="108" t="s">
        <v>202</v>
      </c>
      <c r="E454" s="108" t="s">
        <v>204</v>
      </c>
      <c r="F454" s="109">
        <v>32.197778225999997</v>
      </c>
      <c r="G454" s="109">
        <v>2.4080599769999997</v>
      </c>
      <c r="H454" s="67">
        <f t="shared" si="21"/>
        <v>12.370837326947525</v>
      </c>
      <c r="I454" s="109">
        <v>3.9700599700000003</v>
      </c>
      <c r="J454" s="109">
        <v>3.6617705699999998</v>
      </c>
      <c r="K454" s="67">
        <f t="shared" si="22"/>
        <v>8.4191347903044722E-2</v>
      </c>
      <c r="L454" s="67">
        <f t="shared" si="23"/>
        <v>0.12330229564703757</v>
      </c>
    </row>
    <row r="455" spans="1:12" x14ac:dyDescent="0.2">
      <c r="A455" s="108" t="s">
        <v>3034</v>
      </c>
      <c r="B455" s="52" t="s">
        <v>3038</v>
      </c>
      <c r="C455" s="52" t="s">
        <v>786</v>
      </c>
      <c r="D455" s="108" t="s">
        <v>202</v>
      </c>
      <c r="E455" s="108" t="s">
        <v>907</v>
      </c>
      <c r="F455" s="109">
        <v>5.0882000000000002E-3</v>
      </c>
      <c r="G455" s="109">
        <v>3.0000000000000001E-3</v>
      </c>
      <c r="H455" s="67">
        <f t="shared" ref="H455:H518" si="24">IF(ISERROR(F455/G455-1),"",IF((F455/G455-1)&gt;10000%,"",F455/G455-1))</f>
        <v>0.69606666666666661</v>
      </c>
      <c r="I455" s="109">
        <v>3.9556047200000002</v>
      </c>
      <c r="J455" s="109">
        <v>3.9029806699999998</v>
      </c>
      <c r="K455" s="67">
        <f t="shared" ref="K455:K518" si="25">IF(ISERROR(I455/J455-1),"",IF((I455/J455-1)&gt;10000%,"",I455/J455-1))</f>
        <v>1.3483041411014751E-2</v>
      </c>
      <c r="L455" s="67" t="str">
        <f t="shared" si="23"/>
        <v/>
      </c>
    </row>
    <row r="456" spans="1:12" x14ac:dyDescent="0.2">
      <c r="A456" s="108" t="s">
        <v>1931</v>
      </c>
      <c r="B456" s="52" t="s">
        <v>428</v>
      </c>
      <c r="C456" s="52" t="s">
        <v>785</v>
      </c>
      <c r="D456" s="108" t="s">
        <v>202</v>
      </c>
      <c r="E456" s="108" t="s">
        <v>907</v>
      </c>
      <c r="F456" s="109">
        <v>2.09767174</v>
      </c>
      <c r="G456" s="109">
        <v>2.25468308</v>
      </c>
      <c r="H456" s="67">
        <f t="shared" si="24"/>
        <v>-6.963787566987012E-2</v>
      </c>
      <c r="I456" s="109">
        <v>3.9472991200000003</v>
      </c>
      <c r="J456" s="109">
        <v>12.824493960000002</v>
      </c>
      <c r="K456" s="67">
        <f t="shared" si="25"/>
        <v>-0.6922062474892382</v>
      </c>
      <c r="L456" s="67">
        <f t="shared" si="23"/>
        <v>1.8817525376968658</v>
      </c>
    </row>
    <row r="457" spans="1:12" x14ac:dyDescent="0.2">
      <c r="A457" s="108" t="s">
        <v>2702</v>
      </c>
      <c r="B457" s="52" t="s">
        <v>2703</v>
      </c>
      <c r="C457" s="52" t="s">
        <v>613</v>
      </c>
      <c r="D457" s="108" t="s">
        <v>202</v>
      </c>
      <c r="E457" s="108" t="s">
        <v>907</v>
      </c>
      <c r="F457" s="109">
        <v>8.3586931999999994</v>
      </c>
      <c r="G457" s="109">
        <v>0.17177404000000002</v>
      </c>
      <c r="H457" s="67">
        <f t="shared" si="24"/>
        <v>47.660980436857621</v>
      </c>
      <c r="I457" s="109">
        <v>3.81324482</v>
      </c>
      <c r="J457" s="109">
        <v>1.5130649199999999</v>
      </c>
      <c r="K457" s="67">
        <f t="shared" si="25"/>
        <v>1.5202122986236439</v>
      </c>
      <c r="L457" s="67">
        <f t="shared" ref="L457:L520" si="26">IF(ISERROR(I457/F457),"",IF(I457/F457&gt;10000%,"",I457/F457))</f>
        <v>0.45620107458902792</v>
      </c>
    </row>
    <row r="458" spans="1:12" x14ac:dyDescent="0.2">
      <c r="A458" s="108" t="s">
        <v>1938</v>
      </c>
      <c r="B458" s="52" t="s">
        <v>434</v>
      </c>
      <c r="C458" s="52" t="s">
        <v>785</v>
      </c>
      <c r="D458" s="108" t="s">
        <v>202</v>
      </c>
      <c r="E458" s="108" t="s">
        <v>907</v>
      </c>
      <c r="F458" s="109">
        <v>4.9283426600000002</v>
      </c>
      <c r="G458" s="109">
        <v>0.88821848000000003</v>
      </c>
      <c r="H458" s="67">
        <f t="shared" si="24"/>
        <v>4.5485702796906455</v>
      </c>
      <c r="I458" s="109">
        <v>3.8024541600000004</v>
      </c>
      <c r="J458" s="109">
        <v>10.251151960000001</v>
      </c>
      <c r="K458" s="67">
        <f t="shared" si="25"/>
        <v>-0.62907054984286859</v>
      </c>
      <c r="L458" s="67">
        <f t="shared" si="26"/>
        <v>0.77154825107067537</v>
      </c>
    </row>
    <row r="459" spans="1:12" x14ac:dyDescent="0.2">
      <c r="A459" s="108" t="s">
        <v>2272</v>
      </c>
      <c r="B459" s="52" t="s">
        <v>2273</v>
      </c>
      <c r="C459" s="52" t="s">
        <v>784</v>
      </c>
      <c r="D459" s="108" t="s">
        <v>202</v>
      </c>
      <c r="E459" s="108" t="s">
        <v>2694</v>
      </c>
      <c r="F459" s="109">
        <v>0.67446956999999996</v>
      </c>
      <c r="G459" s="109">
        <v>0.19013136</v>
      </c>
      <c r="H459" s="67">
        <f t="shared" si="24"/>
        <v>2.5473872905553296</v>
      </c>
      <c r="I459" s="109">
        <v>3.7494023300000001</v>
      </c>
      <c r="J459" s="109">
        <v>0</v>
      </c>
      <c r="K459" s="67" t="str">
        <f t="shared" si="25"/>
        <v/>
      </c>
      <c r="L459" s="67">
        <f t="shared" si="26"/>
        <v>5.559038534533145</v>
      </c>
    </row>
    <row r="460" spans="1:12" x14ac:dyDescent="0.2">
      <c r="A460" s="108" t="s">
        <v>2295</v>
      </c>
      <c r="B460" s="52" t="s">
        <v>2296</v>
      </c>
      <c r="C460" s="52" t="s">
        <v>140</v>
      </c>
      <c r="D460" s="108" t="s">
        <v>741</v>
      </c>
      <c r="E460" s="108" t="s">
        <v>907</v>
      </c>
      <c r="F460" s="109">
        <v>0.48932131000000001</v>
      </c>
      <c r="G460" s="109">
        <v>1.1958728999999999</v>
      </c>
      <c r="H460" s="67">
        <f t="shared" si="24"/>
        <v>-0.59082498650149184</v>
      </c>
      <c r="I460" s="109">
        <v>3.7170813391433302</v>
      </c>
      <c r="J460" s="109">
        <v>12.05605483346439</v>
      </c>
      <c r="K460" s="67">
        <f t="shared" si="25"/>
        <v>-0.691683441184615</v>
      </c>
      <c r="L460" s="67">
        <f t="shared" si="26"/>
        <v>7.5964019207406484</v>
      </c>
    </row>
    <row r="461" spans="1:12" x14ac:dyDescent="0.2">
      <c r="A461" s="108" t="s">
        <v>2607</v>
      </c>
      <c r="B461" s="52" t="s">
        <v>466</v>
      </c>
      <c r="C461" s="52" t="s">
        <v>789</v>
      </c>
      <c r="D461" s="108" t="s">
        <v>203</v>
      </c>
      <c r="E461" s="108" t="s">
        <v>204</v>
      </c>
      <c r="F461" s="109">
        <v>11.581450970000001</v>
      </c>
      <c r="G461" s="109">
        <v>17.221110583000002</v>
      </c>
      <c r="H461" s="67">
        <f t="shared" si="24"/>
        <v>-0.32748524468376905</v>
      </c>
      <c r="I461" s="109">
        <v>3.70637127</v>
      </c>
      <c r="J461" s="109">
        <v>17.18153624</v>
      </c>
      <c r="K461" s="67">
        <f t="shared" si="25"/>
        <v>-0.78428173021157044</v>
      </c>
      <c r="L461" s="67">
        <f t="shared" si="26"/>
        <v>0.32002650441648417</v>
      </c>
    </row>
    <row r="462" spans="1:12" x14ac:dyDescent="0.2">
      <c r="A462" s="108" t="s">
        <v>2355</v>
      </c>
      <c r="B462" s="52" t="s">
        <v>49</v>
      </c>
      <c r="C462" s="52" t="s">
        <v>790</v>
      </c>
      <c r="D462" s="108" t="s">
        <v>202</v>
      </c>
      <c r="E462" s="108" t="s">
        <v>907</v>
      </c>
      <c r="F462" s="109">
        <v>2.1503240899999998</v>
      </c>
      <c r="G462" s="109">
        <v>1.1938261200000002</v>
      </c>
      <c r="H462" s="67">
        <f t="shared" si="24"/>
        <v>0.80120375486507145</v>
      </c>
      <c r="I462" s="109">
        <v>3.66910063</v>
      </c>
      <c r="J462" s="109">
        <v>1.7937700000000001E-3</v>
      </c>
      <c r="K462" s="67" t="str">
        <f t="shared" si="25"/>
        <v/>
      </c>
      <c r="L462" s="67">
        <f t="shared" si="26"/>
        <v>1.7063012255050356</v>
      </c>
    </row>
    <row r="463" spans="1:12" x14ac:dyDescent="0.2">
      <c r="A463" s="108" t="s">
        <v>2324</v>
      </c>
      <c r="B463" s="52" t="s">
        <v>484</v>
      </c>
      <c r="C463" s="52" t="s">
        <v>790</v>
      </c>
      <c r="D463" s="108" t="s">
        <v>202</v>
      </c>
      <c r="E463" s="108" t="s">
        <v>907</v>
      </c>
      <c r="F463" s="109">
        <v>20.007812482999999</v>
      </c>
      <c r="G463" s="109">
        <v>40.956643958999997</v>
      </c>
      <c r="H463" s="67">
        <f t="shared" si="24"/>
        <v>-0.51148798951815988</v>
      </c>
      <c r="I463" s="109">
        <v>3.6614565800000003</v>
      </c>
      <c r="J463" s="109">
        <v>39.054022700000004</v>
      </c>
      <c r="K463" s="67">
        <f t="shared" si="25"/>
        <v>-0.90624636524318913</v>
      </c>
      <c r="L463" s="67">
        <f t="shared" si="26"/>
        <v>0.18300134425545139</v>
      </c>
    </row>
    <row r="464" spans="1:12" x14ac:dyDescent="0.2">
      <c r="A464" s="108" t="s">
        <v>2447</v>
      </c>
      <c r="B464" s="52" t="s">
        <v>168</v>
      </c>
      <c r="C464" s="52" t="s">
        <v>789</v>
      </c>
      <c r="D464" s="108" t="s">
        <v>203</v>
      </c>
      <c r="E464" s="108" t="s">
        <v>907</v>
      </c>
      <c r="F464" s="109">
        <v>5.6772847840000003</v>
      </c>
      <c r="G464" s="109">
        <v>1.672987633</v>
      </c>
      <c r="H464" s="67">
        <f t="shared" si="24"/>
        <v>2.3935007480118058</v>
      </c>
      <c r="I464" s="109">
        <v>3.65386016066042</v>
      </c>
      <c r="J464" s="109">
        <v>4.8153526626067702</v>
      </c>
      <c r="K464" s="67">
        <f t="shared" si="25"/>
        <v>-0.2412061137216025</v>
      </c>
      <c r="L464" s="67">
        <f t="shared" si="26"/>
        <v>0.64359289689992405</v>
      </c>
    </row>
    <row r="465" spans="1:12" x14ac:dyDescent="0.2">
      <c r="A465" s="108" t="s">
        <v>2212</v>
      </c>
      <c r="B465" s="52" t="s">
        <v>188</v>
      </c>
      <c r="C465" s="52" t="s">
        <v>784</v>
      </c>
      <c r="D465" s="108" t="s">
        <v>202</v>
      </c>
      <c r="E465" s="108" t="s">
        <v>2694</v>
      </c>
      <c r="F465" s="109">
        <v>0.42747028000000004</v>
      </c>
      <c r="G465" s="109">
        <v>0.96389924500000002</v>
      </c>
      <c r="H465" s="67">
        <f t="shared" si="24"/>
        <v>-0.55651974807802651</v>
      </c>
      <c r="I465" s="109">
        <v>3.6276202099999999</v>
      </c>
      <c r="J465" s="109">
        <v>0.16459834000000001</v>
      </c>
      <c r="K465" s="67">
        <f t="shared" si="25"/>
        <v>21.039227187831905</v>
      </c>
      <c r="L465" s="67">
        <f t="shared" si="26"/>
        <v>8.4862512781005499</v>
      </c>
    </row>
    <row r="466" spans="1:12" x14ac:dyDescent="0.2">
      <c r="A466" s="108" t="s">
        <v>2706</v>
      </c>
      <c r="B466" s="52" t="s">
        <v>2707</v>
      </c>
      <c r="C466" s="52" t="s">
        <v>786</v>
      </c>
      <c r="D466" s="108" t="s">
        <v>202</v>
      </c>
      <c r="E466" s="108" t="s">
        <v>907</v>
      </c>
      <c r="F466" s="109">
        <v>0.9473644</v>
      </c>
      <c r="G466" s="109">
        <v>1.3184813400000002</v>
      </c>
      <c r="H466" s="67">
        <f t="shared" si="24"/>
        <v>-0.28147303169265947</v>
      </c>
      <c r="I466" s="109">
        <v>3.61534779</v>
      </c>
      <c r="J466" s="109">
        <v>8.9027145000000001</v>
      </c>
      <c r="K466" s="67">
        <f t="shared" si="25"/>
        <v>-0.59390500616413111</v>
      </c>
      <c r="L466" s="67">
        <f t="shared" si="26"/>
        <v>3.8162166427195281</v>
      </c>
    </row>
    <row r="467" spans="1:12" x14ac:dyDescent="0.2">
      <c r="A467" s="108" t="s">
        <v>1971</v>
      </c>
      <c r="B467" s="52" t="s">
        <v>835</v>
      </c>
      <c r="C467" s="52" t="s">
        <v>789</v>
      </c>
      <c r="D467" s="108" t="s">
        <v>203</v>
      </c>
      <c r="E467" s="108" t="s">
        <v>204</v>
      </c>
      <c r="F467" s="109">
        <v>3.4435185869999998</v>
      </c>
      <c r="G467" s="109">
        <v>4.094286168</v>
      </c>
      <c r="H467" s="67">
        <f t="shared" si="24"/>
        <v>-0.15894530921806349</v>
      </c>
      <c r="I467" s="109">
        <v>3.5447628799999999</v>
      </c>
      <c r="J467" s="109">
        <v>6.53196435</v>
      </c>
      <c r="K467" s="67">
        <f t="shared" si="25"/>
        <v>-0.45732054094875763</v>
      </c>
      <c r="L467" s="67">
        <f t="shared" si="26"/>
        <v>1.0294014074389546</v>
      </c>
    </row>
    <row r="468" spans="1:12" x14ac:dyDescent="0.2">
      <c r="A468" s="108" t="s">
        <v>2347</v>
      </c>
      <c r="B468" s="52" t="s">
        <v>308</v>
      </c>
      <c r="C468" s="52" t="s">
        <v>790</v>
      </c>
      <c r="D468" s="108" t="s">
        <v>202</v>
      </c>
      <c r="E468" s="108" t="s">
        <v>907</v>
      </c>
      <c r="F468" s="109">
        <v>1.53185646</v>
      </c>
      <c r="G468" s="109">
        <v>12.966025419999999</v>
      </c>
      <c r="H468" s="67">
        <f t="shared" si="24"/>
        <v>-0.88185612704128102</v>
      </c>
      <c r="I468" s="109">
        <v>3.4976741099999997</v>
      </c>
      <c r="J468" s="109">
        <v>40.714694560000005</v>
      </c>
      <c r="K468" s="67">
        <f t="shared" si="25"/>
        <v>-0.91409307750434965</v>
      </c>
      <c r="L468" s="67">
        <f t="shared" si="26"/>
        <v>2.2832910271501548</v>
      </c>
    </row>
    <row r="469" spans="1:12" x14ac:dyDescent="0.2">
      <c r="A469" s="108" t="s">
        <v>1912</v>
      </c>
      <c r="B469" s="52" t="s">
        <v>505</v>
      </c>
      <c r="C469" s="52" t="s">
        <v>785</v>
      </c>
      <c r="D469" s="108" t="s">
        <v>202</v>
      </c>
      <c r="E469" s="108" t="s">
        <v>907</v>
      </c>
      <c r="F469" s="109">
        <v>20.630779889999999</v>
      </c>
      <c r="G469" s="109">
        <v>2.0623622039999998</v>
      </c>
      <c r="H469" s="67">
        <f t="shared" si="24"/>
        <v>9.0034707046056788</v>
      </c>
      <c r="I469" s="109">
        <v>3.4543663199999997</v>
      </c>
      <c r="J469" s="109">
        <v>7.3485622520309796E-2</v>
      </c>
      <c r="K469" s="67">
        <f t="shared" si="25"/>
        <v>46.007376429930758</v>
      </c>
      <c r="L469" s="67">
        <f t="shared" si="26"/>
        <v>0.16743750543693089</v>
      </c>
    </row>
    <row r="470" spans="1:12" x14ac:dyDescent="0.2">
      <c r="A470" s="108" t="s">
        <v>1597</v>
      </c>
      <c r="B470" s="52" t="s">
        <v>822</v>
      </c>
      <c r="C470" s="52" t="s">
        <v>789</v>
      </c>
      <c r="D470" s="108" t="s">
        <v>203</v>
      </c>
      <c r="E470" s="108" t="s">
        <v>204</v>
      </c>
      <c r="F470" s="109">
        <v>2.8076663330000002</v>
      </c>
      <c r="G470" s="109">
        <v>3.9974289700000001</v>
      </c>
      <c r="H470" s="67">
        <f t="shared" si="24"/>
        <v>-0.29763196442737538</v>
      </c>
      <c r="I470" s="109">
        <v>3.44897717</v>
      </c>
      <c r="J470" s="109">
        <v>0.84919793999999993</v>
      </c>
      <c r="K470" s="67">
        <f t="shared" si="25"/>
        <v>3.0614525866607734</v>
      </c>
      <c r="L470" s="67">
        <f t="shared" si="26"/>
        <v>1.2284141920506477</v>
      </c>
    </row>
    <row r="471" spans="1:12" x14ac:dyDescent="0.2">
      <c r="A471" s="108" t="s">
        <v>2455</v>
      </c>
      <c r="B471" s="52" t="s">
        <v>143</v>
      </c>
      <c r="C471" s="52" t="s">
        <v>613</v>
      </c>
      <c r="D471" s="108" t="s">
        <v>203</v>
      </c>
      <c r="E471" s="108" t="s">
        <v>907</v>
      </c>
      <c r="F471" s="109">
        <v>3.2069719459999999</v>
      </c>
      <c r="G471" s="109">
        <v>5.6791962249999992</v>
      </c>
      <c r="H471" s="67">
        <f t="shared" si="24"/>
        <v>-0.43531235425837034</v>
      </c>
      <c r="I471" s="109">
        <v>3.4427166419054602</v>
      </c>
      <c r="J471" s="109">
        <v>2.3232178897164459</v>
      </c>
      <c r="K471" s="67">
        <f t="shared" si="25"/>
        <v>0.48187419576286561</v>
      </c>
      <c r="L471" s="67">
        <f t="shared" si="26"/>
        <v>1.0735100586706101</v>
      </c>
    </row>
    <row r="472" spans="1:12" x14ac:dyDescent="0.2">
      <c r="A472" s="108" t="s">
        <v>2231</v>
      </c>
      <c r="B472" s="52" t="s">
        <v>98</v>
      </c>
      <c r="C472" s="52" t="s">
        <v>613</v>
      </c>
      <c r="D472" s="108" t="s">
        <v>203</v>
      </c>
      <c r="E472" s="108" t="s">
        <v>204</v>
      </c>
      <c r="F472" s="109">
        <v>5.7775337350000004</v>
      </c>
      <c r="G472" s="109">
        <v>5.4297579950000001</v>
      </c>
      <c r="H472" s="67">
        <f t="shared" si="24"/>
        <v>6.4049952193127258E-2</v>
      </c>
      <c r="I472" s="109">
        <v>3.43174029</v>
      </c>
      <c r="J472" s="109">
        <v>6.9370434000000003</v>
      </c>
      <c r="K472" s="67">
        <f t="shared" si="25"/>
        <v>-0.50530217383388432</v>
      </c>
      <c r="L472" s="67">
        <f t="shared" si="26"/>
        <v>0.59398013882821576</v>
      </c>
    </row>
    <row r="473" spans="1:12" x14ac:dyDescent="0.2">
      <c r="A473" s="108" t="s">
        <v>2422</v>
      </c>
      <c r="B473" s="52" t="s">
        <v>215</v>
      </c>
      <c r="C473" s="52" t="s">
        <v>790</v>
      </c>
      <c r="D473" s="108" t="s">
        <v>202</v>
      </c>
      <c r="E473" s="108" t="s">
        <v>907</v>
      </c>
      <c r="F473" s="109">
        <v>27.209700736999999</v>
      </c>
      <c r="G473" s="109">
        <v>34.912950254000002</v>
      </c>
      <c r="H473" s="67">
        <f t="shared" si="24"/>
        <v>-0.22064160894330143</v>
      </c>
      <c r="I473" s="109">
        <v>3.4200766499999999</v>
      </c>
      <c r="J473" s="109">
        <v>2.53727882</v>
      </c>
      <c r="K473" s="67">
        <f t="shared" si="25"/>
        <v>0.34793094989852147</v>
      </c>
      <c r="L473" s="67">
        <f t="shared" si="26"/>
        <v>0.12569328428332727</v>
      </c>
    </row>
    <row r="474" spans="1:12" x14ac:dyDescent="0.2">
      <c r="A474" s="108" t="s">
        <v>1514</v>
      </c>
      <c r="B474" s="52" t="s">
        <v>322</v>
      </c>
      <c r="C474" s="52" t="s">
        <v>613</v>
      </c>
      <c r="D474" s="108" t="s">
        <v>202</v>
      </c>
      <c r="E474" s="108" t="s">
        <v>907</v>
      </c>
      <c r="F474" s="109">
        <v>9.2978605850000005</v>
      </c>
      <c r="G474" s="109">
        <v>12.161508169999999</v>
      </c>
      <c r="H474" s="67">
        <f t="shared" si="24"/>
        <v>-0.23546812985448984</v>
      </c>
      <c r="I474" s="109">
        <v>3.3984503799999999</v>
      </c>
      <c r="J474" s="109">
        <v>6.7133510839921007</v>
      </c>
      <c r="K474" s="67">
        <f t="shared" si="25"/>
        <v>-0.49377734942187645</v>
      </c>
      <c r="L474" s="67">
        <f t="shared" si="26"/>
        <v>0.36550885539009181</v>
      </c>
    </row>
    <row r="475" spans="1:12" x14ac:dyDescent="0.2">
      <c r="A475" s="108" t="s">
        <v>2054</v>
      </c>
      <c r="B475" s="52" t="s">
        <v>1183</v>
      </c>
      <c r="C475" s="52" t="s">
        <v>613</v>
      </c>
      <c r="D475" s="108" t="s">
        <v>203</v>
      </c>
      <c r="E475" s="108" t="s">
        <v>907</v>
      </c>
      <c r="F475" s="109">
        <v>4.35087914</v>
      </c>
      <c r="G475" s="109">
        <v>3.4208327599999997</v>
      </c>
      <c r="H475" s="67">
        <f t="shared" si="24"/>
        <v>0.27187718466540889</v>
      </c>
      <c r="I475" s="109">
        <v>3.3837310199999999</v>
      </c>
      <c r="J475" s="109">
        <v>37.184185409999998</v>
      </c>
      <c r="K475" s="67">
        <f t="shared" si="25"/>
        <v>-0.90900080282275031</v>
      </c>
      <c r="L475" s="67">
        <f t="shared" si="26"/>
        <v>0.77771202350612756</v>
      </c>
    </row>
    <row r="476" spans="1:12" x14ac:dyDescent="0.2">
      <c r="A476" s="108" t="s">
        <v>1940</v>
      </c>
      <c r="B476" s="52" t="s">
        <v>435</v>
      </c>
      <c r="C476" s="52" t="s">
        <v>785</v>
      </c>
      <c r="D476" s="108" t="s">
        <v>202</v>
      </c>
      <c r="E476" s="108" t="s">
        <v>907</v>
      </c>
      <c r="F476" s="109">
        <v>0.74528832999999994</v>
      </c>
      <c r="G476" s="109">
        <v>0.28407696000000004</v>
      </c>
      <c r="H476" s="67">
        <f t="shared" si="24"/>
        <v>1.6235437396964536</v>
      </c>
      <c r="I476" s="109">
        <v>3.3538204600000001</v>
      </c>
      <c r="J476" s="109">
        <v>5.49216602</v>
      </c>
      <c r="K476" s="67">
        <f t="shared" si="25"/>
        <v>-0.38934466879062035</v>
      </c>
      <c r="L476" s="67">
        <f t="shared" si="26"/>
        <v>4.5000308269955074</v>
      </c>
    </row>
    <row r="477" spans="1:12" x14ac:dyDescent="0.2">
      <c r="A477" s="108" t="s">
        <v>2381</v>
      </c>
      <c r="B477" s="52" t="s">
        <v>313</v>
      </c>
      <c r="C477" s="52" t="s">
        <v>790</v>
      </c>
      <c r="D477" s="108" t="s">
        <v>202</v>
      </c>
      <c r="E477" s="108" t="s">
        <v>907</v>
      </c>
      <c r="F477" s="109">
        <v>2.9215232489999998</v>
      </c>
      <c r="G477" s="109">
        <v>3.335472137</v>
      </c>
      <c r="H477" s="67">
        <f t="shared" si="24"/>
        <v>-0.12410503550850083</v>
      </c>
      <c r="I477" s="109">
        <v>3.3514689600000001</v>
      </c>
      <c r="J477" s="109">
        <v>0.42797771000000001</v>
      </c>
      <c r="K477" s="67">
        <f t="shared" si="25"/>
        <v>6.8309427843800554</v>
      </c>
      <c r="L477" s="67">
        <f t="shared" si="26"/>
        <v>1.1471649117107541</v>
      </c>
    </row>
    <row r="478" spans="1:12" x14ac:dyDescent="0.2">
      <c r="A478" s="108" t="s">
        <v>1602</v>
      </c>
      <c r="B478" s="52" t="s">
        <v>1396</v>
      </c>
      <c r="C478" s="52" t="s">
        <v>789</v>
      </c>
      <c r="D478" s="108" t="s">
        <v>741</v>
      </c>
      <c r="E478" s="108" t="s">
        <v>204</v>
      </c>
      <c r="F478" s="109">
        <v>3.8927636400000001</v>
      </c>
      <c r="G478" s="109">
        <v>2.8973430699999998</v>
      </c>
      <c r="H478" s="67">
        <f t="shared" si="24"/>
        <v>0.34356323912997988</v>
      </c>
      <c r="I478" s="109">
        <v>3.2794979947477501</v>
      </c>
      <c r="J478" s="109">
        <v>3.5007574400000001</v>
      </c>
      <c r="K478" s="67">
        <f t="shared" si="25"/>
        <v>-6.3203306439948648E-2</v>
      </c>
      <c r="L478" s="67">
        <f t="shared" si="26"/>
        <v>0.84246008698019748</v>
      </c>
    </row>
    <row r="479" spans="1:12" x14ac:dyDescent="0.2">
      <c r="A479" s="108" t="s">
        <v>1794</v>
      </c>
      <c r="B479" s="108" t="s">
        <v>1228</v>
      </c>
      <c r="C479" s="108" t="s">
        <v>863</v>
      </c>
      <c r="D479" s="108" t="s">
        <v>203</v>
      </c>
      <c r="E479" s="108" t="s">
        <v>204</v>
      </c>
      <c r="F479" s="109">
        <v>1.3676610500000002</v>
      </c>
      <c r="G479" s="109">
        <v>1.9204628100000001</v>
      </c>
      <c r="H479" s="67">
        <f t="shared" si="24"/>
        <v>-0.28784819842462861</v>
      </c>
      <c r="I479" s="109">
        <v>3.2761147999999998</v>
      </c>
      <c r="J479" s="109">
        <v>1.91324206</v>
      </c>
      <c r="K479" s="67">
        <f t="shared" si="25"/>
        <v>0.71233680697987567</v>
      </c>
      <c r="L479" s="67">
        <f t="shared" si="26"/>
        <v>2.3954142731490373</v>
      </c>
    </row>
    <row r="480" spans="1:12" x14ac:dyDescent="0.2">
      <c r="A480" s="108" t="s">
        <v>2325</v>
      </c>
      <c r="B480" s="52" t="s">
        <v>611</v>
      </c>
      <c r="C480" s="52" t="s">
        <v>790</v>
      </c>
      <c r="D480" s="108" t="s">
        <v>202</v>
      </c>
      <c r="E480" s="108" t="s">
        <v>907</v>
      </c>
      <c r="F480" s="109">
        <v>34.308095258000002</v>
      </c>
      <c r="G480" s="109">
        <v>16.453969045000001</v>
      </c>
      <c r="H480" s="67">
        <f t="shared" si="24"/>
        <v>1.0850954055019009</v>
      </c>
      <c r="I480" s="109">
        <v>3.2585584300000003</v>
      </c>
      <c r="J480" s="109">
        <v>1.6880648999999999</v>
      </c>
      <c r="K480" s="67">
        <f t="shared" si="25"/>
        <v>0.9303513922954032</v>
      </c>
      <c r="L480" s="67">
        <f t="shared" si="26"/>
        <v>9.4979287118545752E-2</v>
      </c>
    </row>
    <row r="481" spans="1:12" x14ac:dyDescent="0.2">
      <c r="A481" s="108" t="s">
        <v>2401</v>
      </c>
      <c r="B481" s="52" t="s">
        <v>544</v>
      </c>
      <c r="C481" s="52" t="s">
        <v>790</v>
      </c>
      <c r="D481" s="108" t="s">
        <v>203</v>
      </c>
      <c r="E481" s="108" t="s">
        <v>907</v>
      </c>
      <c r="F481" s="109">
        <v>7.7629000470000005</v>
      </c>
      <c r="G481" s="109">
        <v>3.7426175499999998</v>
      </c>
      <c r="H481" s="67">
        <f t="shared" si="24"/>
        <v>1.0741900403368763</v>
      </c>
      <c r="I481" s="109">
        <v>3.2483882299999998</v>
      </c>
      <c r="J481" s="109">
        <v>2.5819823300000002</v>
      </c>
      <c r="K481" s="67">
        <f t="shared" si="25"/>
        <v>0.2580985517433807</v>
      </c>
      <c r="L481" s="67">
        <f t="shared" si="26"/>
        <v>0.41845034849512852</v>
      </c>
    </row>
    <row r="482" spans="1:12" x14ac:dyDescent="0.2">
      <c r="A482" s="108" t="s">
        <v>2170</v>
      </c>
      <c r="B482" s="52" t="s">
        <v>477</v>
      </c>
      <c r="C482" s="52" t="s">
        <v>863</v>
      </c>
      <c r="D482" s="108" t="s">
        <v>202</v>
      </c>
      <c r="E482" s="108" t="s">
        <v>907</v>
      </c>
      <c r="F482" s="109">
        <v>2.1570050200000002</v>
      </c>
      <c r="G482" s="109">
        <v>0.97940066000000003</v>
      </c>
      <c r="H482" s="67">
        <f t="shared" si="24"/>
        <v>1.2023724386708095</v>
      </c>
      <c r="I482" s="109">
        <v>3.2106089199999999</v>
      </c>
      <c r="J482" s="109">
        <v>1.0645941799999998</v>
      </c>
      <c r="K482" s="67">
        <f t="shared" si="25"/>
        <v>2.0158054405294612</v>
      </c>
      <c r="L482" s="67">
        <f t="shared" si="26"/>
        <v>1.4884568604295596</v>
      </c>
    </row>
    <row r="483" spans="1:12" x14ac:dyDescent="0.2">
      <c r="A483" s="108" t="s">
        <v>2280</v>
      </c>
      <c r="B483" s="52" t="s">
        <v>2281</v>
      </c>
      <c r="C483" s="52" t="s">
        <v>863</v>
      </c>
      <c r="D483" s="108" t="s">
        <v>203</v>
      </c>
      <c r="E483" s="108" t="s">
        <v>204</v>
      </c>
      <c r="F483" s="109">
        <v>0.52701004000000007</v>
      </c>
      <c r="G483" s="109">
        <v>0.1564246</v>
      </c>
      <c r="H483" s="67">
        <f t="shared" si="24"/>
        <v>2.3690994894664912</v>
      </c>
      <c r="I483" s="109">
        <v>3.1993351800000003</v>
      </c>
      <c r="J483" s="109">
        <v>3.6961899999999999E-2</v>
      </c>
      <c r="K483" s="67">
        <f t="shared" si="25"/>
        <v>85.557649363263266</v>
      </c>
      <c r="L483" s="67">
        <f t="shared" si="26"/>
        <v>6.0707290889562557</v>
      </c>
    </row>
    <row r="484" spans="1:12" x14ac:dyDescent="0.2">
      <c r="A484" s="108" t="s">
        <v>1641</v>
      </c>
      <c r="B484" s="52" t="s">
        <v>890</v>
      </c>
      <c r="C484" s="52" t="s">
        <v>789</v>
      </c>
      <c r="D484" s="108" t="s">
        <v>203</v>
      </c>
      <c r="E484" s="108" t="s">
        <v>907</v>
      </c>
      <c r="F484" s="109">
        <v>1.81132724</v>
      </c>
      <c r="G484" s="109">
        <v>3.3578396600000002</v>
      </c>
      <c r="H484" s="67">
        <f t="shared" si="24"/>
        <v>-0.46056767939896215</v>
      </c>
      <c r="I484" s="109">
        <v>3.13085273</v>
      </c>
      <c r="J484" s="109">
        <v>3.9615025199999998</v>
      </c>
      <c r="K484" s="67">
        <f t="shared" si="25"/>
        <v>-0.2096804901186835</v>
      </c>
      <c r="L484" s="67">
        <f t="shared" si="26"/>
        <v>1.7284854226561512</v>
      </c>
    </row>
    <row r="485" spans="1:12" x14ac:dyDescent="0.2">
      <c r="A485" s="108" t="s">
        <v>2095</v>
      </c>
      <c r="B485" s="52" t="s">
        <v>1433</v>
      </c>
      <c r="C485" s="52" t="s">
        <v>613</v>
      </c>
      <c r="D485" s="108" t="s">
        <v>203</v>
      </c>
      <c r="E485" s="108" t="s">
        <v>204</v>
      </c>
      <c r="F485" s="109">
        <v>1.3034226610000001</v>
      </c>
      <c r="G485" s="109">
        <v>0.66534289499999999</v>
      </c>
      <c r="H485" s="67">
        <f t="shared" si="24"/>
        <v>0.95902394208327757</v>
      </c>
      <c r="I485" s="109">
        <v>3.1284379800000002</v>
      </c>
      <c r="J485" s="109">
        <v>4.3120760000000001E-2</v>
      </c>
      <c r="K485" s="67">
        <f t="shared" si="25"/>
        <v>71.550622484390345</v>
      </c>
      <c r="L485" s="67">
        <f t="shared" si="26"/>
        <v>2.4001715434345972</v>
      </c>
    </row>
    <row r="486" spans="1:12" x14ac:dyDescent="0.2">
      <c r="A486" s="108" t="s">
        <v>1873</v>
      </c>
      <c r="B486" s="52" t="s">
        <v>978</v>
      </c>
      <c r="C486" s="52" t="s">
        <v>785</v>
      </c>
      <c r="D486" s="108" t="s">
        <v>202</v>
      </c>
      <c r="E486" s="108" t="s">
        <v>907</v>
      </c>
      <c r="F486" s="109">
        <v>3.2126114500000003</v>
      </c>
      <c r="G486" s="109">
        <v>3.2820709300000002</v>
      </c>
      <c r="H486" s="67">
        <f t="shared" si="24"/>
        <v>-2.1163308618683652E-2</v>
      </c>
      <c r="I486" s="109">
        <v>3.1219413999999999</v>
      </c>
      <c r="J486" s="109">
        <v>0.31035551</v>
      </c>
      <c r="K486" s="67">
        <f t="shared" si="25"/>
        <v>9.0592427052447047</v>
      </c>
      <c r="L486" s="67">
        <f t="shared" si="26"/>
        <v>0.97177683905720991</v>
      </c>
    </row>
    <row r="487" spans="1:12" x14ac:dyDescent="0.2">
      <c r="A487" s="108" t="s">
        <v>2187</v>
      </c>
      <c r="B487" s="108" t="s">
        <v>60</v>
      </c>
      <c r="C487" s="108" t="s">
        <v>784</v>
      </c>
      <c r="D487" s="108" t="s">
        <v>202</v>
      </c>
      <c r="E487" s="108" t="s">
        <v>907</v>
      </c>
      <c r="F487" s="109">
        <v>144.109862682</v>
      </c>
      <c r="G487" s="109">
        <v>64.755474495000001</v>
      </c>
      <c r="H487" s="67">
        <f t="shared" si="24"/>
        <v>1.225446787408333</v>
      </c>
      <c r="I487" s="109">
        <v>3.10651023</v>
      </c>
      <c r="J487" s="109">
        <v>0.78014499999999998</v>
      </c>
      <c r="K487" s="67">
        <f t="shared" si="25"/>
        <v>2.9819651859590208</v>
      </c>
      <c r="L487" s="67">
        <f t="shared" si="26"/>
        <v>2.1556541462085632E-2</v>
      </c>
    </row>
    <row r="488" spans="1:12" x14ac:dyDescent="0.2">
      <c r="A488" s="108" t="s">
        <v>2420</v>
      </c>
      <c r="B488" s="52" t="s">
        <v>1298</v>
      </c>
      <c r="C488" s="52" t="s">
        <v>790</v>
      </c>
      <c r="D488" s="108" t="s">
        <v>203</v>
      </c>
      <c r="E488" s="108" t="s">
        <v>907</v>
      </c>
      <c r="F488" s="109">
        <v>0.90772825000000001</v>
      </c>
      <c r="G488" s="109">
        <v>4.1326000000000002E-3</v>
      </c>
      <c r="H488" s="67" t="str">
        <f t="shared" si="24"/>
        <v/>
      </c>
      <c r="I488" s="109">
        <v>3.1048499999999999</v>
      </c>
      <c r="J488" s="109">
        <v>0</v>
      </c>
      <c r="K488" s="67" t="str">
        <f t="shared" si="25"/>
        <v/>
      </c>
      <c r="L488" s="67">
        <f t="shared" si="26"/>
        <v>3.4204620160273738</v>
      </c>
    </row>
    <row r="489" spans="1:12" x14ac:dyDescent="0.2">
      <c r="A489" s="108" t="s">
        <v>1488</v>
      </c>
      <c r="B489" s="52" t="s">
        <v>845</v>
      </c>
      <c r="C489" s="52" t="s">
        <v>613</v>
      </c>
      <c r="D489" s="108" t="s">
        <v>202</v>
      </c>
      <c r="E489" s="108" t="s">
        <v>907</v>
      </c>
      <c r="F489" s="109">
        <v>7.8448948640000005</v>
      </c>
      <c r="G489" s="109">
        <v>11.309519666</v>
      </c>
      <c r="H489" s="67">
        <f t="shared" si="24"/>
        <v>-0.30634588420370845</v>
      </c>
      <c r="I489" s="109">
        <v>3.06281968</v>
      </c>
      <c r="J489" s="109">
        <v>19.010967530000002</v>
      </c>
      <c r="K489" s="67">
        <f t="shared" si="25"/>
        <v>-0.83889196196002347</v>
      </c>
      <c r="L489" s="67">
        <f t="shared" si="26"/>
        <v>0.39042201751551731</v>
      </c>
    </row>
    <row r="490" spans="1:12" x14ac:dyDescent="0.2">
      <c r="A490" s="108" t="s">
        <v>1725</v>
      </c>
      <c r="B490" s="52" t="s">
        <v>1726</v>
      </c>
      <c r="C490" s="52" t="s">
        <v>140</v>
      </c>
      <c r="D490" s="108" t="s">
        <v>741</v>
      </c>
      <c r="E490" s="108" t="s">
        <v>204</v>
      </c>
      <c r="F490" s="109">
        <v>1.4633228300000001</v>
      </c>
      <c r="G490" s="109">
        <v>1.5843180700000001</v>
      </c>
      <c r="H490" s="67">
        <f t="shared" si="24"/>
        <v>-7.6370548497247226E-2</v>
      </c>
      <c r="I490" s="109">
        <v>3.0224793999999999</v>
      </c>
      <c r="J490" s="109">
        <v>13.623278719086301</v>
      </c>
      <c r="K490" s="67">
        <f t="shared" si="25"/>
        <v>-0.77813862122886124</v>
      </c>
      <c r="L490" s="67">
        <f t="shared" si="26"/>
        <v>2.0654904974044586</v>
      </c>
    </row>
    <row r="491" spans="1:12" x14ac:dyDescent="0.2">
      <c r="A491" s="108" t="s">
        <v>2147</v>
      </c>
      <c r="B491" s="52" t="s">
        <v>1849</v>
      </c>
      <c r="C491" s="52" t="s">
        <v>1730</v>
      </c>
      <c r="D491" s="108" t="s">
        <v>202</v>
      </c>
      <c r="E491" s="108" t="s">
        <v>907</v>
      </c>
      <c r="F491" s="109">
        <v>0.35811515999999999</v>
      </c>
      <c r="G491" s="109">
        <v>3.0219899999999996E-3</v>
      </c>
      <c r="H491" s="67" t="str">
        <f t="shared" si="24"/>
        <v/>
      </c>
      <c r="I491" s="109">
        <v>3.0019829700000003</v>
      </c>
      <c r="J491" s="109">
        <v>3.0219899999999996E-3</v>
      </c>
      <c r="K491" s="67" t="str">
        <f t="shared" si="25"/>
        <v/>
      </c>
      <c r="L491" s="67">
        <f t="shared" si="26"/>
        <v>8.3827307673877876</v>
      </c>
    </row>
    <row r="492" spans="1:12" x14ac:dyDescent="0.2">
      <c r="A492" s="108" t="s">
        <v>2371</v>
      </c>
      <c r="B492" s="52" t="s">
        <v>538</v>
      </c>
      <c r="C492" s="52" t="s">
        <v>790</v>
      </c>
      <c r="D492" s="108" t="s">
        <v>202</v>
      </c>
      <c r="E492" s="108" t="s">
        <v>204</v>
      </c>
      <c r="F492" s="109">
        <v>7.4477801179999998</v>
      </c>
      <c r="G492" s="109">
        <v>4.0098026300000003</v>
      </c>
      <c r="H492" s="67">
        <f t="shared" si="24"/>
        <v>0.85739319493638</v>
      </c>
      <c r="I492" s="109">
        <v>2.96072552</v>
      </c>
      <c r="J492" s="109">
        <v>2.4717415599999999</v>
      </c>
      <c r="K492" s="67">
        <f t="shared" si="25"/>
        <v>0.19782972779727026</v>
      </c>
      <c r="L492" s="67">
        <f t="shared" si="26"/>
        <v>0.39753127416375211</v>
      </c>
    </row>
    <row r="493" spans="1:12" x14ac:dyDescent="0.2">
      <c r="A493" s="108" t="s">
        <v>2172</v>
      </c>
      <c r="B493" s="52" t="s">
        <v>2173</v>
      </c>
      <c r="C493" s="52" t="s">
        <v>140</v>
      </c>
      <c r="D493" s="108" t="s">
        <v>203</v>
      </c>
      <c r="E493" s="108" t="s">
        <v>907</v>
      </c>
      <c r="F493" s="109">
        <v>0.32721081000000002</v>
      </c>
      <c r="G493" s="109">
        <v>1.44459742</v>
      </c>
      <c r="H493" s="67">
        <f t="shared" si="24"/>
        <v>-0.77349342767066553</v>
      </c>
      <c r="I493" s="109">
        <v>2.9507201000000003</v>
      </c>
      <c r="J493" s="109">
        <v>3.3140547999999996</v>
      </c>
      <c r="K493" s="67">
        <f t="shared" si="25"/>
        <v>-0.10963448763731953</v>
      </c>
      <c r="L493" s="67">
        <f t="shared" si="26"/>
        <v>9.0177952861642936</v>
      </c>
    </row>
    <row r="494" spans="1:12" x14ac:dyDescent="0.2">
      <c r="A494" s="108" t="s">
        <v>2526</v>
      </c>
      <c r="B494" s="52" t="s">
        <v>902</v>
      </c>
      <c r="C494" s="52" t="s">
        <v>613</v>
      </c>
      <c r="D494" s="108" t="s">
        <v>202</v>
      </c>
      <c r="E494" s="108" t="s">
        <v>907</v>
      </c>
      <c r="F494" s="109">
        <v>12.230601413</v>
      </c>
      <c r="G494" s="109">
        <v>19.029221307</v>
      </c>
      <c r="H494" s="67">
        <f t="shared" si="24"/>
        <v>-0.35727262741429633</v>
      </c>
      <c r="I494" s="109">
        <v>2.9467928999999997</v>
      </c>
      <c r="J494" s="109">
        <v>1.7355554499999999</v>
      </c>
      <c r="K494" s="67">
        <f t="shared" si="25"/>
        <v>0.69789614039701231</v>
      </c>
      <c r="L494" s="67">
        <f t="shared" si="26"/>
        <v>0.24093605870172752</v>
      </c>
    </row>
    <row r="495" spans="1:12" x14ac:dyDescent="0.2">
      <c r="A495" s="108" t="s">
        <v>2061</v>
      </c>
      <c r="B495" s="108" t="s">
        <v>77</v>
      </c>
      <c r="C495" s="108" t="s">
        <v>791</v>
      </c>
      <c r="D495" s="108" t="s">
        <v>203</v>
      </c>
      <c r="E495" s="108" t="s">
        <v>204</v>
      </c>
      <c r="F495" s="109">
        <v>4.2952400290000003</v>
      </c>
      <c r="G495" s="109">
        <v>2.3315739419999999</v>
      </c>
      <c r="H495" s="67">
        <f t="shared" si="24"/>
        <v>0.84220622457102445</v>
      </c>
      <c r="I495" s="109">
        <v>2.9467664099999999</v>
      </c>
      <c r="J495" s="109">
        <v>1.5303630800000001</v>
      </c>
      <c r="K495" s="67">
        <f t="shared" si="25"/>
        <v>0.92553417454372977</v>
      </c>
      <c r="L495" s="67">
        <f t="shared" si="26"/>
        <v>0.68605395510016554</v>
      </c>
    </row>
    <row r="496" spans="1:12" x14ac:dyDescent="0.2">
      <c r="A496" s="108" t="s">
        <v>1947</v>
      </c>
      <c r="B496" s="52" t="s">
        <v>259</v>
      </c>
      <c r="C496" s="52" t="s">
        <v>613</v>
      </c>
      <c r="D496" s="108" t="s">
        <v>202</v>
      </c>
      <c r="E496" s="108" t="s">
        <v>907</v>
      </c>
      <c r="F496" s="109">
        <v>1.4934904499999999</v>
      </c>
      <c r="G496" s="109">
        <v>5.2010442819999998</v>
      </c>
      <c r="H496" s="67">
        <f t="shared" si="24"/>
        <v>-0.71284796494259117</v>
      </c>
      <c r="I496" s="109">
        <v>2.9066660499999997</v>
      </c>
      <c r="J496" s="109">
        <v>44.816966229999998</v>
      </c>
      <c r="K496" s="67">
        <f t="shared" si="25"/>
        <v>-0.93514362317424538</v>
      </c>
      <c r="L496" s="67">
        <f t="shared" si="26"/>
        <v>1.9462233923223278</v>
      </c>
    </row>
    <row r="497" spans="1:12" x14ac:dyDescent="0.2">
      <c r="A497" s="108" t="s">
        <v>2691</v>
      </c>
      <c r="B497" s="52" t="s">
        <v>3177</v>
      </c>
      <c r="C497" s="52" t="s">
        <v>786</v>
      </c>
      <c r="D497" s="108" t="s">
        <v>202</v>
      </c>
      <c r="E497" s="108" t="s">
        <v>907</v>
      </c>
      <c r="F497" s="109">
        <v>1.7155468549999999</v>
      </c>
      <c r="G497" s="109">
        <v>1.4400599999999999</v>
      </c>
      <c r="H497" s="67">
        <f t="shared" si="24"/>
        <v>0.19130234504117882</v>
      </c>
      <c r="I497" s="109">
        <v>2.8070498293903547</v>
      </c>
      <c r="J497" s="109">
        <v>135.56147771356743</v>
      </c>
      <c r="K497" s="67">
        <f t="shared" si="25"/>
        <v>-0.97929315999843647</v>
      </c>
      <c r="L497" s="67">
        <f t="shared" si="26"/>
        <v>1.6362420071530805</v>
      </c>
    </row>
    <row r="498" spans="1:12" x14ac:dyDescent="0.2">
      <c r="A498" s="108" t="s">
        <v>1527</v>
      </c>
      <c r="B498" s="52" t="s">
        <v>1417</v>
      </c>
      <c r="C498" s="52" t="s">
        <v>613</v>
      </c>
      <c r="D498" s="108" t="s">
        <v>202</v>
      </c>
      <c r="E498" s="108" t="s">
        <v>907</v>
      </c>
      <c r="F498" s="109">
        <v>4.702099885</v>
      </c>
      <c r="G498" s="109">
        <v>0.97042415399999993</v>
      </c>
      <c r="H498" s="67">
        <f t="shared" si="24"/>
        <v>3.8454068930769836</v>
      </c>
      <c r="I498" s="109">
        <v>2.8046565499999998</v>
      </c>
      <c r="J498" s="109">
        <v>0.13855998999999999</v>
      </c>
      <c r="K498" s="67">
        <f t="shared" si="25"/>
        <v>19.241460395601933</v>
      </c>
      <c r="L498" s="67">
        <f t="shared" si="26"/>
        <v>0.5964689433644389</v>
      </c>
    </row>
    <row r="499" spans="1:12" x14ac:dyDescent="0.2">
      <c r="A499" s="108" t="s">
        <v>2335</v>
      </c>
      <c r="B499" s="52" t="s">
        <v>447</v>
      </c>
      <c r="C499" s="52" t="s">
        <v>790</v>
      </c>
      <c r="D499" s="108" t="s">
        <v>202</v>
      </c>
      <c r="E499" s="108" t="s">
        <v>204</v>
      </c>
      <c r="F499" s="109">
        <v>6.5558774800000004</v>
      </c>
      <c r="G499" s="109">
        <v>0.95429541000000007</v>
      </c>
      <c r="H499" s="67">
        <f t="shared" si="24"/>
        <v>5.8698616919890663</v>
      </c>
      <c r="I499" s="109">
        <v>2.7998467300000001</v>
      </c>
      <c r="J499" s="109">
        <v>0.59682446</v>
      </c>
      <c r="K499" s="67">
        <f t="shared" si="25"/>
        <v>3.6912399166749967</v>
      </c>
      <c r="L499" s="67">
        <f t="shared" si="26"/>
        <v>0.42707429151040205</v>
      </c>
    </row>
    <row r="500" spans="1:12" x14ac:dyDescent="0.2">
      <c r="A500" s="108" t="s">
        <v>1969</v>
      </c>
      <c r="B500" s="52" t="s">
        <v>833</v>
      </c>
      <c r="C500" s="52" t="s">
        <v>789</v>
      </c>
      <c r="D500" s="108" t="s">
        <v>203</v>
      </c>
      <c r="E500" s="108" t="s">
        <v>204</v>
      </c>
      <c r="F500" s="109">
        <v>3.2904091150000001</v>
      </c>
      <c r="G500" s="109">
        <v>0.54586420200000008</v>
      </c>
      <c r="H500" s="67">
        <f t="shared" si="24"/>
        <v>5.0278895427548109</v>
      </c>
      <c r="I500" s="109">
        <v>2.7968043599999999</v>
      </c>
      <c r="J500" s="109">
        <v>7.6351035599999992</v>
      </c>
      <c r="K500" s="67">
        <f t="shared" si="25"/>
        <v>-0.63369136541220672</v>
      </c>
      <c r="L500" s="67">
        <f t="shared" si="26"/>
        <v>0.8499868138737513</v>
      </c>
    </row>
    <row r="501" spans="1:12" x14ac:dyDescent="0.2">
      <c r="A501" s="108" t="s">
        <v>2353</v>
      </c>
      <c r="B501" s="52" t="s">
        <v>533</v>
      </c>
      <c r="C501" s="52" t="s">
        <v>790</v>
      </c>
      <c r="D501" s="108" t="s">
        <v>202</v>
      </c>
      <c r="E501" s="108" t="s">
        <v>907</v>
      </c>
      <c r="F501" s="109">
        <v>1.1852888500000001</v>
      </c>
      <c r="G501" s="109">
        <v>2.2934803800000001</v>
      </c>
      <c r="H501" s="67">
        <f t="shared" si="24"/>
        <v>-0.48319206898992528</v>
      </c>
      <c r="I501" s="109">
        <v>2.7497777200000004</v>
      </c>
      <c r="J501" s="109">
        <v>7.8423490400000002</v>
      </c>
      <c r="K501" s="67">
        <f t="shared" si="25"/>
        <v>-0.64936810310600501</v>
      </c>
      <c r="L501" s="67">
        <f t="shared" si="26"/>
        <v>2.31992203419445</v>
      </c>
    </row>
    <row r="502" spans="1:12" x14ac:dyDescent="0.2">
      <c r="A502" s="108" t="s">
        <v>2475</v>
      </c>
      <c r="B502" s="52" t="s">
        <v>2476</v>
      </c>
      <c r="C502" s="52" t="s">
        <v>613</v>
      </c>
      <c r="D502" s="108" t="s">
        <v>203</v>
      </c>
      <c r="E502" s="108" t="s">
        <v>907</v>
      </c>
      <c r="F502" s="109">
        <v>0.97615372</v>
      </c>
      <c r="G502" s="109">
        <v>0.86331816000000006</v>
      </c>
      <c r="H502" s="67">
        <f t="shared" si="24"/>
        <v>0.13069985693339281</v>
      </c>
      <c r="I502" s="109">
        <v>2.7395886800000002</v>
      </c>
      <c r="J502" s="109">
        <v>0.94948582999999998</v>
      </c>
      <c r="K502" s="67">
        <f t="shared" si="25"/>
        <v>1.8853391945828197</v>
      </c>
      <c r="L502" s="67">
        <f t="shared" si="26"/>
        <v>2.8065135888638526</v>
      </c>
    </row>
    <row r="503" spans="1:12" x14ac:dyDescent="0.2">
      <c r="A503" s="108" t="s">
        <v>1925</v>
      </c>
      <c r="B503" s="52" t="s">
        <v>404</v>
      </c>
      <c r="C503" s="52" t="s">
        <v>785</v>
      </c>
      <c r="D503" s="108" t="s">
        <v>202</v>
      </c>
      <c r="E503" s="108" t="s">
        <v>907</v>
      </c>
      <c r="F503" s="109">
        <v>0.6038017</v>
      </c>
      <c r="G503" s="109">
        <v>3.1413226000000001</v>
      </c>
      <c r="H503" s="67">
        <f t="shared" si="24"/>
        <v>-0.80778742686281246</v>
      </c>
      <c r="I503" s="109">
        <v>2.7305479799999999</v>
      </c>
      <c r="J503" s="109">
        <v>0.63821404000000004</v>
      </c>
      <c r="K503" s="67">
        <f t="shared" si="25"/>
        <v>3.2784204183286221</v>
      </c>
      <c r="L503" s="67">
        <f t="shared" si="26"/>
        <v>4.5222595100345027</v>
      </c>
    </row>
    <row r="504" spans="1:12" x14ac:dyDescent="0.2">
      <c r="A504" s="108" t="s">
        <v>1930</v>
      </c>
      <c r="B504" s="52" t="s">
        <v>409</v>
      </c>
      <c r="C504" s="52" t="s">
        <v>785</v>
      </c>
      <c r="D504" s="108" t="s">
        <v>202</v>
      </c>
      <c r="E504" s="108" t="s">
        <v>907</v>
      </c>
      <c r="F504" s="109">
        <v>0.45013371000000002</v>
      </c>
      <c r="G504" s="109">
        <v>0.37699284000000005</v>
      </c>
      <c r="H504" s="67">
        <f t="shared" si="24"/>
        <v>0.19401129740288958</v>
      </c>
      <c r="I504" s="109">
        <v>2.7236221499999997</v>
      </c>
      <c r="J504" s="109">
        <v>5.8416496100000002</v>
      </c>
      <c r="K504" s="67">
        <f t="shared" si="25"/>
        <v>-0.53375804236228408</v>
      </c>
      <c r="L504" s="67">
        <f t="shared" si="26"/>
        <v>6.0506958032536593</v>
      </c>
    </row>
    <row r="505" spans="1:12" x14ac:dyDescent="0.2">
      <c r="A505" s="108" t="s">
        <v>2485</v>
      </c>
      <c r="B505" s="52" t="s">
        <v>2486</v>
      </c>
      <c r="C505" s="52" t="s">
        <v>863</v>
      </c>
      <c r="D505" s="108" t="s">
        <v>203</v>
      </c>
      <c r="E505" s="108" t="s">
        <v>204</v>
      </c>
      <c r="F505" s="109">
        <v>0.53842299999999998</v>
      </c>
      <c r="G505" s="109">
        <v>0.53952148</v>
      </c>
      <c r="H505" s="67">
        <f t="shared" si="24"/>
        <v>-2.0360264432844888E-3</v>
      </c>
      <c r="I505" s="109">
        <v>2.7036909599999999</v>
      </c>
      <c r="J505" s="109">
        <v>2.9433600800000002</v>
      </c>
      <c r="K505" s="67">
        <f t="shared" si="25"/>
        <v>-8.1427047145383624E-2</v>
      </c>
      <c r="L505" s="67">
        <f t="shared" si="26"/>
        <v>5.0214997501964067</v>
      </c>
    </row>
    <row r="506" spans="1:12" x14ac:dyDescent="0.2">
      <c r="A506" s="108" t="s">
        <v>1626</v>
      </c>
      <c r="B506" s="52" t="s">
        <v>307</v>
      </c>
      <c r="C506" s="52" t="s">
        <v>789</v>
      </c>
      <c r="D506" s="108" t="s">
        <v>203</v>
      </c>
      <c r="E506" s="108" t="s">
        <v>907</v>
      </c>
      <c r="F506" s="109">
        <v>3.0973163599999998</v>
      </c>
      <c r="G506" s="109">
        <v>2.083669767</v>
      </c>
      <c r="H506" s="67">
        <f t="shared" si="24"/>
        <v>0.4864718052032857</v>
      </c>
      <c r="I506" s="109">
        <v>2.692729073783684</v>
      </c>
      <c r="J506" s="109">
        <v>0.88529542000000006</v>
      </c>
      <c r="K506" s="67">
        <f t="shared" si="25"/>
        <v>2.041616406175109</v>
      </c>
      <c r="L506" s="67">
        <f t="shared" si="26"/>
        <v>0.86937489129579393</v>
      </c>
    </row>
    <row r="507" spans="1:12" x14ac:dyDescent="0.2">
      <c r="A507" s="108" t="s">
        <v>2221</v>
      </c>
      <c r="B507" s="52" t="s">
        <v>1066</v>
      </c>
      <c r="C507" s="52" t="s">
        <v>784</v>
      </c>
      <c r="D507" s="108" t="s">
        <v>202</v>
      </c>
      <c r="E507" s="108" t="s">
        <v>2694</v>
      </c>
      <c r="F507" s="109">
        <v>8.3386392649999994</v>
      </c>
      <c r="G507" s="109">
        <v>4.5349865650000005</v>
      </c>
      <c r="H507" s="67">
        <f t="shared" si="24"/>
        <v>0.83873516392655478</v>
      </c>
      <c r="I507" s="109">
        <v>2.5416654300000001</v>
      </c>
      <c r="J507" s="109">
        <v>2.4239719900000001</v>
      </c>
      <c r="K507" s="67">
        <f t="shared" si="25"/>
        <v>4.8553960394567053E-2</v>
      </c>
      <c r="L507" s="67">
        <f t="shared" si="26"/>
        <v>0.30480577816433463</v>
      </c>
    </row>
    <row r="508" spans="1:12" x14ac:dyDescent="0.2">
      <c r="A508" s="108" t="s">
        <v>1645</v>
      </c>
      <c r="B508" s="52" t="s">
        <v>829</v>
      </c>
      <c r="C508" s="52" t="s">
        <v>789</v>
      </c>
      <c r="D508" s="108" t="s">
        <v>203</v>
      </c>
      <c r="E508" s="108" t="s">
        <v>204</v>
      </c>
      <c r="F508" s="109">
        <v>3.40226629</v>
      </c>
      <c r="G508" s="109">
        <v>1.899203543</v>
      </c>
      <c r="H508" s="67">
        <f t="shared" si="24"/>
        <v>0.79141740891328993</v>
      </c>
      <c r="I508" s="109">
        <v>2.5357375237053401</v>
      </c>
      <c r="J508" s="109">
        <v>17.06673305</v>
      </c>
      <c r="K508" s="67">
        <f t="shared" si="25"/>
        <v>-0.85142220738576913</v>
      </c>
      <c r="L508" s="67">
        <f t="shared" si="26"/>
        <v>0.74530836435655368</v>
      </c>
    </row>
    <row r="509" spans="1:12" x14ac:dyDescent="0.2">
      <c r="A509" s="108" t="s">
        <v>2656</v>
      </c>
      <c r="B509" s="52" t="s">
        <v>2657</v>
      </c>
      <c r="C509" s="52" t="s">
        <v>791</v>
      </c>
      <c r="D509" s="108" t="s">
        <v>203</v>
      </c>
      <c r="E509" s="108" t="s">
        <v>204</v>
      </c>
      <c r="F509" s="109">
        <v>0.67084911000000003</v>
      </c>
      <c r="G509" s="109">
        <v>0.34875179000000001</v>
      </c>
      <c r="H509" s="67">
        <f t="shared" si="24"/>
        <v>0.92357180446299658</v>
      </c>
      <c r="I509" s="109">
        <v>2.5122450690727498</v>
      </c>
      <c r="J509" s="109">
        <v>0.62203858999999995</v>
      </c>
      <c r="K509" s="67">
        <f t="shared" si="25"/>
        <v>3.0387286407307146</v>
      </c>
      <c r="L509" s="67">
        <f t="shared" si="26"/>
        <v>3.7448735216668165</v>
      </c>
    </row>
    <row r="510" spans="1:12" x14ac:dyDescent="0.2">
      <c r="A510" s="108" t="s">
        <v>1622</v>
      </c>
      <c r="B510" s="52" t="s">
        <v>564</v>
      </c>
      <c r="C510" s="52" t="s">
        <v>789</v>
      </c>
      <c r="D510" s="108" t="s">
        <v>203</v>
      </c>
      <c r="E510" s="108" t="s">
        <v>204</v>
      </c>
      <c r="F510" s="109">
        <v>3.4092592000000002</v>
      </c>
      <c r="G510" s="109">
        <v>0.65427961000000001</v>
      </c>
      <c r="H510" s="67">
        <f t="shared" si="24"/>
        <v>4.210706780240332</v>
      </c>
      <c r="I510" s="109">
        <v>2.5080298599999997</v>
      </c>
      <c r="J510" s="109">
        <v>5.3297036900000005</v>
      </c>
      <c r="K510" s="67">
        <f t="shared" si="25"/>
        <v>-0.52942414702983243</v>
      </c>
      <c r="L510" s="67">
        <f t="shared" si="26"/>
        <v>0.73565244320525691</v>
      </c>
    </row>
    <row r="511" spans="1:12" x14ac:dyDescent="0.2">
      <c r="A511" s="108" t="s">
        <v>548</v>
      </c>
      <c r="B511" s="52" t="s">
        <v>350</v>
      </c>
      <c r="C511" s="52" t="s">
        <v>787</v>
      </c>
      <c r="D511" s="108" t="s">
        <v>202</v>
      </c>
      <c r="E511" s="108" t="s">
        <v>907</v>
      </c>
      <c r="F511" s="109">
        <v>5.29535088</v>
      </c>
      <c r="G511" s="109">
        <v>0.12113160000000001</v>
      </c>
      <c r="H511" s="67">
        <f t="shared" si="24"/>
        <v>42.715685089605024</v>
      </c>
      <c r="I511" s="109">
        <v>2.5004122099999999</v>
      </c>
      <c r="J511" s="109">
        <v>3.5072279999999997E-2</v>
      </c>
      <c r="K511" s="67">
        <f t="shared" si="25"/>
        <v>70.293118382950865</v>
      </c>
      <c r="L511" s="67">
        <f t="shared" si="26"/>
        <v>0.47219009026272496</v>
      </c>
    </row>
    <row r="512" spans="1:12" x14ac:dyDescent="0.2">
      <c r="A512" s="108" t="s">
        <v>1558</v>
      </c>
      <c r="B512" s="52" t="s">
        <v>1559</v>
      </c>
      <c r="C512" s="52" t="s">
        <v>140</v>
      </c>
      <c r="D512" s="108" t="s">
        <v>741</v>
      </c>
      <c r="E512" s="108" t="s">
        <v>204</v>
      </c>
      <c r="F512" s="109">
        <v>0.43349502000000001</v>
      </c>
      <c r="G512" s="109">
        <v>0.85939662999999999</v>
      </c>
      <c r="H512" s="67">
        <f t="shared" si="24"/>
        <v>-0.4955821271954487</v>
      </c>
      <c r="I512" s="109">
        <v>2.4921583246733063</v>
      </c>
      <c r="J512" s="109">
        <v>0.79825011608695706</v>
      </c>
      <c r="K512" s="67">
        <f t="shared" si="25"/>
        <v>2.1220268866228689</v>
      </c>
      <c r="L512" s="67">
        <f t="shared" si="26"/>
        <v>5.7489895147429984</v>
      </c>
    </row>
    <row r="513" spans="1:12" x14ac:dyDescent="0.2">
      <c r="A513" s="108" t="s">
        <v>2395</v>
      </c>
      <c r="B513" s="52" t="s">
        <v>314</v>
      </c>
      <c r="C513" s="52" t="s">
        <v>790</v>
      </c>
      <c r="D513" s="108" t="s">
        <v>202</v>
      </c>
      <c r="E513" s="108" t="s">
        <v>907</v>
      </c>
      <c r="F513" s="109">
        <v>0.25127663</v>
      </c>
      <c r="G513" s="109">
        <v>5.1509579999999999E-2</v>
      </c>
      <c r="H513" s="67">
        <f t="shared" si="24"/>
        <v>3.8782504147772121</v>
      </c>
      <c r="I513" s="109">
        <v>2.47182513</v>
      </c>
      <c r="J513" s="109">
        <v>1.17884E-3</v>
      </c>
      <c r="K513" s="67" t="str">
        <f t="shared" si="25"/>
        <v/>
      </c>
      <c r="L513" s="67">
        <f t="shared" si="26"/>
        <v>9.8370673388925987</v>
      </c>
    </row>
    <row r="514" spans="1:12" x14ac:dyDescent="0.2">
      <c r="A514" s="108" t="s">
        <v>1745</v>
      </c>
      <c r="B514" s="52" t="s">
        <v>1746</v>
      </c>
      <c r="C514" s="52" t="s">
        <v>866</v>
      </c>
      <c r="D514" s="108" t="s">
        <v>202</v>
      </c>
      <c r="E514" s="108" t="s">
        <v>907</v>
      </c>
      <c r="F514" s="109">
        <v>0.93536090999999999</v>
      </c>
      <c r="G514" s="109">
        <v>3.2936739999999999E-2</v>
      </c>
      <c r="H514" s="67">
        <f t="shared" si="24"/>
        <v>27.398709465478369</v>
      </c>
      <c r="I514" s="109">
        <v>2.4667163400000001</v>
      </c>
      <c r="J514" s="109">
        <v>32.149617749999997</v>
      </c>
      <c r="K514" s="67">
        <f t="shared" si="25"/>
        <v>-0.92327385167744336</v>
      </c>
      <c r="L514" s="67">
        <f t="shared" si="26"/>
        <v>2.6371813421195891</v>
      </c>
    </row>
    <row r="515" spans="1:12" x14ac:dyDescent="0.2">
      <c r="A515" s="108" t="s">
        <v>1888</v>
      </c>
      <c r="B515" s="52" t="s">
        <v>369</v>
      </c>
      <c r="C515" s="52" t="s">
        <v>785</v>
      </c>
      <c r="D515" s="108" t="s">
        <v>202</v>
      </c>
      <c r="E515" s="108" t="s">
        <v>907</v>
      </c>
      <c r="F515" s="109">
        <v>2.8579149959999999</v>
      </c>
      <c r="G515" s="109">
        <v>0.56934144999999992</v>
      </c>
      <c r="H515" s="67">
        <f t="shared" si="24"/>
        <v>4.0196854558894319</v>
      </c>
      <c r="I515" s="109">
        <v>2.44182948</v>
      </c>
      <c r="J515" s="109">
        <v>0.12250401</v>
      </c>
      <c r="K515" s="67">
        <f t="shared" si="25"/>
        <v>18.932649388375125</v>
      </c>
      <c r="L515" s="67">
        <f t="shared" si="26"/>
        <v>0.85440941505175549</v>
      </c>
    </row>
    <row r="516" spans="1:12" x14ac:dyDescent="0.2">
      <c r="A516" s="108" t="s">
        <v>1648</v>
      </c>
      <c r="B516" s="52" t="s">
        <v>476</v>
      </c>
      <c r="C516" s="52" t="s">
        <v>789</v>
      </c>
      <c r="D516" s="108" t="s">
        <v>203</v>
      </c>
      <c r="E516" s="108" t="s">
        <v>204</v>
      </c>
      <c r="F516" s="109">
        <v>1.06189807</v>
      </c>
      <c r="G516" s="109">
        <v>2.6707878100000002</v>
      </c>
      <c r="H516" s="67">
        <f t="shared" si="24"/>
        <v>-0.60240268207604264</v>
      </c>
      <c r="I516" s="109">
        <v>2.4030065000878644</v>
      </c>
      <c r="J516" s="109">
        <v>1.3440559362650382</v>
      </c>
      <c r="K516" s="67">
        <f t="shared" si="25"/>
        <v>0.78787685486179715</v>
      </c>
      <c r="L516" s="67">
        <f t="shared" si="26"/>
        <v>2.2629351799159636</v>
      </c>
    </row>
    <row r="517" spans="1:12" x14ac:dyDescent="0.2">
      <c r="A517" s="108" t="s">
        <v>457</v>
      </c>
      <c r="B517" s="52" t="s">
        <v>52</v>
      </c>
      <c r="C517" s="52" t="s">
        <v>460</v>
      </c>
      <c r="D517" s="108" t="s">
        <v>202</v>
      </c>
      <c r="E517" s="108" t="s">
        <v>907</v>
      </c>
      <c r="F517" s="109">
        <v>5.2411073980000005</v>
      </c>
      <c r="G517" s="109">
        <v>3.5929674939999998</v>
      </c>
      <c r="H517" s="67">
        <f t="shared" si="24"/>
        <v>0.45871272332752167</v>
      </c>
      <c r="I517" s="109">
        <v>2.3897093700000003</v>
      </c>
      <c r="J517" s="109">
        <v>17.89588796</v>
      </c>
      <c r="K517" s="67">
        <f t="shared" si="25"/>
        <v>-0.86646600742352886</v>
      </c>
      <c r="L517" s="67">
        <f t="shared" si="26"/>
        <v>0.45595504700245415</v>
      </c>
    </row>
    <row r="518" spans="1:12" x14ac:dyDescent="0.2">
      <c r="A518" s="108" t="s">
        <v>1998</v>
      </c>
      <c r="B518" s="52" t="s">
        <v>809</v>
      </c>
      <c r="C518" s="52" t="s">
        <v>789</v>
      </c>
      <c r="D518" s="108" t="s">
        <v>203</v>
      </c>
      <c r="E518" s="108" t="s">
        <v>204</v>
      </c>
      <c r="F518" s="109">
        <v>1.463960793</v>
      </c>
      <c r="G518" s="109">
        <v>1.865905345</v>
      </c>
      <c r="H518" s="67">
        <f t="shared" si="24"/>
        <v>-0.21541529589219333</v>
      </c>
      <c r="I518" s="109">
        <v>2.3788350499999997</v>
      </c>
      <c r="J518" s="109">
        <v>3.4051951200000001</v>
      </c>
      <c r="K518" s="67">
        <f t="shared" si="25"/>
        <v>-0.30141006134180071</v>
      </c>
      <c r="L518" s="67">
        <f t="shared" si="26"/>
        <v>1.62493084608175</v>
      </c>
    </row>
    <row r="519" spans="1:12" x14ac:dyDescent="0.2">
      <c r="A519" s="108" t="s">
        <v>1543</v>
      </c>
      <c r="B519" s="52" t="s">
        <v>874</v>
      </c>
      <c r="C519" s="52" t="s">
        <v>613</v>
      </c>
      <c r="D519" s="108" t="s">
        <v>202</v>
      </c>
      <c r="E519" s="108" t="s">
        <v>907</v>
      </c>
      <c r="F519" s="109">
        <v>0.51269766999999999</v>
      </c>
      <c r="G519" s="109">
        <v>1.8292165600000001</v>
      </c>
      <c r="H519" s="67">
        <f t="shared" ref="H519:H582" si="27">IF(ISERROR(F519/G519-1),"",IF((F519/G519-1)&gt;10000%,"",F519/G519-1))</f>
        <v>-0.71971734719042779</v>
      </c>
      <c r="I519" s="109">
        <v>2.3618438999999998</v>
      </c>
      <c r="J519" s="109">
        <v>0.9728953199999999</v>
      </c>
      <c r="K519" s="67">
        <f t="shared" ref="K519:K582" si="28">IF(ISERROR(I519/J519-1),"",IF((I519/J519-1)&gt;10000%,"",I519/J519-1))</f>
        <v>1.4276444253015832</v>
      </c>
      <c r="L519" s="67">
        <f t="shared" si="26"/>
        <v>4.6066991098282148</v>
      </c>
    </row>
    <row r="520" spans="1:12" x14ac:dyDescent="0.2">
      <c r="A520" s="108" t="s">
        <v>1592</v>
      </c>
      <c r="B520" s="52" t="s">
        <v>1546</v>
      </c>
      <c r="C520" s="52" t="s">
        <v>789</v>
      </c>
      <c r="D520" s="108" t="s">
        <v>741</v>
      </c>
      <c r="E520" s="108" t="s">
        <v>907</v>
      </c>
      <c r="F520" s="109">
        <v>7.3691702000000001</v>
      </c>
      <c r="G520" s="109">
        <v>5.56076339</v>
      </c>
      <c r="H520" s="67">
        <f t="shared" si="27"/>
        <v>0.32520837215481668</v>
      </c>
      <c r="I520" s="109">
        <v>2.3617676899999998</v>
      </c>
      <c r="J520" s="109">
        <v>16.07978651787392</v>
      </c>
      <c r="K520" s="67">
        <f t="shared" si="28"/>
        <v>-0.85312194988567081</v>
      </c>
      <c r="L520" s="67">
        <f t="shared" si="26"/>
        <v>0.32049303054501305</v>
      </c>
    </row>
    <row r="521" spans="1:12" x14ac:dyDescent="0.2">
      <c r="A521" s="108" t="s">
        <v>1790</v>
      </c>
      <c r="B521" s="52" t="s">
        <v>1226</v>
      </c>
      <c r="C521" s="52" t="s">
        <v>863</v>
      </c>
      <c r="D521" s="108" t="s">
        <v>203</v>
      </c>
      <c r="E521" s="108" t="s">
        <v>204</v>
      </c>
      <c r="F521" s="109">
        <v>2.2374599999999998E-2</v>
      </c>
      <c r="G521" s="109">
        <v>0.29726507000000002</v>
      </c>
      <c r="H521" s="67">
        <f t="shared" si="27"/>
        <v>-0.92473182267933463</v>
      </c>
      <c r="I521" s="109">
        <v>2.3527627747173669</v>
      </c>
      <c r="J521" s="109">
        <v>0.15296173999999998</v>
      </c>
      <c r="K521" s="67">
        <f t="shared" si="28"/>
        <v>14.381380825802369</v>
      </c>
      <c r="L521" s="67" t="str">
        <f t="shared" ref="L521:L584" si="29">IF(ISERROR(I521/F521),"",IF(I521/F521&gt;10000%,"",I521/F521))</f>
        <v/>
      </c>
    </row>
    <row r="522" spans="1:12" x14ac:dyDescent="0.2">
      <c r="A522" s="108" t="s">
        <v>2326</v>
      </c>
      <c r="B522" s="52" t="s">
        <v>150</v>
      </c>
      <c r="C522" s="52" t="s">
        <v>790</v>
      </c>
      <c r="D522" s="108" t="s">
        <v>202</v>
      </c>
      <c r="E522" s="108" t="s">
        <v>204</v>
      </c>
      <c r="F522" s="109">
        <v>13.647456248999999</v>
      </c>
      <c r="G522" s="109">
        <v>11.812202611</v>
      </c>
      <c r="H522" s="67">
        <f t="shared" si="27"/>
        <v>0.15536929888850182</v>
      </c>
      <c r="I522" s="109">
        <v>2.3195951299999997</v>
      </c>
      <c r="J522" s="109">
        <v>7.2745220799999997</v>
      </c>
      <c r="K522" s="67">
        <f t="shared" si="28"/>
        <v>-0.68113436120053672</v>
      </c>
      <c r="L522" s="67">
        <f t="shared" si="29"/>
        <v>0.16996538312185211</v>
      </c>
    </row>
    <row r="523" spans="1:12" x14ac:dyDescent="0.2">
      <c r="A523" s="108" t="s">
        <v>1524</v>
      </c>
      <c r="B523" s="52" t="s">
        <v>1414</v>
      </c>
      <c r="C523" s="52" t="s">
        <v>613</v>
      </c>
      <c r="D523" s="108" t="s">
        <v>202</v>
      </c>
      <c r="E523" s="108" t="s">
        <v>907</v>
      </c>
      <c r="F523" s="109">
        <v>0.54768661699999999</v>
      </c>
      <c r="G523" s="109">
        <v>0.210143253</v>
      </c>
      <c r="H523" s="67">
        <f t="shared" si="27"/>
        <v>1.6062536349906034</v>
      </c>
      <c r="I523" s="109">
        <v>2.2188057000000003</v>
      </c>
      <c r="J523" s="109">
        <v>0.2326106</v>
      </c>
      <c r="K523" s="67">
        <f t="shared" si="28"/>
        <v>8.5387127671739815</v>
      </c>
      <c r="L523" s="67">
        <f t="shared" si="29"/>
        <v>4.0512322761394044</v>
      </c>
    </row>
    <row r="524" spans="1:12" x14ac:dyDescent="0.2">
      <c r="A524" s="108" t="s">
        <v>2487</v>
      </c>
      <c r="B524" s="52" t="s">
        <v>2488</v>
      </c>
      <c r="C524" s="52" t="s">
        <v>863</v>
      </c>
      <c r="D524" s="108" t="s">
        <v>203</v>
      </c>
      <c r="E524" s="108" t="s">
        <v>204</v>
      </c>
      <c r="F524" s="109">
        <v>0.16037000000000001</v>
      </c>
      <c r="G524" s="109">
        <v>0</v>
      </c>
      <c r="H524" s="67" t="str">
        <f t="shared" si="27"/>
        <v/>
      </c>
      <c r="I524" s="109">
        <v>2.2053476000000001</v>
      </c>
      <c r="J524" s="109">
        <v>0</v>
      </c>
      <c r="K524" s="67" t="str">
        <f t="shared" si="28"/>
        <v/>
      </c>
      <c r="L524" s="67">
        <f t="shared" si="29"/>
        <v>13.751621874415413</v>
      </c>
    </row>
    <row r="525" spans="1:12" x14ac:dyDescent="0.2">
      <c r="A525" s="108" t="s">
        <v>1913</v>
      </c>
      <c r="B525" s="52" t="s">
        <v>506</v>
      </c>
      <c r="C525" s="52" t="s">
        <v>785</v>
      </c>
      <c r="D525" s="108" t="s">
        <v>202</v>
      </c>
      <c r="E525" s="108" t="s">
        <v>907</v>
      </c>
      <c r="F525" s="109">
        <v>22.335126435999999</v>
      </c>
      <c r="G525" s="109">
        <v>1.22797182</v>
      </c>
      <c r="H525" s="67">
        <f t="shared" si="27"/>
        <v>17.188631100671348</v>
      </c>
      <c r="I525" s="109">
        <v>2.1981098599999997</v>
      </c>
      <c r="J525" s="109">
        <v>1.5287240500000001</v>
      </c>
      <c r="K525" s="67">
        <f t="shared" si="28"/>
        <v>0.43787223076656612</v>
      </c>
      <c r="L525" s="67">
        <f t="shared" si="29"/>
        <v>9.8414927996873236E-2</v>
      </c>
    </row>
    <row r="526" spans="1:12" x14ac:dyDescent="0.2">
      <c r="A526" s="108" t="s">
        <v>1593</v>
      </c>
      <c r="B526" s="52" t="s">
        <v>469</v>
      </c>
      <c r="C526" s="52" t="s">
        <v>789</v>
      </c>
      <c r="D526" s="108" t="s">
        <v>203</v>
      </c>
      <c r="E526" s="108" t="s">
        <v>204</v>
      </c>
      <c r="F526" s="109">
        <v>7.3593395949999998</v>
      </c>
      <c r="G526" s="109">
        <v>3.9506424300000003</v>
      </c>
      <c r="H526" s="67">
        <f t="shared" si="27"/>
        <v>0.86282097795421064</v>
      </c>
      <c r="I526" s="109">
        <v>2.12952677</v>
      </c>
      <c r="J526" s="109">
        <v>7.76053836</v>
      </c>
      <c r="K526" s="67">
        <f t="shared" si="28"/>
        <v>-0.72559548433183707</v>
      </c>
      <c r="L526" s="67">
        <f t="shared" si="29"/>
        <v>0.28936384066945614</v>
      </c>
    </row>
    <row r="527" spans="1:12" x14ac:dyDescent="0.2">
      <c r="A527" s="108" t="s">
        <v>2520</v>
      </c>
      <c r="B527" s="52" t="s">
        <v>898</v>
      </c>
      <c r="C527" s="52" t="s">
        <v>613</v>
      </c>
      <c r="D527" s="108" t="s">
        <v>202</v>
      </c>
      <c r="E527" s="108" t="s">
        <v>907</v>
      </c>
      <c r="F527" s="109">
        <v>6.9148006259999999</v>
      </c>
      <c r="G527" s="109">
        <v>2.1170964190000001</v>
      </c>
      <c r="H527" s="67">
        <f t="shared" si="27"/>
        <v>2.2661718020694455</v>
      </c>
      <c r="I527" s="109">
        <v>2.0943196099999999</v>
      </c>
      <c r="J527" s="109">
        <v>11.490412529999999</v>
      </c>
      <c r="K527" s="67">
        <f t="shared" si="28"/>
        <v>-0.81773329682185047</v>
      </c>
      <c r="L527" s="67">
        <f t="shared" si="29"/>
        <v>0.30287490894896552</v>
      </c>
    </row>
    <row r="528" spans="1:12" x14ac:dyDescent="0.2">
      <c r="A528" s="108" t="s">
        <v>1501</v>
      </c>
      <c r="B528" s="52" t="s">
        <v>1176</v>
      </c>
      <c r="C528" s="52" t="s">
        <v>613</v>
      </c>
      <c r="D528" s="108" t="s">
        <v>202</v>
      </c>
      <c r="E528" s="108" t="s">
        <v>204</v>
      </c>
      <c r="F528" s="109">
        <v>1.8000649499999999</v>
      </c>
      <c r="G528" s="109">
        <v>1.4439674599999999</v>
      </c>
      <c r="H528" s="67">
        <f t="shared" si="27"/>
        <v>0.24661046724695579</v>
      </c>
      <c r="I528" s="109">
        <v>2.0645555799999999</v>
      </c>
      <c r="J528" s="109">
        <v>1.49814067</v>
      </c>
      <c r="K528" s="67">
        <f t="shared" si="28"/>
        <v>0.37807858857472976</v>
      </c>
      <c r="L528" s="67">
        <f t="shared" si="29"/>
        <v>1.1469339370226614</v>
      </c>
    </row>
    <row r="529" spans="1:12" x14ac:dyDescent="0.2">
      <c r="A529" s="108" t="s">
        <v>1607</v>
      </c>
      <c r="B529" s="52" t="s">
        <v>167</v>
      </c>
      <c r="C529" s="52" t="s">
        <v>789</v>
      </c>
      <c r="D529" s="108" t="s">
        <v>203</v>
      </c>
      <c r="E529" s="108" t="s">
        <v>907</v>
      </c>
      <c r="F529" s="109">
        <v>4.4896461470000002</v>
      </c>
      <c r="G529" s="109">
        <v>1.845746364</v>
      </c>
      <c r="H529" s="67">
        <f t="shared" si="27"/>
        <v>1.4324285473710949</v>
      </c>
      <c r="I529" s="109">
        <v>2.04839254</v>
      </c>
      <c r="J529" s="109">
        <v>4.6463120300000007</v>
      </c>
      <c r="K529" s="67">
        <f t="shared" si="28"/>
        <v>-0.55913582067367096</v>
      </c>
      <c r="L529" s="67">
        <f t="shared" si="29"/>
        <v>0.4562481035100604</v>
      </c>
    </row>
    <row r="530" spans="1:12" x14ac:dyDescent="0.2">
      <c r="A530" s="108" t="s">
        <v>1779</v>
      </c>
      <c r="B530" s="52" t="s">
        <v>1780</v>
      </c>
      <c r="C530" s="52" t="s">
        <v>265</v>
      </c>
      <c r="D530" s="108" t="s">
        <v>741</v>
      </c>
      <c r="E530" s="108" t="s">
        <v>204</v>
      </c>
      <c r="F530" s="109">
        <v>1.89163489</v>
      </c>
      <c r="G530" s="109">
        <v>2.4276167900000001</v>
      </c>
      <c r="H530" s="67">
        <f t="shared" si="27"/>
        <v>-0.22078521709351007</v>
      </c>
      <c r="I530" s="109">
        <v>2.0446149999999998</v>
      </c>
      <c r="J530" s="109">
        <v>0</v>
      </c>
      <c r="K530" s="67" t="str">
        <f t="shared" si="28"/>
        <v/>
      </c>
      <c r="L530" s="67">
        <f t="shared" si="29"/>
        <v>1.0808719012367127</v>
      </c>
    </row>
    <row r="531" spans="1:12" x14ac:dyDescent="0.2">
      <c r="A531" s="108" t="s">
        <v>2327</v>
      </c>
      <c r="B531" s="52" t="s">
        <v>214</v>
      </c>
      <c r="C531" s="52" t="s">
        <v>790</v>
      </c>
      <c r="D531" s="108" t="s">
        <v>202</v>
      </c>
      <c r="E531" s="108" t="s">
        <v>204</v>
      </c>
      <c r="F531" s="109">
        <v>10.461262584</v>
      </c>
      <c r="G531" s="109">
        <v>7.5847579810000001</v>
      </c>
      <c r="H531" s="67">
        <f t="shared" si="27"/>
        <v>0.37924804063698714</v>
      </c>
      <c r="I531" s="109">
        <v>2.0428450200000001</v>
      </c>
      <c r="J531" s="109">
        <v>2.0800405199999998</v>
      </c>
      <c r="K531" s="67">
        <f t="shared" si="28"/>
        <v>-1.7882103565943885E-2</v>
      </c>
      <c r="L531" s="67">
        <f t="shared" si="29"/>
        <v>0.19527710002465989</v>
      </c>
    </row>
    <row r="532" spans="1:12" x14ac:dyDescent="0.2">
      <c r="A532" s="108" t="s">
        <v>2689</v>
      </c>
      <c r="B532" s="52" t="s">
        <v>2690</v>
      </c>
      <c r="C532" s="52" t="s">
        <v>863</v>
      </c>
      <c r="D532" s="108" t="s">
        <v>203</v>
      </c>
      <c r="E532" s="108" t="s">
        <v>204</v>
      </c>
      <c r="F532" s="109">
        <v>0.72449541000000006</v>
      </c>
      <c r="G532" s="109">
        <v>0.30460900000000002</v>
      </c>
      <c r="H532" s="67">
        <f t="shared" si="27"/>
        <v>1.3784438739498834</v>
      </c>
      <c r="I532" s="109">
        <v>2.0410968</v>
      </c>
      <c r="J532" s="109">
        <v>0.85936500000000005</v>
      </c>
      <c r="K532" s="67">
        <f t="shared" si="28"/>
        <v>1.3751220959662076</v>
      </c>
      <c r="L532" s="67">
        <f t="shared" si="29"/>
        <v>2.8172667098056561</v>
      </c>
    </row>
    <row r="533" spans="1:12" x14ac:dyDescent="0.2">
      <c r="A533" s="108" t="s">
        <v>1686</v>
      </c>
      <c r="B533" s="52" t="s">
        <v>1687</v>
      </c>
      <c r="C533" s="52" t="s">
        <v>1694</v>
      </c>
      <c r="D533" s="108" t="s">
        <v>203</v>
      </c>
      <c r="E533" s="108" t="s">
        <v>204</v>
      </c>
      <c r="F533" s="109">
        <v>0.93810590999999999</v>
      </c>
      <c r="G533" s="109">
        <v>4.5440600300000007</v>
      </c>
      <c r="H533" s="67">
        <f t="shared" si="27"/>
        <v>-0.79355336333441884</v>
      </c>
      <c r="I533" s="109">
        <v>2.0363621799999998</v>
      </c>
      <c r="J533" s="109">
        <v>2.5233049599999999</v>
      </c>
      <c r="K533" s="67">
        <f t="shared" si="28"/>
        <v>-0.19297817256301841</v>
      </c>
      <c r="L533" s="67">
        <f t="shared" si="29"/>
        <v>2.1707167157703973</v>
      </c>
    </row>
    <row r="534" spans="1:12" x14ac:dyDescent="0.2">
      <c r="A534" s="108" t="s">
        <v>2402</v>
      </c>
      <c r="B534" s="52" t="s">
        <v>1179</v>
      </c>
      <c r="C534" s="52" t="s">
        <v>790</v>
      </c>
      <c r="D534" s="108" t="s">
        <v>202</v>
      </c>
      <c r="E534" s="108" t="s">
        <v>907</v>
      </c>
      <c r="F534" s="109">
        <v>1.9973139900000001</v>
      </c>
      <c r="G534" s="109">
        <v>4.0730000000000002E-3</v>
      </c>
      <c r="H534" s="67" t="str">
        <f t="shared" si="27"/>
        <v/>
      </c>
      <c r="I534" s="109">
        <v>2.0286110000000002</v>
      </c>
      <c r="J534" s="109">
        <v>0</v>
      </c>
      <c r="K534" s="67" t="str">
        <f t="shared" si="28"/>
        <v/>
      </c>
      <c r="L534" s="67">
        <f t="shared" si="29"/>
        <v>1.015669549283035</v>
      </c>
    </row>
    <row r="535" spans="1:12" x14ac:dyDescent="0.2">
      <c r="A535" s="108" t="s">
        <v>1507</v>
      </c>
      <c r="B535" s="52" t="s">
        <v>1731</v>
      </c>
      <c r="C535" s="52" t="s">
        <v>1730</v>
      </c>
      <c r="D535" s="108" t="s">
        <v>202</v>
      </c>
      <c r="E535" s="108" t="s">
        <v>907</v>
      </c>
      <c r="F535" s="109">
        <v>1.0618322199999999</v>
      </c>
      <c r="G535" s="109">
        <v>0.78403325999999995</v>
      </c>
      <c r="H535" s="67">
        <f t="shared" si="27"/>
        <v>0.35432037666361249</v>
      </c>
      <c r="I535" s="109">
        <v>2.0195698700000002</v>
      </c>
      <c r="J535" s="109">
        <v>1.02586837</v>
      </c>
      <c r="K535" s="67">
        <f t="shared" si="28"/>
        <v>0.96864425208859917</v>
      </c>
      <c r="L535" s="67">
        <f t="shared" si="29"/>
        <v>1.9019670263914203</v>
      </c>
    </row>
    <row r="536" spans="1:12" x14ac:dyDescent="0.2">
      <c r="A536" s="108" t="s">
        <v>1628</v>
      </c>
      <c r="B536" s="52" t="s">
        <v>301</v>
      </c>
      <c r="C536" s="52" t="s">
        <v>789</v>
      </c>
      <c r="D536" s="108" t="s">
        <v>203</v>
      </c>
      <c r="E536" s="108" t="s">
        <v>907</v>
      </c>
      <c r="F536" s="109">
        <v>3.9766804309999997</v>
      </c>
      <c r="G536" s="109">
        <v>5.4888914670000002</v>
      </c>
      <c r="H536" s="67">
        <f t="shared" si="27"/>
        <v>-0.27550390549560499</v>
      </c>
      <c r="I536" s="109">
        <v>2.0127690681867159</v>
      </c>
      <c r="J536" s="109">
        <v>2.6323570693678899</v>
      </c>
      <c r="K536" s="67">
        <f t="shared" si="28"/>
        <v>-0.23537384361383629</v>
      </c>
      <c r="L536" s="67">
        <f t="shared" si="29"/>
        <v>0.50614302635340824</v>
      </c>
    </row>
    <row r="537" spans="1:12" x14ac:dyDescent="0.2">
      <c r="A537" s="108" t="s">
        <v>2426</v>
      </c>
      <c r="B537" s="52" t="s">
        <v>2424</v>
      </c>
      <c r="C537" s="52" t="s">
        <v>785</v>
      </c>
      <c r="D537" s="108" t="s">
        <v>202</v>
      </c>
      <c r="E537" s="108" t="s">
        <v>907</v>
      </c>
      <c r="F537" s="109">
        <v>0.31441021000000002</v>
      </c>
      <c r="G537" s="109">
        <v>0.13121972000000001</v>
      </c>
      <c r="H537" s="67">
        <f t="shared" si="27"/>
        <v>1.3960591441591248</v>
      </c>
      <c r="I537" s="109">
        <v>1.97630781</v>
      </c>
      <c r="J537" s="109">
        <v>0</v>
      </c>
      <c r="K537" s="67" t="str">
        <f t="shared" si="28"/>
        <v/>
      </c>
      <c r="L537" s="67">
        <f t="shared" si="29"/>
        <v>6.2857621894657933</v>
      </c>
    </row>
    <row r="538" spans="1:12" x14ac:dyDescent="0.2">
      <c r="A538" s="108" t="s">
        <v>1520</v>
      </c>
      <c r="B538" s="52" t="s">
        <v>136</v>
      </c>
      <c r="C538" s="52" t="s">
        <v>613</v>
      </c>
      <c r="D538" s="108" t="s">
        <v>202</v>
      </c>
      <c r="E538" s="108" t="s">
        <v>907</v>
      </c>
      <c r="F538" s="109">
        <v>5.1561260569999998</v>
      </c>
      <c r="G538" s="109">
        <v>2.372878466</v>
      </c>
      <c r="H538" s="67">
        <f t="shared" si="27"/>
        <v>1.172941484732577</v>
      </c>
      <c r="I538" s="109">
        <v>1.9570273999999999</v>
      </c>
      <c r="J538" s="109">
        <v>5.4261122799999999</v>
      </c>
      <c r="K538" s="67">
        <f t="shared" si="28"/>
        <v>-0.63933156945289016</v>
      </c>
      <c r="L538" s="67">
        <f t="shared" si="29"/>
        <v>0.37955383137755583</v>
      </c>
    </row>
    <row r="539" spans="1:12" x14ac:dyDescent="0.2">
      <c r="A539" s="108" t="s">
        <v>1435</v>
      </c>
      <c r="B539" s="52" t="s">
        <v>1436</v>
      </c>
      <c r="C539" s="52" t="s">
        <v>613</v>
      </c>
      <c r="D539" s="108" t="s">
        <v>203</v>
      </c>
      <c r="E539" s="108" t="s">
        <v>907</v>
      </c>
      <c r="F539" s="109">
        <v>0.83546818599999995</v>
      </c>
      <c r="G539" s="109">
        <v>0.95303546499999992</v>
      </c>
      <c r="H539" s="67">
        <f t="shared" si="27"/>
        <v>-0.12336086464526264</v>
      </c>
      <c r="I539" s="109">
        <v>1.9550149999999999</v>
      </c>
      <c r="J539" s="109">
        <v>3.06408207</v>
      </c>
      <c r="K539" s="67">
        <f t="shared" si="28"/>
        <v>-0.361957364281695</v>
      </c>
      <c r="L539" s="67">
        <f t="shared" si="29"/>
        <v>2.3400232740879017</v>
      </c>
    </row>
    <row r="540" spans="1:12" x14ac:dyDescent="0.2">
      <c r="A540" s="108" t="s">
        <v>2164</v>
      </c>
      <c r="B540" s="52" t="s">
        <v>134</v>
      </c>
      <c r="C540" s="52" t="s">
        <v>613</v>
      </c>
      <c r="D540" s="108" t="s">
        <v>202</v>
      </c>
      <c r="E540" s="108" t="s">
        <v>907</v>
      </c>
      <c r="F540" s="109">
        <v>0.90095594999999995</v>
      </c>
      <c r="G540" s="109">
        <v>4.1840556099999997</v>
      </c>
      <c r="H540" s="67">
        <f t="shared" si="27"/>
        <v>-0.78466922192747812</v>
      </c>
      <c r="I540" s="109">
        <v>1.92220799</v>
      </c>
      <c r="J540" s="109">
        <v>7.2657863799999998</v>
      </c>
      <c r="K540" s="67">
        <f t="shared" si="28"/>
        <v>-0.73544391625782968</v>
      </c>
      <c r="L540" s="67">
        <f t="shared" si="29"/>
        <v>2.1335205011965348</v>
      </c>
    </row>
    <row r="541" spans="1:12" x14ac:dyDescent="0.2">
      <c r="A541" s="108" t="s">
        <v>1651</v>
      </c>
      <c r="B541" s="52" t="s">
        <v>299</v>
      </c>
      <c r="C541" s="52" t="s">
        <v>789</v>
      </c>
      <c r="D541" s="108" t="s">
        <v>203</v>
      </c>
      <c r="E541" s="108" t="s">
        <v>907</v>
      </c>
      <c r="F541" s="109">
        <v>0.79488073999999997</v>
      </c>
      <c r="G541" s="109">
        <v>2.92323245</v>
      </c>
      <c r="H541" s="67">
        <f t="shared" si="27"/>
        <v>-0.72808158311187332</v>
      </c>
      <c r="I541" s="109">
        <v>1.917800018105458</v>
      </c>
      <c r="J541" s="109">
        <v>1.0519132600000001</v>
      </c>
      <c r="K541" s="67">
        <f t="shared" si="28"/>
        <v>0.8231541430568694</v>
      </c>
      <c r="L541" s="67">
        <f t="shared" si="29"/>
        <v>2.4126890004976822</v>
      </c>
    </row>
    <row r="542" spans="1:12" x14ac:dyDescent="0.2">
      <c r="A542" s="108" t="s">
        <v>1610</v>
      </c>
      <c r="B542" s="52" t="s">
        <v>823</v>
      </c>
      <c r="C542" s="52" t="s">
        <v>789</v>
      </c>
      <c r="D542" s="108" t="s">
        <v>203</v>
      </c>
      <c r="E542" s="108" t="s">
        <v>204</v>
      </c>
      <c r="F542" s="109">
        <v>0.86391326000000002</v>
      </c>
      <c r="G542" s="109">
        <v>2.1110260329999999</v>
      </c>
      <c r="H542" s="67">
        <f t="shared" si="27"/>
        <v>-0.59076143709498252</v>
      </c>
      <c r="I542" s="109">
        <v>1.89217894103956</v>
      </c>
      <c r="J542" s="109">
        <v>1.90243417</v>
      </c>
      <c r="K542" s="67">
        <f t="shared" si="28"/>
        <v>-5.3905828239197984E-3</v>
      </c>
      <c r="L542" s="67">
        <f t="shared" si="29"/>
        <v>2.1902418085810607</v>
      </c>
    </row>
    <row r="543" spans="1:12" x14ac:dyDescent="0.2">
      <c r="A543" s="108" t="s">
        <v>1941</v>
      </c>
      <c r="B543" s="52" t="s">
        <v>436</v>
      </c>
      <c r="C543" s="52" t="s">
        <v>785</v>
      </c>
      <c r="D543" s="108" t="s">
        <v>202</v>
      </c>
      <c r="E543" s="108" t="s">
        <v>907</v>
      </c>
      <c r="F543" s="109">
        <v>0.2666115</v>
      </c>
      <c r="G543" s="109">
        <v>0.34402733000000002</v>
      </c>
      <c r="H543" s="67">
        <f t="shared" si="27"/>
        <v>-0.22502813947950007</v>
      </c>
      <c r="I543" s="109">
        <v>1.8867001299999999</v>
      </c>
      <c r="J543" s="109">
        <v>3.44815454</v>
      </c>
      <c r="K543" s="67">
        <f t="shared" si="28"/>
        <v>-0.45283771127033068</v>
      </c>
      <c r="L543" s="67">
        <f t="shared" si="29"/>
        <v>7.0765894569439052</v>
      </c>
    </row>
    <row r="544" spans="1:12" x14ac:dyDescent="0.2">
      <c r="A544" s="108" t="s">
        <v>1672</v>
      </c>
      <c r="B544" s="52" t="s">
        <v>18</v>
      </c>
      <c r="C544" s="52" t="s">
        <v>789</v>
      </c>
      <c r="D544" s="108" t="s">
        <v>741</v>
      </c>
      <c r="E544" s="108" t="s">
        <v>204</v>
      </c>
      <c r="F544" s="109">
        <v>1.9657755299999999</v>
      </c>
      <c r="G544" s="109">
        <v>2.7699224600000001</v>
      </c>
      <c r="H544" s="67">
        <f t="shared" si="27"/>
        <v>-0.29031387759497074</v>
      </c>
      <c r="I544" s="109">
        <v>1.7888546000000001</v>
      </c>
      <c r="J544" s="109">
        <v>15.96310617</v>
      </c>
      <c r="K544" s="67">
        <f t="shared" si="28"/>
        <v>-0.88793818816028081</v>
      </c>
      <c r="L544" s="67">
        <f t="shared" si="29"/>
        <v>0.90999942399323697</v>
      </c>
    </row>
    <row r="545" spans="1:12" x14ac:dyDescent="0.2">
      <c r="A545" s="108" t="s">
        <v>1921</v>
      </c>
      <c r="B545" s="52" t="s">
        <v>138</v>
      </c>
      <c r="C545" s="52" t="s">
        <v>785</v>
      </c>
      <c r="D545" s="108" t="s">
        <v>202</v>
      </c>
      <c r="E545" s="108" t="s">
        <v>907</v>
      </c>
      <c r="F545" s="109">
        <v>2.1809977549999999</v>
      </c>
      <c r="G545" s="109">
        <v>5.7417630300000004</v>
      </c>
      <c r="H545" s="67">
        <f t="shared" si="27"/>
        <v>-0.62015190393533193</v>
      </c>
      <c r="I545" s="109">
        <v>1.7670769799999999</v>
      </c>
      <c r="J545" s="109">
        <v>15.65622714</v>
      </c>
      <c r="K545" s="67">
        <f t="shared" si="28"/>
        <v>-0.88713264286481219</v>
      </c>
      <c r="L545" s="67">
        <f t="shared" si="29"/>
        <v>0.81021494678246464</v>
      </c>
    </row>
    <row r="546" spans="1:12" x14ac:dyDescent="0.2">
      <c r="A546" s="108" t="s">
        <v>3005</v>
      </c>
      <c r="B546" s="52" t="s">
        <v>3006</v>
      </c>
      <c r="C546" s="52" t="s">
        <v>140</v>
      </c>
      <c r="D546" s="108" t="s">
        <v>741</v>
      </c>
      <c r="E546" s="108" t="s">
        <v>204</v>
      </c>
      <c r="F546" s="109">
        <v>3.6594429999999997E-2</v>
      </c>
      <c r="G546" s="109">
        <v>0.17670449999999999</v>
      </c>
      <c r="H546" s="67">
        <f t="shared" si="27"/>
        <v>-0.79290606634239646</v>
      </c>
      <c r="I546" s="109">
        <v>1.7166645</v>
      </c>
      <c r="J546" s="109">
        <v>6.2399250000000003E-2</v>
      </c>
      <c r="K546" s="67">
        <f t="shared" si="28"/>
        <v>26.510979699275232</v>
      </c>
      <c r="L546" s="67">
        <f t="shared" si="29"/>
        <v>46.910540757158948</v>
      </c>
    </row>
    <row r="547" spans="1:12" x14ac:dyDescent="0.2">
      <c r="A547" s="108" t="s">
        <v>2987</v>
      </c>
      <c r="B547" s="52" t="s">
        <v>2994</v>
      </c>
      <c r="C547" s="52" t="s">
        <v>863</v>
      </c>
      <c r="D547" s="108" t="s">
        <v>203</v>
      </c>
      <c r="E547" s="108" t="s">
        <v>907</v>
      </c>
      <c r="F547" s="109">
        <v>7.7001509999999995E-2</v>
      </c>
      <c r="G547" s="109">
        <v>0.23217360000000001</v>
      </c>
      <c r="H547" s="67">
        <f t="shared" si="27"/>
        <v>-0.66834510900464139</v>
      </c>
      <c r="I547" s="109">
        <v>1.70618197</v>
      </c>
      <c r="J547" s="109">
        <v>2.7489599999999999E-2</v>
      </c>
      <c r="K547" s="67">
        <f t="shared" si="28"/>
        <v>61.066453131366046</v>
      </c>
      <c r="L547" s="67">
        <f t="shared" si="29"/>
        <v>22.15777288003833</v>
      </c>
    </row>
    <row r="548" spans="1:12" x14ac:dyDescent="0.2">
      <c r="A548" s="108" t="s">
        <v>1865</v>
      </c>
      <c r="B548" s="108" t="s">
        <v>443</v>
      </c>
      <c r="C548" s="52" t="s">
        <v>785</v>
      </c>
      <c r="D548" s="108" t="s">
        <v>202</v>
      </c>
      <c r="E548" s="108" t="s">
        <v>907</v>
      </c>
      <c r="F548" s="109">
        <v>4.4321923080000003</v>
      </c>
      <c r="G548" s="109">
        <v>8.1011307529999996</v>
      </c>
      <c r="H548" s="67">
        <f t="shared" si="27"/>
        <v>-0.45289214022885915</v>
      </c>
      <c r="I548" s="109">
        <v>1.7005586499999998</v>
      </c>
      <c r="J548" s="109">
        <v>11.78735842</v>
      </c>
      <c r="K548" s="67">
        <f t="shared" si="28"/>
        <v>-0.85573030110676829</v>
      </c>
      <c r="L548" s="67">
        <f t="shared" si="29"/>
        <v>0.38368340808013507</v>
      </c>
    </row>
    <row r="549" spans="1:12" x14ac:dyDescent="0.2">
      <c r="A549" s="108" t="s">
        <v>1531</v>
      </c>
      <c r="B549" s="108" t="s">
        <v>1295</v>
      </c>
      <c r="C549" s="108" t="s">
        <v>613</v>
      </c>
      <c r="D549" s="108" t="s">
        <v>202</v>
      </c>
      <c r="E549" s="108" t="s">
        <v>204</v>
      </c>
      <c r="F549" s="109">
        <v>0.11542417999999999</v>
      </c>
      <c r="G549" s="109">
        <v>3.6542987</v>
      </c>
      <c r="H549" s="67">
        <f t="shared" si="27"/>
        <v>-0.96841413647986685</v>
      </c>
      <c r="I549" s="109">
        <v>1.6379779399999999</v>
      </c>
      <c r="J549" s="109">
        <v>8.7816255600000002</v>
      </c>
      <c r="K549" s="67">
        <f t="shared" si="28"/>
        <v>-0.81347668164526021</v>
      </c>
      <c r="L549" s="67">
        <f t="shared" si="29"/>
        <v>14.190942833641964</v>
      </c>
    </row>
    <row r="550" spans="1:12" x14ac:dyDescent="0.2">
      <c r="A550" s="108" t="s">
        <v>2099</v>
      </c>
      <c r="B550" s="52" t="s">
        <v>100</v>
      </c>
      <c r="C550" s="52" t="s">
        <v>613</v>
      </c>
      <c r="D550" s="108" t="s">
        <v>202</v>
      </c>
      <c r="E550" s="108" t="s">
        <v>907</v>
      </c>
      <c r="F550" s="109">
        <v>6.9545922000000004</v>
      </c>
      <c r="G550" s="109">
        <v>1.1124770500000001</v>
      </c>
      <c r="H550" s="67">
        <f t="shared" si="27"/>
        <v>5.2514477939117938</v>
      </c>
      <c r="I550" s="109">
        <v>1.597121</v>
      </c>
      <c r="J550" s="109">
        <v>0.15522531000000001</v>
      </c>
      <c r="K550" s="67">
        <f t="shared" si="28"/>
        <v>9.2890501555448655</v>
      </c>
      <c r="L550" s="67">
        <f t="shared" si="29"/>
        <v>0.22964984201374164</v>
      </c>
    </row>
    <row r="551" spans="1:12" x14ac:dyDescent="0.2">
      <c r="A551" s="108" t="s">
        <v>1808</v>
      </c>
      <c r="B551" s="52" t="s">
        <v>915</v>
      </c>
      <c r="C551" s="52" t="s">
        <v>863</v>
      </c>
      <c r="D551" s="108" t="s">
        <v>203</v>
      </c>
      <c r="E551" s="108" t="s">
        <v>204</v>
      </c>
      <c r="F551" s="109">
        <v>0.32120804999999997</v>
      </c>
      <c r="G551" s="109">
        <v>0.12693639000000001</v>
      </c>
      <c r="H551" s="67">
        <f t="shared" si="27"/>
        <v>1.5304646681696239</v>
      </c>
      <c r="I551" s="109">
        <v>1.5773535950169602</v>
      </c>
      <c r="J551" s="109">
        <v>2.2516999999999997E-3</v>
      </c>
      <c r="K551" s="67" t="str">
        <f t="shared" si="28"/>
        <v/>
      </c>
      <c r="L551" s="67">
        <f t="shared" si="29"/>
        <v>4.9106913572588242</v>
      </c>
    </row>
    <row r="552" spans="1:12" x14ac:dyDescent="0.2">
      <c r="A552" s="108" t="s">
        <v>1497</v>
      </c>
      <c r="B552" s="52" t="s">
        <v>126</v>
      </c>
      <c r="C552" s="52" t="s">
        <v>613</v>
      </c>
      <c r="D552" s="108" t="s">
        <v>202</v>
      </c>
      <c r="E552" s="108" t="s">
        <v>907</v>
      </c>
      <c r="F552" s="109">
        <v>0.74326419600000004</v>
      </c>
      <c r="G552" s="109">
        <v>3.7013865450000001</v>
      </c>
      <c r="H552" s="67">
        <f t="shared" si="27"/>
        <v>-0.79919303564659172</v>
      </c>
      <c r="I552" s="109">
        <v>1.55923883</v>
      </c>
      <c r="J552" s="109">
        <v>3.1089821899999999</v>
      </c>
      <c r="K552" s="67">
        <f t="shared" si="28"/>
        <v>-0.49847289733107158</v>
      </c>
      <c r="L552" s="67">
        <f t="shared" si="29"/>
        <v>2.0978258315028535</v>
      </c>
    </row>
    <row r="553" spans="1:12" x14ac:dyDescent="0.2">
      <c r="A553" s="108" t="s">
        <v>1669</v>
      </c>
      <c r="B553" s="52" t="s">
        <v>1294</v>
      </c>
      <c r="C553" s="52" t="s">
        <v>866</v>
      </c>
      <c r="D553" s="108" t="s">
        <v>202</v>
      </c>
      <c r="E553" s="108" t="s">
        <v>907</v>
      </c>
      <c r="F553" s="109">
        <v>4.7186873299999998</v>
      </c>
      <c r="G553" s="109">
        <v>5.67831112</v>
      </c>
      <c r="H553" s="67">
        <f t="shared" si="27"/>
        <v>-0.16899809991390546</v>
      </c>
      <c r="I553" s="109">
        <v>1.5449457099999999</v>
      </c>
      <c r="J553" s="109">
        <v>1.16187957</v>
      </c>
      <c r="K553" s="67">
        <f t="shared" si="28"/>
        <v>0.32969521961729642</v>
      </c>
      <c r="L553" s="67">
        <f t="shared" si="29"/>
        <v>0.32741006173002779</v>
      </c>
    </row>
    <row r="554" spans="1:12" x14ac:dyDescent="0.2">
      <c r="A554" s="108" t="s">
        <v>2043</v>
      </c>
      <c r="B554" s="52" t="s">
        <v>101</v>
      </c>
      <c r="C554" s="52" t="s">
        <v>613</v>
      </c>
      <c r="D554" s="108" t="s">
        <v>202</v>
      </c>
      <c r="E554" s="108" t="s">
        <v>907</v>
      </c>
      <c r="F554" s="109">
        <v>2.3555726179999996</v>
      </c>
      <c r="G554" s="109">
        <v>1.2645536499999999</v>
      </c>
      <c r="H554" s="67">
        <f t="shared" si="27"/>
        <v>0.86277001216990667</v>
      </c>
      <c r="I554" s="109">
        <v>1.5394633500000001</v>
      </c>
      <c r="J554" s="109">
        <v>1.62680209</v>
      </c>
      <c r="K554" s="67">
        <f t="shared" si="28"/>
        <v>-5.3687378776357431E-2</v>
      </c>
      <c r="L554" s="67">
        <f t="shared" si="29"/>
        <v>0.65354102787418311</v>
      </c>
    </row>
    <row r="555" spans="1:12" x14ac:dyDescent="0.2">
      <c r="A555" s="108" t="s">
        <v>2391</v>
      </c>
      <c r="B555" s="52" t="s">
        <v>198</v>
      </c>
      <c r="C555" s="52" t="s">
        <v>790</v>
      </c>
      <c r="D555" s="108" t="s">
        <v>202</v>
      </c>
      <c r="E555" s="108" t="s">
        <v>204</v>
      </c>
      <c r="F555" s="109">
        <v>1.5025754240000002</v>
      </c>
      <c r="G555" s="109">
        <v>0.26975408000000001</v>
      </c>
      <c r="H555" s="67">
        <f t="shared" si="27"/>
        <v>4.5701675540922313</v>
      </c>
      <c r="I555" s="109">
        <v>1.5336796399999999</v>
      </c>
      <c r="J555" s="109">
        <v>3.4905989999999998E-2</v>
      </c>
      <c r="K555" s="67">
        <f t="shared" si="28"/>
        <v>42.937434234066991</v>
      </c>
      <c r="L555" s="67">
        <f t="shared" si="29"/>
        <v>1.0207006021149989</v>
      </c>
    </row>
    <row r="556" spans="1:12" x14ac:dyDescent="0.2">
      <c r="A556" s="108" t="s">
        <v>2556</v>
      </c>
      <c r="B556" s="52" t="s">
        <v>1471</v>
      </c>
      <c r="C556" s="52" t="s">
        <v>613</v>
      </c>
      <c r="D556" s="108" t="s">
        <v>202</v>
      </c>
      <c r="E556" s="108" t="s">
        <v>907</v>
      </c>
      <c r="F556" s="109">
        <v>0.45307458</v>
      </c>
      <c r="G556" s="109">
        <v>0.8786621899999999</v>
      </c>
      <c r="H556" s="67">
        <f t="shared" si="27"/>
        <v>-0.48435862478616487</v>
      </c>
      <c r="I556" s="109">
        <v>1.52547907</v>
      </c>
      <c r="J556" s="109">
        <v>0.14828129000000001</v>
      </c>
      <c r="K556" s="67">
        <f t="shared" si="28"/>
        <v>9.2877380551517987</v>
      </c>
      <c r="L556" s="67">
        <f t="shared" si="29"/>
        <v>3.3669491455468545</v>
      </c>
    </row>
    <row r="557" spans="1:12" x14ac:dyDescent="0.2">
      <c r="A557" s="108" t="s">
        <v>1449</v>
      </c>
      <c r="B557" s="52" t="s">
        <v>1390</v>
      </c>
      <c r="C557" s="52" t="s">
        <v>140</v>
      </c>
      <c r="D557" s="108" t="s">
        <v>203</v>
      </c>
      <c r="E557" s="108" t="s">
        <v>204</v>
      </c>
      <c r="F557" s="109">
        <v>0.33544974</v>
      </c>
      <c r="G557" s="109">
        <v>0.4912262</v>
      </c>
      <c r="H557" s="67">
        <f t="shared" si="27"/>
        <v>-0.3171175723119003</v>
      </c>
      <c r="I557" s="109">
        <v>1.4980417800000001</v>
      </c>
      <c r="J557" s="109">
        <v>3.4097410000000002E-2</v>
      </c>
      <c r="K557" s="67">
        <f t="shared" si="28"/>
        <v>42.934180924592219</v>
      </c>
      <c r="L557" s="67">
        <f t="shared" si="29"/>
        <v>4.4657711763318106</v>
      </c>
    </row>
    <row r="558" spans="1:12" x14ac:dyDescent="0.2">
      <c r="A558" s="108" t="s">
        <v>2096</v>
      </c>
      <c r="B558" s="52" t="s">
        <v>254</v>
      </c>
      <c r="C558" s="52" t="s">
        <v>265</v>
      </c>
      <c r="D558" s="108" t="s">
        <v>741</v>
      </c>
      <c r="E558" s="108" t="s">
        <v>204</v>
      </c>
      <c r="F558" s="109">
        <v>1.0266449200000001</v>
      </c>
      <c r="G558" s="109">
        <v>0.46571896000000002</v>
      </c>
      <c r="H558" s="67">
        <f t="shared" si="27"/>
        <v>1.2044301567623532</v>
      </c>
      <c r="I558" s="109">
        <v>1.4729840600000002</v>
      </c>
      <c r="J558" s="109">
        <v>0.15761692999999999</v>
      </c>
      <c r="K558" s="67">
        <f t="shared" si="28"/>
        <v>8.3453416457229572</v>
      </c>
      <c r="L558" s="67">
        <f t="shared" si="29"/>
        <v>1.4347551244884162</v>
      </c>
    </row>
    <row r="559" spans="1:12" x14ac:dyDescent="0.2">
      <c r="A559" s="108" t="s">
        <v>1537</v>
      </c>
      <c r="B559" s="52" t="s">
        <v>879</v>
      </c>
      <c r="C559" s="52" t="s">
        <v>613</v>
      </c>
      <c r="D559" s="108" t="s">
        <v>202</v>
      </c>
      <c r="E559" s="108" t="s">
        <v>907</v>
      </c>
      <c r="F559" s="109">
        <v>0.795296008</v>
      </c>
      <c r="G559" s="109">
        <v>0.32772668599999999</v>
      </c>
      <c r="H559" s="67">
        <f t="shared" si="27"/>
        <v>1.4267050624006861</v>
      </c>
      <c r="I559" s="109">
        <v>1.4637627799999999</v>
      </c>
      <c r="J559" s="109">
        <v>1.1976315800000001</v>
      </c>
      <c r="K559" s="67">
        <f t="shared" si="28"/>
        <v>0.22221458121536819</v>
      </c>
      <c r="L559" s="67">
        <f t="shared" si="29"/>
        <v>1.8405257479929409</v>
      </c>
    </row>
    <row r="560" spans="1:12" x14ac:dyDescent="0.2">
      <c r="A560" s="108" t="s">
        <v>2374</v>
      </c>
      <c r="B560" s="52" t="s">
        <v>200</v>
      </c>
      <c r="C560" s="52" t="s">
        <v>790</v>
      </c>
      <c r="D560" s="108" t="s">
        <v>203</v>
      </c>
      <c r="E560" s="108" t="s">
        <v>907</v>
      </c>
      <c r="F560" s="109">
        <v>1.0008700000000001E-2</v>
      </c>
      <c r="G560" s="109">
        <v>5.3279440000000004E-2</v>
      </c>
      <c r="H560" s="67">
        <f t="shared" si="27"/>
        <v>-0.81214704959361439</v>
      </c>
      <c r="I560" s="109">
        <v>1.4596093999999999</v>
      </c>
      <c r="J560" s="109">
        <v>6.1623290599999994</v>
      </c>
      <c r="K560" s="67">
        <f t="shared" si="28"/>
        <v>-0.7631399774681944</v>
      </c>
      <c r="L560" s="67" t="str">
        <f t="shared" si="29"/>
        <v/>
      </c>
    </row>
    <row r="561" spans="1:12" x14ac:dyDescent="0.2">
      <c r="A561" s="108" t="s">
        <v>1681</v>
      </c>
      <c r="B561" s="52" t="s">
        <v>9</v>
      </c>
      <c r="C561" s="52" t="s">
        <v>789</v>
      </c>
      <c r="D561" s="108" t="s">
        <v>741</v>
      </c>
      <c r="E561" s="108" t="s">
        <v>907</v>
      </c>
      <c r="F561" s="109">
        <v>0.50834485733721002</v>
      </c>
      <c r="G561" s="109">
        <v>0</v>
      </c>
      <c r="H561" s="67" t="str">
        <f t="shared" si="27"/>
        <v/>
      </c>
      <c r="I561" s="109">
        <v>1.448402628509424</v>
      </c>
      <c r="J561" s="109">
        <v>0.79632226507384096</v>
      </c>
      <c r="K561" s="67">
        <f t="shared" si="28"/>
        <v>0.81886491441391174</v>
      </c>
      <c r="L561" s="67">
        <f t="shared" si="29"/>
        <v>2.849252053215181</v>
      </c>
    </row>
    <row r="562" spans="1:12" x14ac:dyDescent="0.2">
      <c r="A562" s="108" t="s">
        <v>2378</v>
      </c>
      <c r="B562" s="52" t="s">
        <v>807</v>
      </c>
      <c r="C562" s="52" t="s">
        <v>790</v>
      </c>
      <c r="D562" s="108" t="s">
        <v>202</v>
      </c>
      <c r="E562" s="108" t="s">
        <v>204</v>
      </c>
      <c r="F562" s="109">
        <v>0.93420462000000004</v>
      </c>
      <c r="G562" s="109">
        <v>0.99012718000000011</v>
      </c>
      <c r="H562" s="67">
        <f t="shared" si="27"/>
        <v>-5.648017863725352E-2</v>
      </c>
      <c r="I562" s="109">
        <v>1.44171435</v>
      </c>
      <c r="J562" s="109">
        <v>0.62448504000000005</v>
      </c>
      <c r="K562" s="67">
        <f t="shared" si="28"/>
        <v>1.3086451358386424</v>
      </c>
      <c r="L562" s="67">
        <f t="shared" si="29"/>
        <v>1.5432532864159887</v>
      </c>
    </row>
    <row r="563" spans="1:12" x14ac:dyDescent="0.2">
      <c r="A563" s="108" t="s">
        <v>2532</v>
      </c>
      <c r="B563" s="52" t="s">
        <v>1854</v>
      </c>
      <c r="C563" s="52" t="s">
        <v>1730</v>
      </c>
      <c r="D563" s="108" t="s">
        <v>202</v>
      </c>
      <c r="E563" s="108" t="s">
        <v>204</v>
      </c>
      <c r="F563" s="109">
        <v>3.0489002300000001</v>
      </c>
      <c r="G563" s="109">
        <v>4.4145003200000001</v>
      </c>
      <c r="H563" s="67">
        <f t="shared" si="27"/>
        <v>-0.30934420455540934</v>
      </c>
      <c r="I563" s="109">
        <v>1.4285334999999999</v>
      </c>
      <c r="J563" s="109">
        <v>9.1769158399999995</v>
      </c>
      <c r="K563" s="67">
        <f t="shared" si="28"/>
        <v>-0.84433403063659351</v>
      </c>
      <c r="L563" s="67">
        <f t="shared" si="29"/>
        <v>0.46854058586233233</v>
      </c>
    </row>
    <row r="564" spans="1:12" x14ac:dyDescent="0.2">
      <c r="A564" s="108" t="s">
        <v>2445</v>
      </c>
      <c r="B564" s="52" t="s">
        <v>165</v>
      </c>
      <c r="C564" s="52" t="s">
        <v>789</v>
      </c>
      <c r="D564" s="108" t="s">
        <v>203</v>
      </c>
      <c r="E564" s="108" t="s">
        <v>907</v>
      </c>
      <c r="F564" s="109">
        <v>2.5871940169999998</v>
      </c>
      <c r="G564" s="109">
        <v>1.136907675</v>
      </c>
      <c r="H564" s="67">
        <f t="shared" si="27"/>
        <v>1.2756412626029636</v>
      </c>
      <c r="I564" s="109">
        <v>1.4248376100000002</v>
      </c>
      <c r="J564" s="109">
        <v>2.5377653700000002</v>
      </c>
      <c r="K564" s="67">
        <f t="shared" si="28"/>
        <v>-0.43854635781400075</v>
      </c>
      <c r="L564" s="67">
        <f t="shared" si="29"/>
        <v>0.55072700409696418</v>
      </c>
    </row>
    <row r="565" spans="1:12" x14ac:dyDescent="0.2">
      <c r="A565" s="108" t="s">
        <v>2196</v>
      </c>
      <c r="B565" s="52" t="s">
        <v>446</v>
      </c>
      <c r="C565" s="52" t="s">
        <v>784</v>
      </c>
      <c r="D565" s="108" t="s">
        <v>202</v>
      </c>
      <c r="E565" s="108" t="s">
        <v>907</v>
      </c>
      <c r="F565" s="109">
        <v>8.8007999999999999E-4</v>
      </c>
      <c r="G565" s="109">
        <v>0.18778675</v>
      </c>
      <c r="H565" s="67">
        <f t="shared" si="27"/>
        <v>-0.99531340736234053</v>
      </c>
      <c r="I565" s="109">
        <v>1.42096384</v>
      </c>
      <c r="J565" s="109">
        <v>132.18978942000001</v>
      </c>
      <c r="K565" s="67">
        <f t="shared" si="28"/>
        <v>-0.98925057792863835</v>
      </c>
      <c r="L565" s="67" t="str">
        <f t="shared" si="29"/>
        <v/>
      </c>
    </row>
    <row r="566" spans="1:12" x14ac:dyDescent="0.2">
      <c r="A566" s="108" t="s">
        <v>2373</v>
      </c>
      <c r="B566" s="52" t="s">
        <v>199</v>
      </c>
      <c r="C566" s="52" t="s">
        <v>790</v>
      </c>
      <c r="D566" s="108" t="s">
        <v>202</v>
      </c>
      <c r="E566" s="108" t="s">
        <v>907</v>
      </c>
      <c r="F566" s="109">
        <v>0.66420042200000007</v>
      </c>
      <c r="G566" s="109">
        <v>1.3387008549999999</v>
      </c>
      <c r="H566" s="67">
        <f t="shared" si="27"/>
        <v>-0.50384701741301263</v>
      </c>
      <c r="I566" s="109">
        <v>1.4068959599999999</v>
      </c>
      <c r="J566" s="109">
        <v>1.9083718600000001</v>
      </c>
      <c r="K566" s="67">
        <f t="shared" si="28"/>
        <v>-0.26277682589597617</v>
      </c>
      <c r="L566" s="67">
        <f t="shared" si="29"/>
        <v>2.1181798646915038</v>
      </c>
    </row>
    <row r="567" spans="1:12" x14ac:dyDescent="0.2">
      <c r="A567" s="108" t="s">
        <v>1616</v>
      </c>
      <c r="B567" s="52" t="s">
        <v>3049</v>
      </c>
      <c r="C567" s="52" t="s">
        <v>789</v>
      </c>
      <c r="D567" s="108" t="s">
        <v>203</v>
      </c>
      <c r="E567" s="108" t="s">
        <v>907</v>
      </c>
      <c r="F567" s="109">
        <v>0.73032269999999999</v>
      </c>
      <c r="G567" s="109">
        <v>0.41120288999999999</v>
      </c>
      <c r="H567" s="67">
        <f t="shared" si="27"/>
        <v>0.77606412250653212</v>
      </c>
      <c r="I567" s="109">
        <v>1.4064724399999999</v>
      </c>
      <c r="J567" s="109">
        <v>0.44114258000000001</v>
      </c>
      <c r="K567" s="67">
        <f t="shared" si="28"/>
        <v>2.188249114379301</v>
      </c>
      <c r="L567" s="67">
        <f t="shared" si="29"/>
        <v>1.9258232559387787</v>
      </c>
    </row>
    <row r="568" spans="1:12" x14ac:dyDescent="0.2">
      <c r="A568" s="108" t="s">
        <v>1700</v>
      </c>
      <c r="B568" s="52" t="s">
        <v>39</v>
      </c>
      <c r="C568" s="52" t="s">
        <v>1694</v>
      </c>
      <c r="D568" s="108" t="s">
        <v>203</v>
      </c>
      <c r="E568" s="108" t="s">
        <v>204</v>
      </c>
      <c r="F568" s="109">
        <v>12.747896229</v>
      </c>
      <c r="G568" s="109">
        <v>13.947463732000001</v>
      </c>
      <c r="H568" s="67">
        <f t="shared" si="27"/>
        <v>-8.6006138897339768E-2</v>
      </c>
      <c r="I568" s="109">
        <v>1.4052351699999999</v>
      </c>
      <c r="J568" s="109">
        <v>6.18078678</v>
      </c>
      <c r="K568" s="67">
        <f t="shared" si="28"/>
        <v>-0.7726446130536152</v>
      </c>
      <c r="L568" s="67">
        <f t="shared" si="29"/>
        <v>0.11023271171624784</v>
      </c>
    </row>
    <row r="569" spans="1:12" x14ac:dyDescent="0.2">
      <c r="A569" s="108" t="s">
        <v>2321</v>
      </c>
      <c r="B569" s="52" t="s">
        <v>213</v>
      </c>
      <c r="C569" s="52" t="s">
        <v>790</v>
      </c>
      <c r="D569" s="108" t="s">
        <v>202</v>
      </c>
      <c r="E569" s="108" t="s">
        <v>204</v>
      </c>
      <c r="F569" s="109">
        <v>7.3887440700000004</v>
      </c>
      <c r="G569" s="109">
        <v>6.6674427779999998</v>
      </c>
      <c r="H569" s="67">
        <f t="shared" si="27"/>
        <v>0.10818259953876441</v>
      </c>
      <c r="I569" s="109">
        <v>1.3961895900000001</v>
      </c>
      <c r="J569" s="109">
        <v>2.1317572</v>
      </c>
      <c r="K569" s="67">
        <f t="shared" si="28"/>
        <v>-0.34505224610007179</v>
      </c>
      <c r="L569" s="67">
        <f t="shared" si="29"/>
        <v>0.18896169318800077</v>
      </c>
    </row>
    <row r="570" spans="1:12" x14ac:dyDescent="0.2">
      <c r="A570" s="108" t="s">
        <v>1939</v>
      </c>
      <c r="B570" s="52" t="s">
        <v>378</v>
      </c>
      <c r="C570" s="52" t="s">
        <v>785</v>
      </c>
      <c r="D570" s="108" t="s">
        <v>202</v>
      </c>
      <c r="E570" s="108" t="s">
        <v>907</v>
      </c>
      <c r="F570" s="109">
        <v>1.11203819</v>
      </c>
      <c r="G570" s="109">
        <v>0.98368781000000005</v>
      </c>
      <c r="H570" s="67">
        <f t="shared" si="27"/>
        <v>0.13047877456161627</v>
      </c>
      <c r="I570" s="109">
        <v>1.3945197300000001</v>
      </c>
      <c r="J570" s="109">
        <v>4.1128999999999999E-2</v>
      </c>
      <c r="K570" s="67">
        <f t="shared" si="28"/>
        <v>32.905996498820784</v>
      </c>
      <c r="L570" s="67">
        <f t="shared" si="29"/>
        <v>1.2540214378788557</v>
      </c>
    </row>
    <row r="571" spans="1:12" x14ac:dyDescent="0.2">
      <c r="A571" s="108" t="s">
        <v>2993</v>
      </c>
      <c r="B571" s="52" t="s">
        <v>3000</v>
      </c>
      <c r="C571" s="52" t="s">
        <v>613</v>
      </c>
      <c r="D571" s="108" t="s">
        <v>203</v>
      </c>
      <c r="E571" s="108" t="s">
        <v>907</v>
      </c>
      <c r="F571" s="109">
        <v>0.29371398999999998</v>
      </c>
      <c r="G571" s="109">
        <v>1.3194167299999999</v>
      </c>
      <c r="H571" s="67">
        <f t="shared" si="27"/>
        <v>-0.77739103702285173</v>
      </c>
      <c r="I571" s="109">
        <v>1.3807699464002998</v>
      </c>
      <c r="J571" s="109">
        <v>1.19122669196512</v>
      </c>
      <c r="K571" s="67">
        <f t="shared" si="28"/>
        <v>0.15911602360294475</v>
      </c>
      <c r="L571" s="67">
        <f t="shared" si="29"/>
        <v>4.7010697256889262</v>
      </c>
    </row>
    <row r="572" spans="1:12" x14ac:dyDescent="0.2">
      <c r="A572" s="108" t="s">
        <v>2154</v>
      </c>
      <c r="B572" s="52" t="s">
        <v>1566</v>
      </c>
      <c r="C572" s="52" t="s">
        <v>863</v>
      </c>
      <c r="D572" s="108" t="s">
        <v>202</v>
      </c>
      <c r="E572" s="108" t="s">
        <v>907</v>
      </c>
      <c r="F572" s="109">
        <v>0.90880877000000004</v>
      </c>
      <c r="G572" s="109">
        <v>0.28056599999999998</v>
      </c>
      <c r="H572" s="67">
        <f t="shared" si="27"/>
        <v>2.2391978001611035</v>
      </c>
      <c r="I572" s="109">
        <v>1.376894936451063</v>
      </c>
      <c r="J572" s="109">
        <v>0.82625195601526202</v>
      </c>
      <c r="K572" s="67">
        <f t="shared" si="28"/>
        <v>0.66643470726698029</v>
      </c>
      <c r="L572" s="67">
        <f t="shared" si="29"/>
        <v>1.5150546318463267</v>
      </c>
    </row>
    <row r="573" spans="1:12" x14ac:dyDescent="0.2">
      <c r="A573" s="108" t="s">
        <v>1623</v>
      </c>
      <c r="B573" s="52" t="s">
        <v>166</v>
      </c>
      <c r="C573" s="52" t="s">
        <v>789</v>
      </c>
      <c r="D573" s="108" t="s">
        <v>203</v>
      </c>
      <c r="E573" s="108" t="s">
        <v>907</v>
      </c>
      <c r="F573" s="109">
        <v>7.7843283449999996</v>
      </c>
      <c r="G573" s="109">
        <v>5.5341950549999996</v>
      </c>
      <c r="H573" s="67">
        <f t="shared" si="27"/>
        <v>0.40658727559070473</v>
      </c>
      <c r="I573" s="109">
        <v>1.3686846100000001</v>
      </c>
      <c r="J573" s="109">
        <v>2.0218683500000001</v>
      </c>
      <c r="K573" s="67">
        <f t="shared" si="28"/>
        <v>-0.32305948109826244</v>
      </c>
      <c r="L573" s="67">
        <f t="shared" si="29"/>
        <v>0.17582565243141735</v>
      </c>
    </row>
    <row r="574" spans="1:12" x14ac:dyDescent="0.2">
      <c r="A574" s="108" t="s">
        <v>1741</v>
      </c>
      <c r="B574" s="52" t="s">
        <v>261</v>
      </c>
      <c r="C574" s="52" t="s">
        <v>265</v>
      </c>
      <c r="D574" s="108" t="s">
        <v>203</v>
      </c>
      <c r="E574" s="108" t="s">
        <v>204</v>
      </c>
      <c r="F574" s="109">
        <v>1.37425759</v>
      </c>
      <c r="G574" s="109">
        <v>2.062375E-2</v>
      </c>
      <c r="H574" s="67">
        <f t="shared" si="27"/>
        <v>65.634709497545302</v>
      </c>
      <c r="I574" s="109">
        <v>1.36770466</v>
      </c>
      <c r="J574" s="109">
        <v>4.5586439999999999E-2</v>
      </c>
      <c r="K574" s="67">
        <f t="shared" si="28"/>
        <v>29.002445025318934</v>
      </c>
      <c r="L574" s="67">
        <f t="shared" si="29"/>
        <v>0.9952316581347751</v>
      </c>
    </row>
    <row r="575" spans="1:12" x14ac:dyDescent="0.2">
      <c r="A575" s="108" t="s">
        <v>2195</v>
      </c>
      <c r="B575" s="52" t="s">
        <v>176</v>
      </c>
      <c r="C575" s="52" t="s">
        <v>784</v>
      </c>
      <c r="D575" s="108" t="s">
        <v>202</v>
      </c>
      <c r="E575" s="108" t="s">
        <v>907</v>
      </c>
      <c r="F575" s="109">
        <v>0.79163762999999998</v>
      </c>
      <c r="G575" s="109">
        <v>1.1209999999999999E-2</v>
      </c>
      <c r="H575" s="67">
        <f t="shared" si="27"/>
        <v>69.618878679750225</v>
      </c>
      <c r="I575" s="109">
        <v>1.3504620000000001</v>
      </c>
      <c r="J575" s="109">
        <v>0</v>
      </c>
      <c r="K575" s="67" t="str">
        <f t="shared" si="28"/>
        <v/>
      </c>
      <c r="L575" s="67">
        <f t="shared" si="29"/>
        <v>1.7059093060040615</v>
      </c>
    </row>
    <row r="576" spans="1:12" x14ac:dyDescent="0.2">
      <c r="A576" s="108" t="s">
        <v>1966</v>
      </c>
      <c r="B576" s="108" t="s">
        <v>573</v>
      </c>
      <c r="C576" s="108" t="s">
        <v>789</v>
      </c>
      <c r="D576" s="108" t="s">
        <v>203</v>
      </c>
      <c r="E576" s="108" t="s">
        <v>204</v>
      </c>
      <c r="F576" s="109">
        <v>11.606120904999999</v>
      </c>
      <c r="G576" s="109">
        <v>5.02785189</v>
      </c>
      <c r="H576" s="67">
        <f t="shared" si="27"/>
        <v>1.308365711425123</v>
      </c>
      <c r="I576" s="109">
        <v>1.3449205500000001</v>
      </c>
      <c r="J576" s="109">
        <v>0.74235718999999989</v>
      </c>
      <c r="K576" s="67">
        <f t="shared" si="28"/>
        <v>0.81168926241557693</v>
      </c>
      <c r="L576" s="67">
        <f t="shared" si="29"/>
        <v>0.11588028084565265</v>
      </c>
    </row>
    <row r="577" spans="1:12" x14ac:dyDescent="0.2">
      <c r="A577" s="108" t="s">
        <v>1489</v>
      </c>
      <c r="B577" s="52" t="s">
        <v>488</v>
      </c>
      <c r="C577" s="52" t="s">
        <v>613</v>
      </c>
      <c r="D577" s="108" t="s">
        <v>202</v>
      </c>
      <c r="E577" s="108" t="s">
        <v>907</v>
      </c>
      <c r="F577" s="109">
        <v>8.1386256479999997</v>
      </c>
      <c r="G577" s="109">
        <v>9.2022755899999993</v>
      </c>
      <c r="H577" s="67">
        <f t="shared" si="27"/>
        <v>-0.11558553442540398</v>
      </c>
      <c r="I577" s="109">
        <v>1.3246591200000002</v>
      </c>
      <c r="J577" s="109">
        <v>2.3250673599999998</v>
      </c>
      <c r="K577" s="67">
        <f t="shared" si="28"/>
        <v>-0.43027064815876981</v>
      </c>
      <c r="L577" s="67">
        <f t="shared" si="29"/>
        <v>0.16276201625338602</v>
      </c>
    </row>
    <row r="578" spans="1:12" x14ac:dyDescent="0.2">
      <c r="A578" s="108" t="s">
        <v>2623</v>
      </c>
      <c r="B578" s="52" t="s">
        <v>2460</v>
      </c>
      <c r="C578" s="52" t="s">
        <v>789</v>
      </c>
      <c r="D578" s="108" t="s">
        <v>741</v>
      </c>
      <c r="E578" s="108" t="s">
        <v>204</v>
      </c>
      <c r="F578" s="109">
        <v>4.5062399500000003</v>
      </c>
      <c r="G578" s="109">
        <v>0.71318174000000001</v>
      </c>
      <c r="H578" s="67">
        <f t="shared" si="27"/>
        <v>5.3185015785737875</v>
      </c>
      <c r="I578" s="109">
        <v>1.3240018099999999</v>
      </c>
      <c r="J578" s="109">
        <v>6.5012516199999997</v>
      </c>
      <c r="K578" s="67">
        <f t="shared" si="28"/>
        <v>-0.79634662871270323</v>
      </c>
      <c r="L578" s="67">
        <f t="shared" si="29"/>
        <v>0.29381520395956717</v>
      </c>
    </row>
    <row r="579" spans="1:12" x14ac:dyDescent="0.2">
      <c r="A579" s="108" t="s">
        <v>1885</v>
      </c>
      <c r="B579" s="52" t="s">
        <v>368</v>
      </c>
      <c r="C579" s="52" t="s">
        <v>785</v>
      </c>
      <c r="D579" s="108" t="s">
        <v>202</v>
      </c>
      <c r="E579" s="108" t="s">
        <v>907</v>
      </c>
      <c r="F579" s="109">
        <v>15.547807163</v>
      </c>
      <c r="G579" s="109">
        <v>4.2219224249999998</v>
      </c>
      <c r="H579" s="67">
        <f t="shared" si="27"/>
        <v>2.6826368648874452</v>
      </c>
      <c r="I579" s="109">
        <v>1.31747583</v>
      </c>
      <c r="J579" s="109">
        <v>0.10388867</v>
      </c>
      <c r="K579" s="67">
        <f t="shared" si="28"/>
        <v>11.681612248958428</v>
      </c>
      <c r="L579" s="67">
        <f t="shared" si="29"/>
        <v>8.4737083254754542E-2</v>
      </c>
    </row>
    <row r="580" spans="1:12" x14ac:dyDescent="0.2">
      <c r="A580" s="108" t="s">
        <v>1897</v>
      </c>
      <c r="B580" s="52" t="s">
        <v>206</v>
      </c>
      <c r="C580" s="52" t="s">
        <v>785</v>
      </c>
      <c r="D580" s="108" t="s">
        <v>202</v>
      </c>
      <c r="E580" s="108" t="s">
        <v>907</v>
      </c>
      <c r="F580" s="109">
        <v>0.178639089</v>
      </c>
      <c r="G580" s="109">
        <v>0.58866154100000001</v>
      </c>
      <c r="H580" s="67">
        <f t="shared" si="27"/>
        <v>-0.69653344654292604</v>
      </c>
      <c r="I580" s="109">
        <v>1.3135542499999999</v>
      </c>
      <c r="J580" s="109">
        <v>6.8754018200000004</v>
      </c>
      <c r="K580" s="67">
        <f t="shared" si="28"/>
        <v>-0.8089487299231044</v>
      </c>
      <c r="L580" s="67">
        <f t="shared" si="29"/>
        <v>7.3531177154625995</v>
      </c>
    </row>
    <row r="581" spans="1:12" x14ac:dyDescent="0.2">
      <c r="A581" s="108" t="s">
        <v>1908</v>
      </c>
      <c r="B581" s="52" t="s">
        <v>496</v>
      </c>
      <c r="C581" s="52" t="s">
        <v>785</v>
      </c>
      <c r="D581" s="108" t="s">
        <v>202</v>
      </c>
      <c r="E581" s="108" t="s">
        <v>907</v>
      </c>
      <c r="F581" s="109">
        <v>0.515987686</v>
      </c>
      <c r="G581" s="109">
        <v>3.2485303640000001</v>
      </c>
      <c r="H581" s="67">
        <f t="shared" si="27"/>
        <v>-0.84116273262576158</v>
      </c>
      <c r="I581" s="109">
        <v>1.3117610800000001</v>
      </c>
      <c r="J581" s="109">
        <v>0</v>
      </c>
      <c r="K581" s="67" t="str">
        <f t="shared" si="28"/>
        <v/>
      </c>
      <c r="L581" s="67">
        <f t="shared" si="29"/>
        <v>2.5422333043816092</v>
      </c>
    </row>
    <row r="582" spans="1:12" x14ac:dyDescent="0.2">
      <c r="A582" s="108" t="s">
        <v>1804</v>
      </c>
      <c r="B582" s="52" t="s">
        <v>1</v>
      </c>
      <c r="C582" s="52" t="s">
        <v>863</v>
      </c>
      <c r="D582" s="108" t="s">
        <v>203</v>
      </c>
      <c r="E582" s="108" t="s">
        <v>204</v>
      </c>
      <c r="F582" s="109">
        <v>0.72957704000000001</v>
      </c>
      <c r="G582" s="109">
        <v>1.85323419</v>
      </c>
      <c r="H582" s="67">
        <f t="shared" si="27"/>
        <v>-0.6063222641062973</v>
      </c>
      <c r="I582" s="109">
        <v>1.3005213500000001</v>
      </c>
      <c r="J582" s="109">
        <v>0.95676855000000005</v>
      </c>
      <c r="K582" s="67">
        <f t="shared" si="28"/>
        <v>0.35928522107044603</v>
      </c>
      <c r="L582" s="67">
        <f t="shared" si="29"/>
        <v>1.7825689114339456</v>
      </c>
    </row>
    <row r="583" spans="1:12" x14ac:dyDescent="0.2">
      <c r="A583" s="108" t="s">
        <v>2317</v>
      </c>
      <c r="B583" s="52" t="s">
        <v>48</v>
      </c>
      <c r="C583" s="52" t="s">
        <v>790</v>
      </c>
      <c r="D583" s="108" t="s">
        <v>202</v>
      </c>
      <c r="E583" s="108" t="s">
        <v>907</v>
      </c>
      <c r="F583" s="109">
        <v>15.106907340999999</v>
      </c>
      <c r="G583" s="109">
        <v>9.5949289419999992</v>
      </c>
      <c r="H583" s="67">
        <f t="shared" ref="H583:H646" si="30">IF(ISERROR(F583/G583-1),"",IF((F583/G583-1)&gt;10000%,"",F583/G583-1))</f>
        <v>0.57446787071786942</v>
      </c>
      <c r="I583" s="109">
        <v>1.27421596</v>
      </c>
      <c r="J583" s="109">
        <v>3.5572223300000001</v>
      </c>
      <c r="K583" s="67">
        <f t="shared" ref="K583:K646" si="31">IF(ISERROR(I583/J583-1),"",IF((I583/J583-1)&gt;10000%,"",I583/J583-1))</f>
        <v>-0.64179468085144964</v>
      </c>
      <c r="L583" s="67">
        <f t="shared" si="29"/>
        <v>8.4346579431369806E-2</v>
      </c>
    </row>
    <row r="584" spans="1:12" x14ac:dyDescent="0.2">
      <c r="A584" s="108" t="s">
        <v>1836</v>
      </c>
      <c r="B584" s="52" t="s">
        <v>1837</v>
      </c>
      <c r="C584" s="52" t="s">
        <v>140</v>
      </c>
      <c r="D584" s="108" t="s">
        <v>741</v>
      </c>
      <c r="E584" s="108" t="s">
        <v>907</v>
      </c>
      <c r="F584" s="109">
        <v>1.6191274899999999</v>
      </c>
      <c r="G584" s="109">
        <v>0.33566719</v>
      </c>
      <c r="H584" s="67">
        <f t="shared" si="30"/>
        <v>3.8236096295261977</v>
      </c>
      <c r="I584" s="109">
        <v>1.2349172900000001</v>
      </c>
      <c r="J584" s="109">
        <v>9.3875999999999996E-4</v>
      </c>
      <c r="K584" s="67" t="str">
        <f t="shared" si="31"/>
        <v/>
      </c>
      <c r="L584" s="67">
        <f t="shared" si="29"/>
        <v>0.76270540623085836</v>
      </c>
    </row>
    <row r="585" spans="1:12" x14ac:dyDescent="0.2">
      <c r="A585" s="108" t="s">
        <v>3021</v>
      </c>
      <c r="B585" s="52" t="s">
        <v>3022</v>
      </c>
      <c r="C585" s="52" t="s">
        <v>2761</v>
      </c>
      <c r="D585" s="108" t="s">
        <v>203</v>
      </c>
      <c r="E585" s="108" t="s">
        <v>204</v>
      </c>
      <c r="F585" s="109">
        <v>1.9332533700000001</v>
      </c>
      <c r="G585" s="109">
        <v>0.64465456999999993</v>
      </c>
      <c r="H585" s="67">
        <f t="shared" si="30"/>
        <v>1.9988981075554935</v>
      </c>
      <c r="I585" s="109">
        <v>1.23170549</v>
      </c>
      <c r="J585" s="109">
        <v>2.61305196</v>
      </c>
      <c r="K585" s="67">
        <f t="shared" si="31"/>
        <v>-0.52863337244927955</v>
      </c>
      <c r="L585" s="67">
        <f t="shared" ref="L585:L648" si="32">IF(ISERROR(I585/F585),"",IF(I585/F585&gt;10000%,"",I585/F585))</f>
        <v>0.63711539786427474</v>
      </c>
    </row>
    <row r="586" spans="1:12" x14ac:dyDescent="0.2">
      <c r="A586" s="108" t="s">
        <v>1458</v>
      </c>
      <c r="B586" s="52" t="s">
        <v>747</v>
      </c>
      <c r="C586" s="52" t="s">
        <v>140</v>
      </c>
      <c r="D586" s="108" t="s">
        <v>741</v>
      </c>
      <c r="E586" s="108" t="s">
        <v>907</v>
      </c>
      <c r="F586" s="109">
        <v>2.17579966</v>
      </c>
      <c r="G586" s="109">
        <v>1.8591080000000003E-2</v>
      </c>
      <c r="H586" s="67" t="str">
        <f t="shared" si="30"/>
        <v/>
      </c>
      <c r="I586" s="109">
        <v>1.2262243899999998</v>
      </c>
      <c r="J586" s="109">
        <v>0.91675835999999999</v>
      </c>
      <c r="K586" s="67">
        <f t="shared" si="31"/>
        <v>0.33756553908054876</v>
      </c>
      <c r="L586" s="67">
        <f t="shared" si="32"/>
        <v>0.56357412520231753</v>
      </c>
    </row>
    <row r="587" spans="1:12" x14ac:dyDescent="0.2">
      <c r="A587" s="108" t="s">
        <v>1866</v>
      </c>
      <c r="B587" s="52" t="s">
        <v>444</v>
      </c>
      <c r="C587" s="52" t="s">
        <v>785</v>
      </c>
      <c r="D587" s="108" t="s">
        <v>202</v>
      </c>
      <c r="E587" s="108" t="s">
        <v>907</v>
      </c>
      <c r="F587" s="109">
        <v>3.4182412379999998</v>
      </c>
      <c r="G587" s="109">
        <v>4.8881127610000004</v>
      </c>
      <c r="H587" s="67">
        <f t="shared" si="30"/>
        <v>-0.30070327647255368</v>
      </c>
      <c r="I587" s="109">
        <v>1.1868242874114538</v>
      </c>
      <c r="J587" s="109">
        <v>91.083140630862204</v>
      </c>
      <c r="K587" s="67">
        <f t="shared" si="31"/>
        <v>-0.98696987961557714</v>
      </c>
      <c r="L587" s="67">
        <f t="shared" si="32"/>
        <v>0.34720319742730044</v>
      </c>
    </row>
    <row r="588" spans="1:12" x14ac:dyDescent="0.2">
      <c r="A588" s="108" t="s">
        <v>2155</v>
      </c>
      <c r="B588" s="52" t="s">
        <v>1397</v>
      </c>
      <c r="C588" s="52" t="s">
        <v>863</v>
      </c>
      <c r="D588" s="108" t="s">
        <v>202</v>
      </c>
      <c r="E588" s="108" t="s">
        <v>907</v>
      </c>
      <c r="F588" s="109">
        <v>0.89552449999999995</v>
      </c>
      <c r="G588" s="109">
        <v>9.4049200000000006E-3</v>
      </c>
      <c r="H588" s="67">
        <f t="shared" si="30"/>
        <v>94.218725943442351</v>
      </c>
      <c r="I588" s="109">
        <v>1.1768649499999999</v>
      </c>
      <c r="J588" s="109">
        <v>0.98064927000000002</v>
      </c>
      <c r="K588" s="67">
        <f t="shared" si="31"/>
        <v>0.20008751956752069</v>
      </c>
      <c r="L588" s="67">
        <f t="shared" si="32"/>
        <v>1.3141627615994873</v>
      </c>
    </row>
    <row r="589" spans="1:12" x14ac:dyDescent="0.2">
      <c r="A589" s="108" t="s">
        <v>1723</v>
      </c>
      <c r="B589" s="52" t="s">
        <v>1724</v>
      </c>
      <c r="C589" s="52" t="s">
        <v>140</v>
      </c>
      <c r="D589" s="108" t="s">
        <v>741</v>
      </c>
      <c r="E589" s="108" t="s">
        <v>204</v>
      </c>
      <c r="F589" s="109">
        <v>0.54145330000000003</v>
      </c>
      <c r="G589" s="109">
        <v>0.80641085000000001</v>
      </c>
      <c r="H589" s="67">
        <f t="shared" si="30"/>
        <v>-0.32856396959440715</v>
      </c>
      <c r="I589" s="109">
        <v>1.1740642379245281</v>
      </c>
      <c r="J589" s="109">
        <v>35.970273225281261</v>
      </c>
      <c r="K589" s="67">
        <f t="shared" si="31"/>
        <v>-0.96736015235215533</v>
      </c>
      <c r="L589" s="67">
        <f t="shared" si="32"/>
        <v>2.1683573411123875</v>
      </c>
    </row>
    <row r="590" spans="1:12" x14ac:dyDescent="0.2">
      <c r="A590" s="108" t="s">
        <v>1652</v>
      </c>
      <c r="B590" s="52" t="s">
        <v>7</v>
      </c>
      <c r="C590" s="52" t="s">
        <v>789</v>
      </c>
      <c r="D590" s="108" t="s">
        <v>741</v>
      </c>
      <c r="E590" s="108" t="s">
        <v>907</v>
      </c>
      <c r="F590" s="109">
        <v>2.9951821619999999</v>
      </c>
      <c r="G590" s="109">
        <v>4.27484938</v>
      </c>
      <c r="H590" s="67">
        <f t="shared" si="30"/>
        <v>-0.2993479077852329</v>
      </c>
      <c r="I590" s="109">
        <v>1.16743219</v>
      </c>
      <c r="J590" s="109">
        <v>2.8330794300000002</v>
      </c>
      <c r="K590" s="67">
        <f t="shared" si="31"/>
        <v>-0.58792818244421763</v>
      </c>
      <c r="L590" s="67">
        <f t="shared" si="32"/>
        <v>0.38977001292651264</v>
      </c>
    </row>
    <row r="591" spans="1:12" x14ac:dyDescent="0.2">
      <c r="A591" s="108" t="s">
        <v>2230</v>
      </c>
      <c r="B591" s="52" t="s">
        <v>853</v>
      </c>
      <c r="C591" s="52" t="s">
        <v>784</v>
      </c>
      <c r="D591" s="108" t="s">
        <v>202</v>
      </c>
      <c r="E591" s="108" t="s">
        <v>2694</v>
      </c>
      <c r="F591" s="109">
        <v>3.5068800099999997</v>
      </c>
      <c r="G591" s="109">
        <v>4.3287345000000004</v>
      </c>
      <c r="H591" s="67">
        <f t="shared" si="30"/>
        <v>-0.18986022127252211</v>
      </c>
      <c r="I591" s="109">
        <v>1.1626881100000002</v>
      </c>
      <c r="J591" s="109">
        <v>1.5601215400000001</v>
      </c>
      <c r="K591" s="67">
        <f t="shared" si="31"/>
        <v>-0.25474517196910185</v>
      </c>
      <c r="L591" s="67">
        <f t="shared" si="32"/>
        <v>0.33154487940407185</v>
      </c>
    </row>
    <row r="592" spans="1:12" x14ac:dyDescent="0.2">
      <c r="A592" s="108" t="s">
        <v>1425</v>
      </c>
      <c r="B592" s="52" t="s">
        <v>1426</v>
      </c>
      <c r="C592" s="52" t="s">
        <v>140</v>
      </c>
      <c r="D592" s="108" t="s">
        <v>741</v>
      </c>
      <c r="E592" s="108" t="s">
        <v>204</v>
      </c>
      <c r="F592" s="109">
        <v>0.93626553000000001</v>
      </c>
      <c r="G592" s="109">
        <v>1.2847016599999999</v>
      </c>
      <c r="H592" s="67">
        <f t="shared" si="30"/>
        <v>-0.27121949075709906</v>
      </c>
      <c r="I592" s="109">
        <v>1.1509380696860649</v>
      </c>
      <c r="J592" s="109">
        <v>2.7479277035436671</v>
      </c>
      <c r="K592" s="67">
        <f t="shared" si="31"/>
        <v>-0.58116144460356778</v>
      </c>
      <c r="L592" s="67">
        <f t="shared" si="32"/>
        <v>1.2292859587451275</v>
      </c>
    </row>
    <row r="593" spans="1:12" x14ac:dyDescent="0.2">
      <c r="A593" s="108" t="s">
        <v>3100</v>
      </c>
      <c r="B593" s="52" t="s">
        <v>3081</v>
      </c>
      <c r="C593" s="52" t="s">
        <v>613</v>
      </c>
      <c r="D593" s="108" t="s">
        <v>741</v>
      </c>
      <c r="E593" s="108" t="s">
        <v>204</v>
      </c>
      <c r="F593" s="109">
        <v>0.10226689</v>
      </c>
      <c r="G593" s="109">
        <v>0.13407425000000001</v>
      </c>
      <c r="H593" s="67">
        <f t="shared" si="30"/>
        <v>-0.2372369041780954</v>
      </c>
      <c r="I593" s="109">
        <v>1.1206100700000001</v>
      </c>
      <c r="J593" s="109">
        <v>2.1385399399999998</v>
      </c>
      <c r="K593" s="67">
        <f t="shared" si="31"/>
        <v>-0.47599291973008451</v>
      </c>
      <c r="L593" s="67">
        <f t="shared" si="32"/>
        <v>10.957701656909682</v>
      </c>
    </row>
    <row r="594" spans="1:12" x14ac:dyDescent="0.2">
      <c r="A594" s="108" t="s">
        <v>2113</v>
      </c>
      <c r="B594" s="52" t="s">
        <v>1174</v>
      </c>
      <c r="C594" s="52" t="s">
        <v>613</v>
      </c>
      <c r="D594" s="108" t="s">
        <v>202</v>
      </c>
      <c r="E594" s="108" t="s">
        <v>907</v>
      </c>
      <c r="F594" s="109">
        <v>0.82382371999999993</v>
      </c>
      <c r="G594" s="109">
        <v>0</v>
      </c>
      <c r="H594" s="67" t="str">
        <f t="shared" si="30"/>
        <v/>
      </c>
      <c r="I594" s="109">
        <v>1.10889989</v>
      </c>
      <c r="J594" s="109">
        <v>2.6489693599999997</v>
      </c>
      <c r="K594" s="67">
        <f t="shared" si="31"/>
        <v>-0.58138440302684358</v>
      </c>
      <c r="L594" s="67">
        <f t="shared" si="32"/>
        <v>1.3460402548253891</v>
      </c>
    </row>
    <row r="595" spans="1:12" x14ac:dyDescent="0.2">
      <c r="A595" s="108" t="s">
        <v>1459</v>
      </c>
      <c r="B595" s="52" t="s">
        <v>746</v>
      </c>
      <c r="C595" s="52" t="s">
        <v>140</v>
      </c>
      <c r="D595" s="108" t="s">
        <v>741</v>
      </c>
      <c r="E595" s="108" t="s">
        <v>907</v>
      </c>
      <c r="F595" s="109">
        <v>1.36289427</v>
      </c>
      <c r="G595" s="109">
        <v>0.25415769999999999</v>
      </c>
      <c r="H595" s="67">
        <f t="shared" si="30"/>
        <v>4.3623961422376736</v>
      </c>
      <c r="I595" s="109">
        <v>1.1082422354645798</v>
      </c>
      <c r="J595" s="109">
        <v>2.23153E-2</v>
      </c>
      <c r="K595" s="67">
        <f t="shared" si="31"/>
        <v>48.662887591230223</v>
      </c>
      <c r="L595" s="67">
        <f t="shared" si="32"/>
        <v>0.81315349243091306</v>
      </c>
    </row>
    <row r="596" spans="1:12" x14ac:dyDescent="0.2">
      <c r="A596" s="108" t="s">
        <v>2632</v>
      </c>
      <c r="B596" s="52" t="s">
        <v>1412</v>
      </c>
      <c r="C596" s="52" t="s">
        <v>613</v>
      </c>
      <c r="D596" s="108" t="s">
        <v>203</v>
      </c>
      <c r="E596" s="108" t="s">
        <v>907</v>
      </c>
      <c r="F596" s="109">
        <v>1.3312588940000001</v>
      </c>
      <c r="G596" s="109">
        <v>2.1002657689999999</v>
      </c>
      <c r="H596" s="67">
        <f t="shared" si="30"/>
        <v>-0.36614741160407871</v>
      </c>
      <c r="I596" s="109">
        <v>1.10422076</v>
      </c>
      <c r="J596" s="109">
        <v>5.8943498718147502</v>
      </c>
      <c r="K596" s="67">
        <f t="shared" si="31"/>
        <v>-0.81266453739366629</v>
      </c>
      <c r="L596" s="67">
        <f t="shared" si="32"/>
        <v>0.82945606221054091</v>
      </c>
    </row>
    <row r="597" spans="1:12" x14ac:dyDescent="0.2">
      <c r="A597" s="108" t="s">
        <v>2380</v>
      </c>
      <c r="B597" s="52" t="s">
        <v>212</v>
      </c>
      <c r="C597" s="52" t="s">
        <v>790</v>
      </c>
      <c r="D597" s="108" t="s">
        <v>202</v>
      </c>
      <c r="E597" s="108" t="s">
        <v>204</v>
      </c>
      <c r="F597" s="109">
        <v>0.27437307500000002</v>
      </c>
      <c r="G597" s="109">
        <v>0.16084194699999999</v>
      </c>
      <c r="H597" s="67">
        <f t="shared" si="30"/>
        <v>0.70585522071552664</v>
      </c>
      <c r="I597" s="109">
        <v>1.10197916</v>
      </c>
      <c r="J597" s="109">
        <v>5.5279500000000002E-3</v>
      </c>
      <c r="K597" s="67" t="str">
        <f t="shared" si="31"/>
        <v/>
      </c>
      <c r="L597" s="67">
        <f t="shared" si="32"/>
        <v>4.0163531352338415</v>
      </c>
    </row>
    <row r="598" spans="1:12" x14ac:dyDescent="0.2">
      <c r="A598" s="108" t="s">
        <v>1918</v>
      </c>
      <c r="B598" s="52" t="s">
        <v>442</v>
      </c>
      <c r="C598" s="52" t="s">
        <v>785</v>
      </c>
      <c r="D598" s="108" t="s">
        <v>202</v>
      </c>
      <c r="E598" s="108" t="s">
        <v>907</v>
      </c>
      <c r="F598" s="109">
        <v>4.8919862350000001</v>
      </c>
      <c r="G598" s="109">
        <v>4.1231536249999996</v>
      </c>
      <c r="H598" s="67">
        <f t="shared" si="30"/>
        <v>0.18646712684638334</v>
      </c>
      <c r="I598" s="109">
        <v>1.1003399899999999</v>
      </c>
      <c r="J598" s="109">
        <v>0.28864191</v>
      </c>
      <c r="K598" s="67">
        <f t="shared" si="31"/>
        <v>2.8121282872608484</v>
      </c>
      <c r="L598" s="67">
        <f t="shared" si="32"/>
        <v>0.22492704131658292</v>
      </c>
    </row>
    <row r="599" spans="1:12" x14ac:dyDescent="0.2">
      <c r="A599" s="108" t="s">
        <v>1717</v>
      </c>
      <c r="B599" s="52" t="s">
        <v>1718</v>
      </c>
      <c r="C599" s="52" t="s">
        <v>863</v>
      </c>
      <c r="D599" s="108" t="s">
        <v>203</v>
      </c>
      <c r="E599" s="108" t="s">
        <v>204</v>
      </c>
      <c r="F599" s="109">
        <v>8.5789950000000004E-2</v>
      </c>
      <c r="G599" s="109">
        <v>2.3380540000000002E-2</v>
      </c>
      <c r="H599" s="67">
        <f t="shared" si="30"/>
        <v>2.669288647738675</v>
      </c>
      <c r="I599" s="109">
        <v>1.0947498200000001</v>
      </c>
      <c r="J599" s="109">
        <v>0</v>
      </c>
      <c r="K599" s="67" t="str">
        <f t="shared" si="31"/>
        <v/>
      </c>
      <c r="L599" s="67">
        <f t="shared" si="32"/>
        <v>12.760816622459858</v>
      </c>
    </row>
    <row r="600" spans="1:12" x14ac:dyDescent="0.2">
      <c r="A600" s="108" t="s">
        <v>1934</v>
      </c>
      <c r="B600" s="52" t="s">
        <v>431</v>
      </c>
      <c r="C600" s="52" t="s">
        <v>785</v>
      </c>
      <c r="D600" s="108" t="s">
        <v>202</v>
      </c>
      <c r="E600" s="108" t="s">
        <v>907</v>
      </c>
      <c r="F600" s="109">
        <v>0.2218649</v>
      </c>
      <c r="G600" s="109">
        <v>0.29336071999999996</v>
      </c>
      <c r="H600" s="67">
        <f t="shared" si="30"/>
        <v>-0.24371299606845787</v>
      </c>
      <c r="I600" s="109">
        <v>1.07156936</v>
      </c>
      <c r="J600" s="109">
        <v>3.4352167599999999</v>
      </c>
      <c r="K600" s="67">
        <f t="shared" si="31"/>
        <v>-0.68806353867463077</v>
      </c>
      <c r="L600" s="67">
        <f t="shared" si="32"/>
        <v>4.8298282423222423</v>
      </c>
    </row>
    <row r="601" spans="1:12" x14ac:dyDescent="0.2">
      <c r="A601" s="108" t="s">
        <v>2341</v>
      </c>
      <c r="B601" s="108" t="s">
        <v>236</v>
      </c>
      <c r="C601" s="108" t="s">
        <v>790</v>
      </c>
      <c r="D601" s="108" t="s">
        <v>202</v>
      </c>
      <c r="E601" s="108" t="s">
        <v>204</v>
      </c>
      <c r="F601" s="109">
        <v>7.741976126</v>
      </c>
      <c r="G601" s="109">
        <v>1.9900562579999999</v>
      </c>
      <c r="H601" s="67">
        <f t="shared" si="30"/>
        <v>2.8903302833160409</v>
      </c>
      <c r="I601" s="109">
        <v>1.0598201699999998</v>
      </c>
      <c r="J601" s="109">
        <v>9.6834506999999999</v>
      </c>
      <c r="K601" s="67">
        <f t="shared" si="31"/>
        <v>-0.89055346045186146</v>
      </c>
      <c r="L601" s="67">
        <f t="shared" si="32"/>
        <v>0.13689271999183633</v>
      </c>
    </row>
    <row r="602" spans="1:12" x14ac:dyDescent="0.2">
      <c r="A602" s="108" t="s">
        <v>1663</v>
      </c>
      <c r="B602" s="52" t="s">
        <v>365</v>
      </c>
      <c r="C602" s="52" t="s">
        <v>789</v>
      </c>
      <c r="D602" s="108" t="s">
        <v>203</v>
      </c>
      <c r="E602" s="108" t="s">
        <v>204</v>
      </c>
      <c r="F602" s="109">
        <v>5.8912953699999999</v>
      </c>
      <c r="G602" s="109">
        <v>11.4565652</v>
      </c>
      <c r="H602" s="67">
        <f t="shared" si="30"/>
        <v>-0.48577123534373112</v>
      </c>
      <c r="I602" s="109">
        <v>1.0393846</v>
      </c>
      <c r="J602" s="109">
        <v>1.18929733</v>
      </c>
      <c r="K602" s="67">
        <f t="shared" si="31"/>
        <v>-0.12605151480496479</v>
      </c>
      <c r="L602" s="67">
        <f t="shared" si="32"/>
        <v>0.1764271751324531</v>
      </c>
    </row>
    <row r="603" spans="1:12" x14ac:dyDescent="0.2">
      <c r="A603" s="108" t="s">
        <v>2260</v>
      </c>
      <c r="B603" s="52" t="s">
        <v>2254</v>
      </c>
      <c r="C603" s="52" t="s">
        <v>786</v>
      </c>
      <c r="D603" s="108" t="s">
        <v>202</v>
      </c>
      <c r="E603" s="108" t="s">
        <v>907</v>
      </c>
      <c r="F603" s="109">
        <v>0.18201810000000002</v>
      </c>
      <c r="G603" s="109">
        <v>0.5382366999999999</v>
      </c>
      <c r="H603" s="67">
        <f t="shared" si="30"/>
        <v>-0.66182517840199295</v>
      </c>
      <c r="I603" s="109">
        <v>1.0335387600000001</v>
      </c>
      <c r="J603" s="109">
        <v>1.5839000000000001E-3</v>
      </c>
      <c r="K603" s="67" t="str">
        <f t="shared" si="31"/>
        <v/>
      </c>
      <c r="L603" s="67">
        <f t="shared" si="32"/>
        <v>5.678219693535973</v>
      </c>
    </row>
    <row r="604" spans="1:12" x14ac:dyDescent="0.2">
      <c r="A604" s="108" t="s">
        <v>3013</v>
      </c>
      <c r="B604" s="52" t="s">
        <v>3014</v>
      </c>
      <c r="C604" s="52" t="s">
        <v>863</v>
      </c>
      <c r="D604" s="108" t="s">
        <v>203</v>
      </c>
      <c r="E604" s="108" t="s">
        <v>907</v>
      </c>
      <c r="F604" s="109">
        <v>8.3625350000000001E-2</v>
      </c>
      <c r="G604" s="109">
        <v>0.4131456</v>
      </c>
      <c r="H604" s="67">
        <f t="shared" si="30"/>
        <v>-0.79758867091892061</v>
      </c>
      <c r="I604" s="109">
        <v>1.02499611</v>
      </c>
      <c r="J604" s="109">
        <v>8.0297987899999992</v>
      </c>
      <c r="K604" s="67">
        <f t="shared" si="31"/>
        <v>-0.87235095961850373</v>
      </c>
      <c r="L604" s="67">
        <f t="shared" si="32"/>
        <v>12.25700233242671</v>
      </c>
    </row>
    <row r="605" spans="1:12" x14ac:dyDescent="0.2">
      <c r="A605" s="108" t="s">
        <v>1662</v>
      </c>
      <c r="B605" s="52" t="s">
        <v>170</v>
      </c>
      <c r="C605" s="52" t="s">
        <v>789</v>
      </c>
      <c r="D605" s="108" t="s">
        <v>203</v>
      </c>
      <c r="E605" s="108" t="s">
        <v>907</v>
      </c>
      <c r="F605" s="109">
        <v>0.84599683999999997</v>
      </c>
      <c r="G605" s="109">
        <v>3.8719179999999999E-2</v>
      </c>
      <c r="H605" s="67">
        <f t="shared" si="30"/>
        <v>20.849554665155615</v>
      </c>
      <c r="I605" s="109">
        <v>0.99885546999999997</v>
      </c>
      <c r="J605" s="109">
        <v>1.5190780000000001E-2</v>
      </c>
      <c r="K605" s="67">
        <f t="shared" si="31"/>
        <v>64.754060686811343</v>
      </c>
      <c r="L605" s="67">
        <f t="shared" si="32"/>
        <v>1.1806846347085647</v>
      </c>
    </row>
    <row r="606" spans="1:12" x14ac:dyDescent="0.2">
      <c r="A606" s="108" t="s">
        <v>1688</v>
      </c>
      <c r="B606" s="52" t="s">
        <v>1689</v>
      </c>
      <c r="C606" s="52" t="s">
        <v>789</v>
      </c>
      <c r="D606" s="108" t="s">
        <v>741</v>
      </c>
      <c r="E606" s="108" t="s">
        <v>204</v>
      </c>
      <c r="F606" s="109">
        <v>0.33904282000000002</v>
      </c>
      <c r="G606" s="109">
        <v>1.8734924099999999</v>
      </c>
      <c r="H606" s="67">
        <f t="shared" si="30"/>
        <v>-0.81903165543115275</v>
      </c>
      <c r="I606" s="109">
        <v>0.98894996999999996</v>
      </c>
      <c r="J606" s="109">
        <v>0.35251447999999996</v>
      </c>
      <c r="K606" s="67">
        <f t="shared" si="31"/>
        <v>1.8054165888448046</v>
      </c>
      <c r="L606" s="67">
        <f t="shared" si="32"/>
        <v>2.9168881087055607</v>
      </c>
    </row>
    <row r="607" spans="1:12" x14ac:dyDescent="0.2">
      <c r="A607" s="108" t="s">
        <v>1982</v>
      </c>
      <c r="B607" s="52" t="s">
        <v>385</v>
      </c>
      <c r="C607" s="52" t="s">
        <v>789</v>
      </c>
      <c r="D607" s="108" t="s">
        <v>203</v>
      </c>
      <c r="E607" s="108" t="s">
        <v>204</v>
      </c>
      <c r="F607" s="109">
        <v>1.4912491699999999</v>
      </c>
      <c r="G607" s="109">
        <v>1.3242402900000001</v>
      </c>
      <c r="H607" s="67">
        <f t="shared" si="30"/>
        <v>0.12611674879639834</v>
      </c>
      <c r="I607" s="109">
        <v>0.98459165999999998</v>
      </c>
      <c r="J607" s="109">
        <v>1.2778108899999998</v>
      </c>
      <c r="K607" s="67">
        <f t="shared" si="31"/>
        <v>-0.22946997266551694</v>
      </c>
      <c r="L607" s="67">
        <f t="shared" si="32"/>
        <v>0.66024624174644142</v>
      </c>
    </row>
    <row r="608" spans="1:12" x14ac:dyDescent="0.2">
      <c r="A608" s="108" t="s">
        <v>1682</v>
      </c>
      <c r="B608" s="52" t="s">
        <v>10</v>
      </c>
      <c r="C608" s="52" t="s">
        <v>789</v>
      </c>
      <c r="D608" s="108" t="s">
        <v>741</v>
      </c>
      <c r="E608" s="108" t="s">
        <v>907</v>
      </c>
      <c r="F608" s="109">
        <v>0.12554802332720791</v>
      </c>
      <c r="G608" s="109">
        <v>1.246347514472E-4</v>
      </c>
      <c r="H608" s="67" t="str">
        <f t="shared" si="30"/>
        <v/>
      </c>
      <c r="I608" s="109">
        <v>0.97939753232166193</v>
      </c>
      <c r="J608" s="109">
        <v>0</v>
      </c>
      <c r="K608" s="67" t="str">
        <f t="shared" si="31"/>
        <v/>
      </c>
      <c r="L608" s="67">
        <f t="shared" si="32"/>
        <v>7.8009793094800051</v>
      </c>
    </row>
    <row r="609" spans="1:12" x14ac:dyDescent="0.2">
      <c r="A609" s="108" t="s">
        <v>1905</v>
      </c>
      <c r="B609" s="52" t="s">
        <v>492</v>
      </c>
      <c r="C609" s="52" t="s">
        <v>785</v>
      </c>
      <c r="D609" s="108" t="s">
        <v>202</v>
      </c>
      <c r="E609" s="108" t="s">
        <v>907</v>
      </c>
      <c r="F609" s="109">
        <v>2.26807157</v>
      </c>
      <c r="G609" s="109">
        <v>0.52681518999999999</v>
      </c>
      <c r="H609" s="67">
        <f t="shared" si="30"/>
        <v>3.3052508983273627</v>
      </c>
      <c r="I609" s="109">
        <v>0.97263560999999998</v>
      </c>
      <c r="J609" s="109">
        <v>1.0373E-4</v>
      </c>
      <c r="K609" s="67" t="str">
        <f t="shared" si="31"/>
        <v/>
      </c>
      <c r="L609" s="67">
        <f t="shared" si="32"/>
        <v>0.42883814729003455</v>
      </c>
    </row>
    <row r="610" spans="1:12" x14ac:dyDescent="0.2">
      <c r="A610" s="108" t="s">
        <v>1946</v>
      </c>
      <c r="B610" s="52" t="s">
        <v>121</v>
      </c>
      <c r="C610" s="52" t="s">
        <v>613</v>
      </c>
      <c r="D610" s="108" t="s">
        <v>202</v>
      </c>
      <c r="E610" s="108" t="s">
        <v>907</v>
      </c>
      <c r="F610" s="109">
        <v>7.1397203849999995</v>
      </c>
      <c r="G610" s="109">
        <v>7.5653180099999995</v>
      </c>
      <c r="H610" s="67">
        <f t="shared" si="30"/>
        <v>-5.6256409107645733E-2</v>
      </c>
      <c r="I610" s="109">
        <v>0.96466946999999992</v>
      </c>
      <c r="J610" s="109">
        <v>9.7473968699999993</v>
      </c>
      <c r="K610" s="67">
        <f t="shared" si="31"/>
        <v>-0.90103311859918145</v>
      </c>
      <c r="L610" s="67">
        <f t="shared" si="32"/>
        <v>0.13511306017343422</v>
      </c>
    </row>
    <row r="611" spans="1:12" x14ac:dyDescent="0.2">
      <c r="A611" s="108" t="s">
        <v>2257</v>
      </c>
      <c r="B611" s="108" t="s">
        <v>2251</v>
      </c>
      <c r="C611" s="52" t="s">
        <v>788</v>
      </c>
      <c r="D611" s="108" t="s">
        <v>741</v>
      </c>
      <c r="E611" s="108" t="s">
        <v>907</v>
      </c>
      <c r="F611" s="109">
        <v>0.11197835</v>
      </c>
      <c r="G611" s="109">
        <v>0.56955564999999997</v>
      </c>
      <c r="H611" s="67">
        <f t="shared" si="30"/>
        <v>-0.80339348753717044</v>
      </c>
      <c r="I611" s="109">
        <v>0.96445494999999992</v>
      </c>
      <c r="J611" s="109">
        <v>1.2037446399999998</v>
      </c>
      <c r="K611" s="67">
        <f t="shared" si="31"/>
        <v>-0.19878775119613401</v>
      </c>
      <c r="L611" s="67">
        <f t="shared" si="32"/>
        <v>8.6128698092086537</v>
      </c>
    </row>
    <row r="612" spans="1:12" x14ac:dyDescent="0.2">
      <c r="A612" s="108" t="s">
        <v>2687</v>
      </c>
      <c r="B612" s="52" t="s">
        <v>2688</v>
      </c>
      <c r="C612" s="52" t="s">
        <v>140</v>
      </c>
      <c r="D612" s="108" t="s">
        <v>741</v>
      </c>
      <c r="E612" s="108" t="s">
        <v>204</v>
      </c>
      <c r="F612" s="109">
        <v>0.72344047999999994</v>
      </c>
      <c r="G612" s="109">
        <v>8.2228640000000006E-2</v>
      </c>
      <c r="H612" s="67">
        <f t="shared" si="30"/>
        <v>7.7979137195993982</v>
      </c>
      <c r="I612" s="109">
        <v>0.96278571999999996</v>
      </c>
      <c r="J612" s="109">
        <v>8.2195749999999998E-2</v>
      </c>
      <c r="K612" s="67">
        <f t="shared" si="31"/>
        <v>10.713327270570559</v>
      </c>
      <c r="L612" s="67">
        <f t="shared" si="32"/>
        <v>1.3308430294085838</v>
      </c>
    </row>
    <row r="613" spans="1:12" x14ac:dyDescent="0.2">
      <c r="A613" s="108" t="s">
        <v>1929</v>
      </c>
      <c r="B613" s="52" t="s">
        <v>408</v>
      </c>
      <c r="C613" s="52" t="s">
        <v>785</v>
      </c>
      <c r="D613" s="108" t="s">
        <v>202</v>
      </c>
      <c r="E613" s="108" t="s">
        <v>907</v>
      </c>
      <c r="F613" s="109">
        <v>0.15031716000000001</v>
      </c>
      <c r="G613" s="109">
        <v>0.25218395999999998</v>
      </c>
      <c r="H613" s="67">
        <f t="shared" si="30"/>
        <v>-0.40393845825880437</v>
      </c>
      <c r="I613" s="109">
        <v>0.95837932999999997</v>
      </c>
      <c r="J613" s="109">
        <v>4.7353720199999998</v>
      </c>
      <c r="K613" s="67">
        <f t="shared" si="31"/>
        <v>-0.79761266359807559</v>
      </c>
      <c r="L613" s="67">
        <f t="shared" si="32"/>
        <v>6.3757147221248722</v>
      </c>
    </row>
    <row r="614" spans="1:12" x14ac:dyDescent="0.2">
      <c r="A614" s="108" t="s">
        <v>2376</v>
      </c>
      <c r="B614" s="52" t="s">
        <v>211</v>
      </c>
      <c r="C614" s="52" t="s">
        <v>790</v>
      </c>
      <c r="D614" s="108" t="s">
        <v>202</v>
      </c>
      <c r="E614" s="108" t="s">
        <v>204</v>
      </c>
      <c r="F614" s="109">
        <v>9.0584210000000012E-2</v>
      </c>
      <c r="G614" s="109">
        <v>1.5540613999999999</v>
      </c>
      <c r="H614" s="67">
        <f t="shared" si="30"/>
        <v>-0.94171130561508054</v>
      </c>
      <c r="I614" s="109">
        <v>0.95289991000000007</v>
      </c>
      <c r="J614" s="109">
        <v>7.2421000000000009E-4</v>
      </c>
      <c r="K614" s="67" t="str">
        <f t="shared" si="31"/>
        <v/>
      </c>
      <c r="L614" s="67">
        <f t="shared" si="32"/>
        <v>10.519492414848017</v>
      </c>
    </row>
    <row r="615" spans="1:12" x14ac:dyDescent="0.2">
      <c r="A615" s="108" t="s">
        <v>2543</v>
      </c>
      <c r="B615" s="52" t="s">
        <v>2009</v>
      </c>
      <c r="C615" s="52" t="s">
        <v>1730</v>
      </c>
      <c r="D615" s="108" t="s">
        <v>202</v>
      </c>
      <c r="E615" s="108" t="s">
        <v>907</v>
      </c>
      <c r="F615" s="109">
        <v>0.50906755000000004</v>
      </c>
      <c r="G615" s="109">
        <v>0.81358189999999997</v>
      </c>
      <c r="H615" s="67">
        <f t="shared" si="30"/>
        <v>-0.374288501255989</v>
      </c>
      <c r="I615" s="109">
        <v>0.91377931999999995</v>
      </c>
      <c r="J615" s="109">
        <v>1.2203528000000001</v>
      </c>
      <c r="K615" s="67">
        <f t="shared" si="31"/>
        <v>-0.25121709066427356</v>
      </c>
      <c r="L615" s="67">
        <f t="shared" si="32"/>
        <v>1.7950060262140062</v>
      </c>
    </row>
    <row r="616" spans="1:12" x14ac:dyDescent="0.2">
      <c r="A616" s="108" t="s">
        <v>1658</v>
      </c>
      <c r="B616" s="52" t="s">
        <v>1427</v>
      </c>
      <c r="C616" s="52" t="s">
        <v>789</v>
      </c>
      <c r="D616" s="108" t="s">
        <v>741</v>
      </c>
      <c r="E616" s="108" t="s">
        <v>204</v>
      </c>
      <c r="F616" s="109">
        <v>3.4150643599999997</v>
      </c>
      <c r="G616" s="109">
        <v>2.7602877799999996</v>
      </c>
      <c r="H616" s="67">
        <f t="shared" si="30"/>
        <v>0.23721315753533512</v>
      </c>
      <c r="I616" s="109">
        <v>0.90874414000000003</v>
      </c>
      <c r="J616" s="109">
        <v>0.46995260999999999</v>
      </c>
      <c r="K616" s="67">
        <f t="shared" si="31"/>
        <v>0.93369314408105963</v>
      </c>
      <c r="L616" s="67">
        <f t="shared" si="32"/>
        <v>0.26609868635096534</v>
      </c>
    </row>
    <row r="617" spans="1:12" x14ac:dyDescent="0.2">
      <c r="A617" s="108" t="s">
        <v>1943</v>
      </c>
      <c r="B617" s="52" t="s">
        <v>438</v>
      </c>
      <c r="C617" s="52" t="s">
        <v>785</v>
      </c>
      <c r="D617" s="108" t="s">
        <v>202</v>
      </c>
      <c r="E617" s="108" t="s">
        <v>907</v>
      </c>
      <c r="F617" s="109">
        <v>0.25090077999999999</v>
      </c>
      <c r="G617" s="109">
        <v>0.57865135000000001</v>
      </c>
      <c r="H617" s="67">
        <f t="shared" si="30"/>
        <v>-0.56640422596439122</v>
      </c>
      <c r="I617" s="109">
        <v>0.87867885000000001</v>
      </c>
      <c r="J617" s="109">
        <v>4.8432504999999999</v>
      </c>
      <c r="K617" s="67">
        <f t="shared" si="31"/>
        <v>-0.81857662534696485</v>
      </c>
      <c r="L617" s="67">
        <f t="shared" si="32"/>
        <v>3.5020969245292903</v>
      </c>
    </row>
    <row r="618" spans="1:12" x14ac:dyDescent="0.2">
      <c r="A618" s="108" t="s">
        <v>1484</v>
      </c>
      <c r="B618" s="52" t="s">
        <v>799</v>
      </c>
      <c r="C618" s="52" t="s">
        <v>613</v>
      </c>
      <c r="D618" s="108" t="s">
        <v>202</v>
      </c>
      <c r="E618" s="108" t="s">
        <v>907</v>
      </c>
      <c r="F618" s="109">
        <v>5.51073988</v>
      </c>
      <c r="G618" s="109">
        <v>1.3307061680000001</v>
      </c>
      <c r="H618" s="67">
        <f t="shared" si="30"/>
        <v>3.1412146516780854</v>
      </c>
      <c r="I618" s="109">
        <v>0.87307932999999993</v>
      </c>
      <c r="J618" s="109">
        <v>1.9917283300000002</v>
      </c>
      <c r="K618" s="67">
        <f t="shared" si="31"/>
        <v>-0.56164738089556621</v>
      </c>
      <c r="L618" s="67">
        <f t="shared" si="32"/>
        <v>0.15843232469902024</v>
      </c>
    </row>
    <row r="619" spans="1:12" x14ac:dyDescent="0.2">
      <c r="A619" s="108" t="s">
        <v>1465</v>
      </c>
      <c r="B619" s="52" t="s">
        <v>980</v>
      </c>
      <c r="C619" s="52" t="s">
        <v>140</v>
      </c>
      <c r="D619" s="108" t="s">
        <v>741</v>
      </c>
      <c r="E619" s="108" t="s">
        <v>204</v>
      </c>
      <c r="F619" s="109">
        <v>2.1001773300000002</v>
      </c>
      <c r="G619" s="109">
        <v>1.1961987599999999</v>
      </c>
      <c r="H619" s="67">
        <f t="shared" si="30"/>
        <v>0.75570933546194308</v>
      </c>
      <c r="I619" s="109">
        <v>0.86492502999999998</v>
      </c>
      <c r="J619" s="109">
        <v>0.74171202000000003</v>
      </c>
      <c r="K619" s="67">
        <f t="shared" si="31"/>
        <v>0.16611974280799702</v>
      </c>
      <c r="L619" s="67">
        <f t="shared" si="32"/>
        <v>0.41183428544102985</v>
      </c>
    </row>
    <row r="620" spans="1:12" x14ac:dyDescent="0.2">
      <c r="A620" s="108" t="s">
        <v>1983</v>
      </c>
      <c r="B620" s="52" t="s">
        <v>386</v>
      </c>
      <c r="C620" s="52" t="s">
        <v>789</v>
      </c>
      <c r="D620" s="108" t="s">
        <v>203</v>
      </c>
      <c r="E620" s="108" t="s">
        <v>204</v>
      </c>
      <c r="F620" s="109">
        <v>1.3448319550000001</v>
      </c>
      <c r="G620" s="109">
        <v>2.8331434619999998</v>
      </c>
      <c r="H620" s="67">
        <f t="shared" si="30"/>
        <v>-0.52532161782917852</v>
      </c>
      <c r="I620" s="109">
        <v>0.85306950000000004</v>
      </c>
      <c r="J620" s="109">
        <v>2.1016809599999999</v>
      </c>
      <c r="K620" s="67">
        <f t="shared" si="31"/>
        <v>-0.59410133305865798</v>
      </c>
      <c r="L620" s="67">
        <f t="shared" si="32"/>
        <v>0.63433167008587332</v>
      </c>
    </row>
    <row r="621" spans="1:12" x14ac:dyDescent="0.2">
      <c r="A621" s="108" t="s">
        <v>1448</v>
      </c>
      <c r="B621" s="52" t="s">
        <v>1389</v>
      </c>
      <c r="C621" s="52" t="s">
        <v>140</v>
      </c>
      <c r="D621" s="108" t="s">
        <v>741</v>
      </c>
      <c r="E621" s="108" t="s">
        <v>204</v>
      </c>
      <c r="F621" s="109">
        <v>0.69540698999999995</v>
      </c>
      <c r="G621" s="109">
        <v>0.91843158999999996</v>
      </c>
      <c r="H621" s="67">
        <f t="shared" si="30"/>
        <v>-0.24283202192555253</v>
      </c>
      <c r="I621" s="109">
        <v>0.83951841518819559</v>
      </c>
      <c r="J621" s="109">
        <v>0.31232174024983622</v>
      </c>
      <c r="K621" s="67">
        <f t="shared" si="31"/>
        <v>1.6879922432445391</v>
      </c>
      <c r="L621" s="67">
        <f t="shared" si="32"/>
        <v>1.2072332134426713</v>
      </c>
    </row>
    <row r="622" spans="1:12" x14ac:dyDescent="0.2">
      <c r="A622" s="108" t="s">
        <v>2052</v>
      </c>
      <c r="B622" s="52" t="s">
        <v>164</v>
      </c>
      <c r="C622" s="52" t="s">
        <v>789</v>
      </c>
      <c r="D622" s="108" t="s">
        <v>203</v>
      </c>
      <c r="E622" s="108" t="s">
        <v>907</v>
      </c>
      <c r="F622" s="109">
        <v>14.504219502</v>
      </c>
      <c r="G622" s="109">
        <v>10.339144494000001</v>
      </c>
      <c r="H622" s="67">
        <f t="shared" si="30"/>
        <v>0.40284522674163892</v>
      </c>
      <c r="I622" s="109">
        <v>0.83353662446690346</v>
      </c>
      <c r="J622" s="109">
        <v>7.6880707877117853</v>
      </c>
      <c r="K622" s="67">
        <f t="shared" si="31"/>
        <v>-0.89158052163109824</v>
      </c>
      <c r="L622" s="67">
        <f t="shared" si="32"/>
        <v>5.7468561086790389E-2</v>
      </c>
    </row>
    <row r="623" spans="1:12" x14ac:dyDescent="0.2">
      <c r="A623" s="108" t="s">
        <v>2294</v>
      </c>
      <c r="B623" s="52" t="s">
        <v>481</v>
      </c>
      <c r="C623" s="52" t="s">
        <v>789</v>
      </c>
      <c r="D623" s="108" t="s">
        <v>203</v>
      </c>
      <c r="E623" s="108" t="s">
        <v>204</v>
      </c>
      <c r="F623" s="109">
        <v>2.4565139540000001</v>
      </c>
      <c r="G623" s="109">
        <v>6.4614360039999994</v>
      </c>
      <c r="H623" s="67">
        <f t="shared" si="30"/>
        <v>-0.61981919305874467</v>
      </c>
      <c r="I623" s="109">
        <v>0.83057795999999995</v>
      </c>
      <c r="J623" s="109">
        <v>30.974134017889899</v>
      </c>
      <c r="K623" s="67">
        <f t="shared" si="31"/>
        <v>-0.97318478832950495</v>
      </c>
      <c r="L623" s="67">
        <f t="shared" si="32"/>
        <v>0.33811245348211849</v>
      </c>
    </row>
    <row r="624" spans="1:12" x14ac:dyDescent="0.2">
      <c r="A624" s="108" t="s">
        <v>2336</v>
      </c>
      <c r="B624" s="52" t="s">
        <v>288</v>
      </c>
      <c r="C624" s="52" t="s">
        <v>790</v>
      </c>
      <c r="D624" s="108" t="s">
        <v>202</v>
      </c>
      <c r="E624" s="108" t="s">
        <v>907</v>
      </c>
      <c r="F624" s="109">
        <v>1.648514869</v>
      </c>
      <c r="G624" s="109">
        <v>1.3150871019999999</v>
      </c>
      <c r="H624" s="67">
        <f t="shared" si="30"/>
        <v>0.25354044343748727</v>
      </c>
      <c r="I624" s="109">
        <v>0.80879579000000001</v>
      </c>
      <c r="J624" s="109">
        <v>2.4442017200000001</v>
      </c>
      <c r="K624" s="67">
        <f t="shared" si="31"/>
        <v>-0.66909613744973551</v>
      </c>
      <c r="L624" s="67">
        <f t="shared" si="32"/>
        <v>0.49062086439694708</v>
      </c>
    </row>
    <row r="625" spans="1:12" x14ac:dyDescent="0.2">
      <c r="A625" s="108" t="s">
        <v>1749</v>
      </c>
      <c r="B625" s="52" t="s">
        <v>1750</v>
      </c>
      <c r="C625" s="52" t="s">
        <v>789</v>
      </c>
      <c r="D625" s="108" t="s">
        <v>741</v>
      </c>
      <c r="E625" s="108" t="s">
        <v>204</v>
      </c>
      <c r="F625" s="109">
        <v>1.9618636200000001</v>
      </c>
      <c r="G625" s="109">
        <v>0.99109537000000003</v>
      </c>
      <c r="H625" s="67">
        <f t="shared" si="30"/>
        <v>0.979490248249268</v>
      </c>
      <c r="I625" s="109">
        <v>0.7892499300000001</v>
      </c>
      <c r="J625" s="109">
        <v>1.29815664</v>
      </c>
      <c r="K625" s="67">
        <f t="shared" si="31"/>
        <v>-0.39202257595046452</v>
      </c>
      <c r="L625" s="67">
        <f t="shared" si="32"/>
        <v>0.40229602198342412</v>
      </c>
    </row>
    <row r="626" spans="1:12" x14ac:dyDescent="0.2">
      <c r="A626" s="108" t="s">
        <v>1797</v>
      </c>
      <c r="B626" s="52" t="s">
        <v>1231</v>
      </c>
      <c r="C626" s="52" t="s">
        <v>863</v>
      </c>
      <c r="D626" s="108" t="s">
        <v>203</v>
      </c>
      <c r="E626" s="108" t="s">
        <v>204</v>
      </c>
      <c r="F626" s="109">
        <v>3.73929774</v>
      </c>
      <c r="G626" s="109">
        <v>1.83545643</v>
      </c>
      <c r="H626" s="67">
        <f t="shared" si="30"/>
        <v>1.0372576972584415</v>
      </c>
      <c r="I626" s="109">
        <v>0.77416115000000008</v>
      </c>
      <c r="J626" s="109">
        <v>0.32537651000000001</v>
      </c>
      <c r="K626" s="67">
        <f t="shared" si="31"/>
        <v>1.3792779325096336</v>
      </c>
      <c r="L626" s="67">
        <f t="shared" si="32"/>
        <v>0.2070338346472512</v>
      </c>
    </row>
    <row r="627" spans="1:12" x14ac:dyDescent="0.2">
      <c r="A627" s="108" t="s">
        <v>1841</v>
      </c>
      <c r="B627" s="52" t="s">
        <v>1394</v>
      </c>
      <c r="C627" s="52" t="s">
        <v>863</v>
      </c>
      <c r="D627" s="108" t="s">
        <v>203</v>
      </c>
      <c r="E627" s="108" t="s">
        <v>204</v>
      </c>
      <c r="F627" s="109">
        <v>0.85462444999999998</v>
      </c>
      <c r="G627" s="109">
        <v>0.81346956999999998</v>
      </c>
      <c r="H627" s="67">
        <f t="shared" si="30"/>
        <v>5.0591787963254697E-2</v>
      </c>
      <c r="I627" s="109">
        <v>0.76611459999999998</v>
      </c>
      <c r="J627" s="109">
        <v>9.6815599999999988E-3</v>
      </c>
      <c r="K627" s="67">
        <f t="shared" si="31"/>
        <v>78.131317680208568</v>
      </c>
      <c r="L627" s="67">
        <f t="shared" si="32"/>
        <v>0.89643421739221241</v>
      </c>
    </row>
    <row r="628" spans="1:12" x14ac:dyDescent="0.2">
      <c r="A628" s="108" t="s">
        <v>2185</v>
      </c>
      <c r="B628" s="52" t="s">
        <v>872</v>
      </c>
      <c r="C628" s="52" t="s">
        <v>784</v>
      </c>
      <c r="D628" s="108" t="s">
        <v>202</v>
      </c>
      <c r="E628" s="108" t="s">
        <v>907</v>
      </c>
      <c r="F628" s="109">
        <v>1.27815506</v>
      </c>
      <c r="G628" s="109">
        <v>1.97532777</v>
      </c>
      <c r="H628" s="67">
        <f t="shared" si="30"/>
        <v>-0.35294026671836842</v>
      </c>
      <c r="I628" s="109">
        <v>0.76029808999999993</v>
      </c>
      <c r="J628" s="109">
        <v>0</v>
      </c>
      <c r="K628" s="67" t="str">
        <f t="shared" si="31"/>
        <v/>
      </c>
      <c r="L628" s="67">
        <f t="shared" si="32"/>
        <v>0.5948402613998961</v>
      </c>
    </row>
    <row r="629" spans="1:12" x14ac:dyDescent="0.2">
      <c r="A629" s="108" t="s">
        <v>1761</v>
      </c>
      <c r="B629" s="52" t="s">
        <v>1762</v>
      </c>
      <c r="C629" s="52" t="s">
        <v>265</v>
      </c>
      <c r="D629" s="108" t="s">
        <v>741</v>
      </c>
      <c r="E629" s="108" t="s">
        <v>204</v>
      </c>
      <c r="F629" s="109">
        <v>1.7373301750000001</v>
      </c>
      <c r="G629" s="109">
        <v>3.6298989599999998</v>
      </c>
      <c r="H629" s="67">
        <f t="shared" si="30"/>
        <v>-0.52138332384877173</v>
      </c>
      <c r="I629" s="109">
        <v>0.74263849000000004</v>
      </c>
      <c r="J629" s="109">
        <v>1.6999650000000002E-2</v>
      </c>
      <c r="K629" s="67">
        <f t="shared" si="31"/>
        <v>42.685516466515487</v>
      </c>
      <c r="L629" s="67">
        <f t="shared" si="32"/>
        <v>0.42745961630465551</v>
      </c>
    </row>
    <row r="630" spans="1:12" x14ac:dyDescent="0.2">
      <c r="A630" s="108" t="s">
        <v>1789</v>
      </c>
      <c r="B630" s="52" t="s">
        <v>1225</v>
      </c>
      <c r="C630" s="52" t="s">
        <v>863</v>
      </c>
      <c r="D630" s="108" t="s">
        <v>203</v>
      </c>
      <c r="E630" s="108" t="s">
        <v>204</v>
      </c>
      <c r="F630" s="109">
        <v>1.0552338700000001</v>
      </c>
      <c r="G630" s="109">
        <v>1.5828643</v>
      </c>
      <c r="H630" s="67">
        <f t="shared" si="30"/>
        <v>-0.33333901712231417</v>
      </c>
      <c r="I630" s="109">
        <v>0.73210079000000006</v>
      </c>
      <c r="J630" s="109">
        <v>2.5354276429420599</v>
      </c>
      <c r="K630" s="67">
        <f t="shared" si="31"/>
        <v>-0.71125155472767321</v>
      </c>
      <c r="L630" s="67">
        <f t="shared" si="32"/>
        <v>0.69378060239859429</v>
      </c>
    </row>
    <row r="631" spans="1:12" x14ac:dyDescent="0.2">
      <c r="A631" s="108" t="s">
        <v>1831</v>
      </c>
      <c r="B631" s="52" t="s">
        <v>1832</v>
      </c>
      <c r="C631" s="52" t="s">
        <v>863</v>
      </c>
      <c r="D631" s="108" t="s">
        <v>203</v>
      </c>
      <c r="E631" s="108" t="s">
        <v>907</v>
      </c>
      <c r="F631" s="109">
        <v>1.8758412600000001</v>
      </c>
      <c r="G631" s="109">
        <v>1.2753299899999999</v>
      </c>
      <c r="H631" s="67">
        <f t="shared" si="30"/>
        <v>0.47086736351271741</v>
      </c>
      <c r="I631" s="109">
        <v>0.72320081000000003</v>
      </c>
      <c r="J631" s="109">
        <v>0.50904574999999996</v>
      </c>
      <c r="K631" s="67">
        <f t="shared" si="31"/>
        <v>0.42069904325888219</v>
      </c>
      <c r="L631" s="67">
        <f t="shared" si="32"/>
        <v>0.38553412030184259</v>
      </c>
    </row>
    <row r="632" spans="1:12" x14ac:dyDescent="0.2">
      <c r="A632" s="108" t="s">
        <v>2138</v>
      </c>
      <c r="B632" s="52" t="s">
        <v>887</v>
      </c>
      <c r="C632" s="52" t="s">
        <v>863</v>
      </c>
      <c r="D632" s="108" t="s">
        <v>202</v>
      </c>
      <c r="E632" s="108" t="s">
        <v>907</v>
      </c>
      <c r="F632" s="109">
        <v>0.69308276000000002</v>
      </c>
      <c r="G632" s="109">
        <v>0.19977167999999998</v>
      </c>
      <c r="H632" s="67">
        <f t="shared" si="30"/>
        <v>2.4693744378582596</v>
      </c>
      <c r="I632" s="109">
        <v>0.71605531999999994</v>
      </c>
      <c r="J632" s="109">
        <v>0.39945543</v>
      </c>
      <c r="K632" s="67">
        <f t="shared" si="31"/>
        <v>0.79257876154043005</v>
      </c>
      <c r="L632" s="67">
        <f t="shared" si="32"/>
        <v>1.0331454789035583</v>
      </c>
    </row>
    <row r="633" spans="1:12" x14ac:dyDescent="0.2">
      <c r="A633" s="108" t="s">
        <v>1879</v>
      </c>
      <c r="B633" s="52" t="s">
        <v>583</v>
      </c>
      <c r="C633" s="52" t="s">
        <v>785</v>
      </c>
      <c r="D633" s="108" t="s">
        <v>202</v>
      </c>
      <c r="E633" s="108" t="s">
        <v>907</v>
      </c>
      <c r="F633" s="109">
        <v>0.55617272499999992</v>
      </c>
      <c r="G633" s="109">
        <v>0.63499409299999998</v>
      </c>
      <c r="H633" s="67">
        <f t="shared" si="30"/>
        <v>-0.12412929327832356</v>
      </c>
      <c r="I633" s="109">
        <v>0.71433156000000009</v>
      </c>
      <c r="J633" s="109">
        <v>5.0533000000000002E-2</v>
      </c>
      <c r="K633" s="67">
        <f t="shared" si="31"/>
        <v>13.135942057665289</v>
      </c>
      <c r="L633" s="67">
        <f t="shared" si="32"/>
        <v>1.2843699949507597</v>
      </c>
    </row>
    <row r="634" spans="1:12" x14ac:dyDescent="0.2">
      <c r="A634" s="108" t="s">
        <v>2319</v>
      </c>
      <c r="B634" s="52" t="s">
        <v>50</v>
      </c>
      <c r="C634" s="52" t="s">
        <v>790</v>
      </c>
      <c r="D634" s="108" t="s">
        <v>202</v>
      </c>
      <c r="E634" s="108" t="s">
        <v>907</v>
      </c>
      <c r="F634" s="109">
        <v>2.8094516510000003</v>
      </c>
      <c r="G634" s="109">
        <v>2.6217257900000002</v>
      </c>
      <c r="H634" s="67">
        <f t="shared" si="30"/>
        <v>7.1603926587608502E-2</v>
      </c>
      <c r="I634" s="109">
        <v>0.70362953000000006</v>
      </c>
      <c r="J634" s="109">
        <v>0.61339182999999997</v>
      </c>
      <c r="K634" s="67">
        <f t="shared" si="31"/>
        <v>0.14711265391324191</v>
      </c>
      <c r="L634" s="67">
        <f t="shared" si="32"/>
        <v>0.25045084144784951</v>
      </c>
    </row>
    <row r="635" spans="1:12" x14ac:dyDescent="0.2">
      <c r="A635" s="108" t="s">
        <v>1827</v>
      </c>
      <c r="B635" s="52" t="s">
        <v>1828</v>
      </c>
      <c r="C635" s="52" t="s">
        <v>1730</v>
      </c>
      <c r="D635" s="108" t="s">
        <v>202</v>
      </c>
      <c r="E635" s="108" t="s">
        <v>907</v>
      </c>
      <c r="F635" s="109">
        <v>0.91898614000000001</v>
      </c>
      <c r="G635" s="109">
        <v>0.28233715000000004</v>
      </c>
      <c r="H635" s="67">
        <f t="shared" si="30"/>
        <v>2.2549246176069988</v>
      </c>
      <c r="I635" s="109">
        <v>0.70193337</v>
      </c>
      <c r="J635" s="109">
        <v>50.311861909999998</v>
      </c>
      <c r="K635" s="67">
        <f t="shared" si="31"/>
        <v>-0.98604835234967758</v>
      </c>
      <c r="L635" s="67">
        <f t="shared" si="32"/>
        <v>0.76381279264995228</v>
      </c>
    </row>
    <row r="636" spans="1:12" x14ac:dyDescent="0.2">
      <c r="A636" s="108" t="s">
        <v>2293</v>
      </c>
      <c r="B636" s="52" t="s">
        <v>570</v>
      </c>
      <c r="C636" s="52" t="s">
        <v>789</v>
      </c>
      <c r="D636" s="108" t="s">
        <v>203</v>
      </c>
      <c r="E636" s="108" t="s">
        <v>204</v>
      </c>
      <c r="F636" s="109">
        <v>1.0256855200000001</v>
      </c>
      <c r="G636" s="109">
        <v>1.86703197</v>
      </c>
      <c r="H636" s="67">
        <f t="shared" si="30"/>
        <v>-0.45063312440225645</v>
      </c>
      <c r="I636" s="109">
        <v>0.69838635999999998</v>
      </c>
      <c r="J636" s="109">
        <v>0.50323132999999998</v>
      </c>
      <c r="K636" s="67">
        <f t="shared" si="31"/>
        <v>0.38780381579183487</v>
      </c>
      <c r="L636" s="67">
        <f t="shared" si="32"/>
        <v>0.68089716231930419</v>
      </c>
    </row>
    <row r="637" spans="1:12" x14ac:dyDescent="0.2">
      <c r="A637" s="108" t="s">
        <v>1629</v>
      </c>
      <c r="B637" s="52" t="s">
        <v>826</v>
      </c>
      <c r="C637" s="52" t="s">
        <v>789</v>
      </c>
      <c r="D637" s="108" t="s">
        <v>203</v>
      </c>
      <c r="E637" s="108" t="s">
        <v>204</v>
      </c>
      <c r="F637" s="109">
        <v>1.52486096</v>
      </c>
      <c r="G637" s="109">
        <v>2.6828662200000002</v>
      </c>
      <c r="H637" s="67">
        <f t="shared" si="30"/>
        <v>-0.43162989319683631</v>
      </c>
      <c r="I637" s="109">
        <v>0.69783512000000003</v>
      </c>
      <c r="J637" s="109">
        <v>1.4254683500000001</v>
      </c>
      <c r="K637" s="67">
        <f t="shared" si="31"/>
        <v>-0.51045204195519323</v>
      </c>
      <c r="L637" s="67">
        <f t="shared" si="32"/>
        <v>0.4576385246298128</v>
      </c>
    </row>
    <row r="638" spans="1:12" x14ac:dyDescent="0.2">
      <c r="A638" s="108" t="s">
        <v>2457</v>
      </c>
      <c r="B638" s="52" t="s">
        <v>332</v>
      </c>
      <c r="C638" s="52" t="s">
        <v>787</v>
      </c>
      <c r="D638" s="108" t="s">
        <v>202</v>
      </c>
      <c r="E638" s="108" t="s">
        <v>204</v>
      </c>
      <c r="F638" s="109">
        <v>2.5554490400000001</v>
      </c>
      <c r="G638" s="109">
        <v>0.61766409999999994</v>
      </c>
      <c r="H638" s="67">
        <f t="shared" si="30"/>
        <v>3.1372795342970399</v>
      </c>
      <c r="I638" s="109">
        <v>0.68838605000000008</v>
      </c>
      <c r="J638" s="109">
        <v>4.4979933299999999</v>
      </c>
      <c r="K638" s="67">
        <f t="shared" si="31"/>
        <v>-0.84695707630140038</v>
      </c>
      <c r="L638" s="67">
        <f t="shared" si="32"/>
        <v>0.26937968209297575</v>
      </c>
    </row>
    <row r="639" spans="1:12" x14ac:dyDescent="0.2">
      <c r="A639" s="108" t="s">
        <v>2614</v>
      </c>
      <c r="B639" s="52" t="s">
        <v>846</v>
      </c>
      <c r="C639" s="52" t="s">
        <v>784</v>
      </c>
      <c r="D639" s="108" t="s">
        <v>202</v>
      </c>
      <c r="E639" s="108" t="s">
        <v>2694</v>
      </c>
      <c r="F639" s="109">
        <v>3.3912465599999999</v>
      </c>
      <c r="G639" s="109">
        <v>6.1661389299999998</v>
      </c>
      <c r="H639" s="67">
        <f t="shared" si="30"/>
        <v>-0.45002105880218957</v>
      </c>
      <c r="I639" s="109">
        <v>0.68477398</v>
      </c>
      <c r="J639" s="109">
        <v>0.71403780000000006</v>
      </c>
      <c r="K639" s="67">
        <f t="shared" si="31"/>
        <v>-4.0983572578370597E-2</v>
      </c>
      <c r="L639" s="67">
        <f t="shared" si="32"/>
        <v>0.20192397334860843</v>
      </c>
    </row>
    <row r="640" spans="1:12" x14ac:dyDescent="0.2">
      <c r="A640" s="108" t="s">
        <v>1736</v>
      </c>
      <c r="B640" s="52" t="s">
        <v>1737</v>
      </c>
      <c r="C640" s="52" t="s">
        <v>1730</v>
      </c>
      <c r="D640" s="108" t="s">
        <v>202</v>
      </c>
      <c r="E640" s="108" t="s">
        <v>907</v>
      </c>
      <c r="F640" s="109">
        <v>7.4794719999999995E-2</v>
      </c>
      <c r="G640" s="109">
        <v>0.7038548</v>
      </c>
      <c r="H640" s="67">
        <f t="shared" si="30"/>
        <v>-0.89373558296398636</v>
      </c>
      <c r="I640" s="109">
        <v>0.68361375999999996</v>
      </c>
      <c r="J640" s="109">
        <v>1.4038757900000001</v>
      </c>
      <c r="K640" s="67">
        <f t="shared" si="31"/>
        <v>-0.51305253294524023</v>
      </c>
      <c r="L640" s="67">
        <f t="shared" si="32"/>
        <v>9.1398665574254441</v>
      </c>
    </row>
    <row r="641" spans="1:12" x14ac:dyDescent="0.2">
      <c r="A641" s="108" t="s">
        <v>1615</v>
      </c>
      <c r="B641" s="52" t="s">
        <v>1402</v>
      </c>
      <c r="C641" s="52" t="s">
        <v>789</v>
      </c>
      <c r="D641" s="108" t="s">
        <v>741</v>
      </c>
      <c r="E641" s="108" t="s">
        <v>204</v>
      </c>
      <c r="F641" s="109">
        <v>0.36835982</v>
      </c>
      <c r="G641" s="109">
        <v>9.4755429999999988E-2</v>
      </c>
      <c r="H641" s="67">
        <f t="shared" si="30"/>
        <v>2.8874797993107104</v>
      </c>
      <c r="I641" s="109">
        <v>0.67844464000000004</v>
      </c>
      <c r="J641" s="109">
        <v>4.8530330000000003E-2</v>
      </c>
      <c r="K641" s="67">
        <f t="shared" si="31"/>
        <v>12.979806854806057</v>
      </c>
      <c r="L641" s="67">
        <f t="shared" si="32"/>
        <v>1.8417987064930155</v>
      </c>
    </row>
    <row r="642" spans="1:12" x14ac:dyDescent="0.2">
      <c r="A642" s="108" t="s">
        <v>2366</v>
      </c>
      <c r="B642" s="52" t="s">
        <v>537</v>
      </c>
      <c r="C642" s="52" t="s">
        <v>790</v>
      </c>
      <c r="D642" s="108" t="s">
        <v>202</v>
      </c>
      <c r="E642" s="108" t="s">
        <v>204</v>
      </c>
      <c r="F642" s="109">
        <v>3.9499973900000001</v>
      </c>
      <c r="G642" s="109">
        <v>0.17949943499999998</v>
      </c>
      <c r="H642" s="67">
        <f t="shared" si="30"/>
        <v>21.005625755869374</v>
      </c>
      <c r="I642" s="109">
        <v>0.67091659999999997</v>
      </c>
      <c r="J642" s="109">
        <v>3.3955400299999998</v>
      </c>
      <c r="K642" s="67">
        <f t="shared" si="31"/>
        <v>-0.80241240154073523</v>
      </c>
      <c r="L642" s="67">
        <f t="shared" si="32"/>
        <v>0.16985241602906476</v>
      </c>
    </row>
    <row r="643" spans="1:12" x14ac:dyDescent="0.2">
      <c r="A643" s="108" t="s">
        <v>2104</v>
      </c>
      <c r="B643" s="52" t="s">
        <v>82</v>
      </c>
      <c r="C643" s="52" t="s">
        <v>791</v>
      </c>
      <c r="D643" s="108" t="s">
        <v>203</v>
      </c>
      <c r="E643" s="108" t="s">
        <v>204</v>
      </c>
      <c r="F643" s="109">
        <v>0.54935192599999993</v>
      </c>
      <c r="G643" s="109">
        <v>0.41075850899999999</v>
      </c>
      <c r="H643" s="67">
        <f t="shared" si="30"/>
        <v>0.33740851123792526</v>
      </c>
      <c r="I643" s="109">
        <v>0.66525098999999999</v>
      </c>
      <c r="J643" s="109">
        <v>6.5750200000000009E-3</v>
      </c>
      <c r="K643" s="67" t="str">
        <f t="shared" si="31"/>
        <v/>
      </c>
      <c r="L643" s="67">
        <f t="shared" si="32"/>
        <v>1.2109741652202746</v>
      </c>
    </row>
    <row r="644" spans="1:12" x14ac:dyDescent="0.2">
      <c r="A644" s="108" t="s">
        <v>2604</v>
      </c>
      <c r="B644" s="52" t="s">
        <v>67</v>
      </c>
      <c r="C644" s="52" t="s">
        <v>784</v>
      </c>
      <c r="D644" s="108" t="s">
        <v>202</v>
      </c>
      <c r="E644" s="108" t="s">
        <v>2694</v>
      </c>
      <c r="F644" s="109">
        <v>3.741387537</v>
      </c>
      <c r="G644" s="109">
        <v>1.1388998000000001</v>
      </c>
      <c r="H644" s="67">
        <f t="shared" si="30"/>
        <v>2.2850892914372269</v>
      </c>
      <c r="I644" s="109">
        <v>0.64859601</v>
      </c>
      <c r="J644" s="109">
        <v>2.013713E-2</v>
      </c>
      <c r="K644" s="67">
        <f t="shared" si="31"/>
        <v>31.208959767355132</v>
      </c>
      <c r="L644" s="67">
        <f t="shared" si="32"/>
        <v>0.17335707771135392</v>
      </c>
    </row>
    <row r="645" spans="1:12" x14ac:dyDescent="0.2">
      <c r="A645" s="108" t="s">
        <v>2382</v>
      </c>
      <c r="B645" s="52" t="s">
        <v>238</v>
      </c>
      <c r="C645" s="52" t="s">
        <v>790</v>
      </c>
      <c r="D645" s="108" t="s">
        <v>202</v>
      </c>
      <c r="E645" s="108" t="s">
        <v>204</v>
      </c>
      <c r="F645" s="109">
        <v>0.974576785</v>
      </c>
      <c r="G645" s="109">
        <v>1.3446766480000001</v>
      </c>
      <c r="H645" s="67">
        <f t="shared" si="30"/>
        <v>-0.27523335334964494</v>
      </c>
      <c r="I645" s="109">
        <v>0.64024322999999994</v>
      </c>
      <c r="J645" s="109">
        <v>3.5376289999999998E-2</v>
      </c>
      <c r="K645" s="67">
        <f t="shared" si="31"/>
        <v>17.09808857853664</v>
      </c>
      <c r="L645" s="67">
        <f t="shared" si="32"/>
        <v>0.65694488095158143</v>
      </c>
    </row>
    <row r="646" spans="1:12" x14ac:dyDescent="0.2">
      <c r="A646" s="108" t="s">
        <v>1492</v>
      </c>
      <c r="B646" s="52" t="s">
        <v>146</v>
      </c>
      <c r="C646" s="52" t="s">
        <v>613</v>
      </c>
      <c r="D646" s="108" t="s">
        <v>202</v>
      </c>
      <c r="E646" s="108" t="s">
        <v>907</v>
      </c>
      <c r="F646" s="109">
        <v>2.5652637189999998</v>
      </c>
      <c r="G646" s="109">
        <v>1.19640843</v>
      </c>
      <c r="H646" s="67">
        <f t="shared" si="30"/>
        <v>1.1441371146139447</v>
      </c>
      <c r="I646" s="109">
        <v>0.6336129399999999</v>
      </c>
      <c r="J646" s="109">
        <v>3.6314823999999999</v>
      </c>
      <c r="K646" s="67">
        <f t="shared" si="31"/>
        <v>-0.82552223301426442</v>
      </c>
      <c r="L646" s="67">
        <f t="shared" si="32"/>
        <v>0.24699719381950996</v>
      </c>
    </row>
    <row r="647" spans="1:12" x14ac:dyDescent="0.2">
      <c r="A647" s="108" t="s">
        <v>1637</v>
      </c>
      <c r="B647" s="52" t="s">
        <v>480</v>
      </c>
      <c r="C647" s="52" t="s">
        <v>789</v>
      </c>
      <c r="D647" s="108" t="s">
        <v>203</v>
      </c>
      <c r="E647" s="108" t="s">
        <v>204</v>
      </c>
      <c r="F647" s="109">
        <v>1.569072805</v>
      </c>
      <c r="G647" s="109">
        <v>0.84478770200000008</v>
      </c>
      <c r="H647" s="67">
        <f t="shared" ref="H647:H710" si="33">IF(ISERROR(F647/G647-1),"",IF((F647/G647-1)&gt;10000%,"",F647/G647-1))</f>
        <v>0.85735753643819002</v>
      </c>
      <c r="I647" s="109">
        <v>0.63126415000000002</v>
      </c>
      <c r="J647" s="109">
        <v>0.34526546000000002</v>
      </c>
      <c r="K647" s="67">
        <f t="shared" ref="K647:K710" si="34">IF(ISERROR(I647/J647-1),"",IF((I647/J647-1)&gt;10000%,"",I647/J647-1))</f>
        <v>0.82834434119184697</v>
      </c>
      <c r="L647" s="67">
        <f t="shared" si="32"/>
        <v>0.40231667261609316</v>
      </c>
    </row>
    <row r="648" spans="1:12" x14ac:dyDescent="0.2">
      <c r="A648" s="108" t="s">
        <v>2611</v>
      </c>
      <c r="B648" s="52" t="s">
        <v>1063</v>
      </c>
      <c r="C648" s="52" t="s">
        <v>784</v>
      </c>
      <c r="D648" s="108" t="s">
        <v>202</v>
      </c>
      <c r="E648" s="108" t="s">
        <v>2694</v>
      </c>
      <c r="F648" s="109">
        <v>40.633341401000003</v>
      </c>
      <c r="G648" s="109">
        <v>12.678670574</v>
      </c>
      <c r="H648" s="67">
        <f t="shared" si="33"/>
        <v>2.204858203692611</v>
      </c>
      <c r="I648" s="109">
        <v>0.61457496</v>
      </c>
      <c r="J648" s="109">
        <v>2.9535283900000002</v>
      </c>
      <c r="K648" s="67">
        <f t="shared" si="34"/>
        <v>-0.79191838409922988</v>
      </c>
      <c r="L648" s="67">
        <f t="shared" si="32"/>
        <v>1.5124893469501258E-2</v>
      </c>
    </row>
    <row r="649" spans="1:12" x14ac:dyDescent="0.2">
      <c r="A649" s="108" t="s">
        <v>1734</v>
      </c>
      <c r="B649" s="52" t="s">
        <v>1735</v>
      </c>
      <c r="C649" s="52" t="s">
        <v>1730</v>
      </c>
      <c r="D649" s="108" t="s">
        <v>202</v>
      </c>
      <c r="E649" s="108" t="s">
        <v>907</v>
      </c>
      <c r="F649" s="109">
        <v>0.15434720999999998</v>
      </c>
      <c r="G649" s="109">
        <v>1.1337667199999999</v>
      </c>
      <c r="H649" s="67">
        <f t="shared" si="33"/>
        <v>-0.86386334395139064</v>
      </c>
      <c r="I649" s="109">
        <v>0.61301955000000008</v>
      </c>
      <c r="J649" s="109">
        <v>1.1438906899999999</v>
      </c>
      <c r="K649" s="67">
        <f t="shared" si="34"/>
        <v>-0.46409254366778685</v>
      </c>
      <c r="L649" s="67">
        <f t="shared" ref="L649:L712" si="35">IF(ISERROR(I649/F649),"",IF(I649/F649&gt;10000%,"",I649/F649))</f>
        <v>3.9716918109501309</v>
      </c>
    </row>
    <row r="650" spans="1:12" x14ac:dyDescent="0.2">
      <c r="A650" s="108" t="s">
        <v>2287</v>
      </c>
      <c r="B650" s="52" t="s">
        <v>2288</v>
      </c>
      <c r="C650" s="52" t="s">
        <v>863</v>
      </c>
      <c r="D650" s="108" t="s">
        <v>203</v>
      </c>
      <c r="E650" s="108" t="s">
        <v>204</v>
      </c>
      <c r="F650" s="109">
        <v>0.22788649999999999</v>
      </c>
      <c r="G650" s="109">
        <v>1.2837845000000001</v>
      </c>
      <c r="H650" s="67">
        <f t="shared" si="33"/>
        <v>-0.82248850955904207</v>
      </c>
      <c r="I650" s="109">
        <v>0.60437759000000002</v>
      </c>
      <c r="J650" s="109">
        <v>0.70172452000000007</v>
      </c>
      <c r="K650" s="67">
        <f t="shared" si="34"/>
        <v>-0.13872527925916001</v>
      </c>
      <c r="L650" s="67">
        <f t="shared" si="35"/>
        <v>2.6520991370704277</v>
      </c>
    </row>
    <row r="651" spans="1:12" x14ac:dyDescent="0.2">
      <c r="A651" s="108" t="s">
        <v>1675</v>
      </c>
      <c r="B651" s="52" t="s">
        <v>1358</v>
      </c>
      <c r="C651" s="52" t="s">
        <v>789</v>
      </c>
      <c r="D651" s="108" t="s">
        <v>203</v>
      </c>
      <c r="E651" s="108" t="s">
        <v>907</v>
      </c>
      <c r="F651" s="109">
        <v>3.2180529600000001</v>
      </c>
      <c r="G651" s="109">
        <v>1.73424351</v>
      </c>
      <c r="H651" s="67">
        <f t="shared" si="33"/>
        <v>0.85559463907118793</v>
      </c>
      <c r="I651" s="109">
        <v>0.59638488000000001</v>
      </c>
      <c r="J651" s="109">
        <v>0.18399901999999999</v>
      </c>
      <c r="K651" s="67">
        <f t="shared" si="34"/>
        <v>2.2412394370361324</v>
      </c>
      <c r="L651" s="67">
        <f t="shared" si="35"/>
        <v>0.18532475612209937</v>
      </c>
    </row>
    <row r="652" spans="1:12" x14ac:dyDescent="0.2">
      <c r="A652" s="108" t="s">
        <v>2527</v>
      </c>
      <c r="B652" s="52" t="s">
        <v>901</v>
      </c>
      <c r="C652" s="52" t="s">
        <v>613</v>
      </c>
      <c r="D652" s="108" t="s">
        <v>202</v>
      </c>
      <c r="E652" s="108" t="s">
        <v>907</v>
      </c>
      <c r="F652" s="109">
        <v>2.4745611949999997</v>
      </c>
      <c r="G652" s="109">
        <v>0.85205586</v>
      </c>
      <c r="H652" s="67">
        <f t="shared" si="33"/>
        <v>1.9042241373705235</v>
      </c>
      <c r="I652" s="109">
        <v>0.58142817000000002</v>
      </c>
      <c r="J652" s="109">
        <v>0.85824257999999998</v>
      </c>
      <c r="K652" s="67">
        <f t="shared" si="34"/>
        <v>-0.32253632766624085</v>
      </c>
      <c r="L652" s="67">
        <f t="shared" si="35"/>
        <v>0.2349621303263022</v>
      </c>
    </row>
    <row r="653" spans="1:12" x14ac:dyDescent="0.2">
      <c r="A653" s="108" t="s">
        <v>1788</v>
      </c>
      <c r="B653" s="52" t="s">
        <v>1224</v>
      </c>
      <c r="C653" s="52" t="s">
        <v>863</v>
      </c>
      <c r="D653" s="108" t="s">
        <v>203</v>
      </c>
      <c r="E653" s="108" t="s">
        <v>204</v>
      </c>
      <c r="F653" s="109">
        <v>0.41614668999999999</v>
      </c>
      <c r="G653" s="109">
        <v>0.43029362999999998</v>
      </c>
      <c r="H653" s="67">
        <f t="shared" si="33"/>
        <v>-3.2877409781780886E-2</v>
      </c>
      <c r="I653" s="109">
        <v>0.57993930000000005</v>
      </c>
      <c r="J653" s="109">
        <v>0.29778908000000004</v>
      </c>
      <c r="K653" s="67">
        <f t="shared" si="34"/>
        <v>0.94748343357654341</v>
      </c>
      <c r="L653" s="67">
        <f t="shared" si="35"/>
        <v>1.3935934465800992</v>
      </c>
    </row>
    <row r="654" spans="1:12" x14ac:dyDescent="0.2">
      <c r="A654" s="108" t="s">
        <v>1646</v>
      </c>
      <c r="B654" s="52" t="s">
        <v>571</v>
      </c>
      <c r="C654" s="52" t="s">
        <v>789</v>
      </c>
      <c r="D654" s="108" t="s">
        <v>203</v>
      </c>
      <c r="E654" s="108" t="s">
        <v>204</v>
      </c>
      <c r="F654" s="109">
        <v>4.3397551849999996</v>
      </c>
      <c r="G654" s="109">
        <v>0.61289125</v>
      </c>
      <c r="H654" s="67">
        <f t="shared" si="33"/>
        <v>6.0807915515191313</v>
      </c>
      <c r="I654" s="109">
        <v>0.57912388999999997</v>
      </c>
      <c r="J654" s="109">
        <v>0.11602716</v>
      </c>
      <c r="K654" s="67">
        <f t="shared" si="34"/>
        <v>3.991278679922873</v>
      </c>
      <c r="L654" s="67">
        <f t="shared" si="35"/>
        <v>0.13344621189731928</v>
      </c>
    </row>
    <row r="655" spans="1:12" x14ac:dyDescent="0.2">
      <c r="A655" s="108" t="s">
        <v>2200</v>
      </c>
      <c r="B655" s="52" t="s">
        <v>62</v>
      </c>
      <c r="C655" s="52" t="s">
        <v>784</v>
      </c>
      <c r="D655" s="108" t="s">
        <v>202</v>
      </c>
      <c r="E655" s="108" t="s">
        <v>2694</v>
      </c>
      <c r="F655" s="109">
        <v>8.7515045160000007</v>
      </c>
      <c r="G655" s="109">
        <v>8.8317254199999997</v>
      </c>
      <c r="H655" s="67">
        <f t="shared" si="33"/>
        <v>-9.083265181493716E-3</v>
      </c>
      <c r="I655" s="109">
        <v>0.57603741000000008</v>
      </c>
      <c r="J655" s="109">
        <v>0.30530778999999997</v>
      </c>
      <c r="K655" s="67">
        <f t="shared" si="34"/>
        <v>0.88674324359689649</v>
      </c>
      <c r="L655" s="67">
        <f t="shared" si="35"/>
        <v>6.5821529194992193E-2</v>
      </c>
    </row>
    <row r="656" spans="1:12" x14ac:dyDescent="0.2">
      <c r="A656" s="108" t="s">
        <v>1839</v>
      </c>
      <c r="B656" s="52" t="s">
        <v>1391</v>
      </c>
      <c r="C656" s="52" t="s">
        <v>863</v>
      </c>
      <c r="D656" s="108" t="s">
        <v>203</v>
      </c>
      <c r="E656" s="108" t="s">
        <v>204</v>
      </c>
      <c r="F656" s="109">
        <v>0.63911700000000005</v>
      </c>
      <c r="G656" s="109">
        <v>2.927275E-2</v>
      </c>
      <c r="H656" s="67">
        <f t="shared" si="33"/>
        <v>20.833172489772913</v>
      </c>
      <c r="I656" s="109">
        <v>0.54237000000000002</v>
      </c>
      <c r="J656" s="109">
        <v>0.1580395</v>
      </c>
      <c r="K656" s="67">
        <f t="shared" si="34"/>
        <v>2.4318635530990673</v>
      </c>
      <c r="L656" s="67">
        <f t="shared" si="35"/>
        <v>0.84862396087101422</v>
      </c>
    </row>
    <row r="657" spans="1:12" x14ac:dyDescent="0.2">
      <c r="A657" s="108" t="s">
        <v>3098</v>
      </c>
      <c r="B657" s="52" t="s">
        <v>3079</v>
      </c>
      <c r="C657" s="52" t="s">
        <v>790</v>
      </c>
      <c r="D657" s="108" t="s">
        <v>202</v>
      </c>
      <c r="E657" s="108" t="s">
        <v>907</v>
      </c>
      <c r="F657" s="109">
        <v>0.29760728999999997</v>
      </c>
      <c r="G657" s="109">
        <v>5.8871550000000002E-2</v>
      </c>
      <c r="H657" s="67">
        <f t="shared" si="33"/>
        <v>4.0551971198312255</v>
      </c>
      <c r="I657" s="109">
        <v>0.53416101000000005</v>
      </c>
      <c r="J657" s="109">
        <v>7.3551809999999995E-2</v>
      </c>
      <c r="K657" s="67">
        <f t="shared" si="34"/>
        <v>6.2623774996155781</v>
      </c>
      <c r="L657" s="67">
        <f t="shared" si="35"/>
        <v>1.7948519003012329</v>
      </c>
    </row>
    <row r="658" spans="1:12" x14ac:dyDescent="0.2">
      <c r="A658" s="108" t="s">
        <v>1950</v>
      </c>
      <c r="B658" s="52" t="s">
        <v>1951</v>
      </c>
      <c r="C658" s="52" t="s">
        <v>863</v>
      </c>
      <c r="D658" s="108" t="s">
        <v>203</v>
      </c>
      <c r="E658" s="108" t="s">
        <v>907</v>
      </c>
      <c r="F658" s="109">
        <v>0.96853880000000003</v>
      </c>
      <c r="G658" s="109">
        <v>0.35405998999999999</v>
      </c>
      <c r="H658" s="67">
        <f t="shared" si="33"/>
        <v>1.7355217402565031</v>
      </c>
      <c r="I658" s="109">
        <v>0.53161055000000002</v>
      </c>
      <c r="J658" s="109">
        <v>4.1271635499999997</v>
      </c>
      <c r="K658" s="67">
        <f t="shared" si="34"/>
        <v>-0.87119227441325897</v>
      </c>
      <c r="L658" s="67">
        <f t="shared" si="35"/>
        <v>0.54887894011060789</v>
      </c>
    </row>
    <row r="659" spans="1:12" x14ac:dyDescent="0.2">
      <c r="A659" s="108" t="s">
        <v>2610</v>
      </c>
      <c r="B659" s="52" t="s">
        <v>70</v>
      </c>
      <c r="C659" s="52" t="s">
        <v>784</v>
      </c>
      <c r="D659" s="108" t="s">
        <v>202</v>
      </c>
      <c r="E659" s="108" t="s">
        <v>2694</v>
      </c>
      <c r="F659" s="109">
        <v>8.0519517309999991</v>
      </c>
      <c r="G659" s="109">
        <v>2.8581498990000003</v>
      </c>
      <c r="H659" s="67">
        <f t="shared" si="33"/>
        <v>1.8171901459112374</v>
      </c>
      <c r="I659" s="109">
        <v>0.53117499999999995</v>
      </c>
      <c r="J659" s="109">
        <v>0</v>
      </c>
      <c r="K659" s="67" t="str">
        <f t="shared" si="34"/>
        <v/>
      </c>
      <c r="L659" s="67">
        <f t="shared" si="35"/>
        <v>6.5968477922560956E-2</v>
      </c>
    </row>
    <row r="660" spans="1:12" x14ac:dyDescent="0.2">
      <c r="A660" s="108" t="s">
        <v>2538</v>
      </c>
      <c r="B660" s="52" t="s">
        <v>1732</v>
      </c>
      <c r="C660" s="52" t="s">
        <v>1730</v>
      </c>
      <c r="D660" s="108" t="s">
        <v>202</v>
      </c>
      <c r="E660" s="108" t="s">
        <v>907</v>
      </c>
      <c r="F660" s="109">
        <v>7.6123730000000001E-2</v>
      </c>
      <c r="G660" s="109">
        <v>6.6906220000000002E-2</v>
      </c>
      <c r="H660" s="67">
        <f t="shared" si="33"/>
        <v>0.13776760964825097</v>
      </c>
      <c r="I660" s="109">
        <v>0.52602333000000001</v>
      </c>
      <c r="J660" s="109">
        <v>2.5692696099999996</v>
      </c>
      <c r="K660" s="67">
        <f t="shared" si="34"/>
        <v>-0.7952634756770427</v>
      </c>
      <c r="L660" s="67">
        <f t="shared" si="35"/>
        <v>6.9101097647211978</v>
      </c>
    </row>
    <row r="661" spans="1:12" x14ac:dyDescent="0.2">
      <c r="A661" s="108" t="s">
        <v>2086</v>
      </c>
      <c r="B661" s="52" t="s">
        <v>135</v>
      </c>
      <c r="C661" s="52" t="s">
        <v>613</v>
      </c>
      <c r="D661" s="108" t="s">
        <v>202</v>
      </c>
      <c r="E661" s="108" t="s">
        <v>907</v>
      </c>
      <c r="F661" s="109">
        <v>0.32786402000000003</v>
      </c>
      <c r="G661" s="109">
        <v>0.67693426000000001</v>
      </c>
      <c r="H661" s="67">
        <f t="shared" si="33"/>
        <v>-0.5156634264603478</v>
      </c>
      <c r="I661" s="109">
        <v>0.52363040000000005</v>
      </c>
      <c r="J661" s="109">
        <v>0.92588276000000003</v>
      </c>
      <c r="K661" s="67">
        <f t="shared" si="34"/>
        <v>-0.43445280264209685</v>
      </c>
      <c r="L661" s="67">
        <f t="shared" si="35"/>
        <v>1.5970962596017702</v>
      </c>
    </row>
    <row r="662" spans="1:12" x14ac:dyDescent="0.2">
      <c r="A662" s="108" t="s">
        <v>1858</v>
      </c>
      <c r="B662" s="52" t="s">
        <v>794</v>
      </c>
      <c r="C662" s="52" t="s">
        <v>785</v>
      </c>
      <c r="D662" s="108" t="s">
        <v>202</v>
      </c>
      <c r="E662" s="108" t="s">
        <v>907</v>
      </c>
      <c r="F662" s="109">
        <v>8.5483E-3</v>
      </c>
      <c r="G662" s="109">
        <v>8.2001850000000001E-2</v>
      </c>
      <c r="H662" s="67">
        <f t="shared" si="33"/>
        <v>-0.89575479089801024</v>
      </c>
      <c r="I662" s="109">
        <v>0.51258400000000004</v>
      </c>
      <c r="J662" s="109">
        <v>0.49775999999999998</v>
      </c>
      <c r="K662" s="67">
        <f t="shared" si="34"/>
        <v>2.9781420765027544E-2</v>
      </c>
      <c r="L662" s="67">
        <f t="shared" si="35"/>
        <v>59.963267550273159</v>
      </c>
    </row>
    <row r="663" spans="1:12" x14ac:dyDescent="0.2">
      <c r="A663" s="108" t="s">
        <v>1667</v>
      </c>
      <c r="B663" s="52" t="s">
        <v>832</v>
      </c>
      <c r="C663" s="52" t="s">
        <v>789</v>
      </c>
      <c r="D663" s="108" t="s">
        <v>203</v>
      </c>
      <c r="E663" s="108" t="s">
        <v>204</v>
      </c>
      <c r="F663" s="109">
        <v>0.93718063500000004</v>
      </c>
      <c r="G663" s="109">
        <v>6.6238426000000003E-2</v>
      </c>
      <c r="H663" s="67">
        <f t="shared" si="33"/>
        <v>13.148594578621177</v>
      </c>
      <c r="I663" s="109">
        <v>0.50640333999999998</v>
      </c>
      <c r="J663" s="109">
        <v>1.2249000000000001E-3</v>
      </c>
      <c r="K663" s="67" t="str">
        <f t="shared" si="34"/>
        <v/>
      </c>
      <c r="L663" s="67">
        <f t="shared" si="35"/>
        <v>0.54034763533072783</v>
      </c>
    </row>
    <row r="664" spans="1:12" x14ac:dyDescent="0.2">
      <c r="A664" s="108" t="s">
        <v>1903</v>
      </c>
      <c r="B664" s="52" t="s">
        <v>509</v>
      </c>
      <c r="C664" s="52" t="s">
        <v>785</v>
      </c>
      <c r="D664" s="108" t="s">
        <v>202</v>
      </c>
      <c r="E664" s="108" t="s">
        <v>907</v>
      </c>
      <c r="F664" s="109">
        <v>0.51344339000000006</v>
      </c>
      <c r="G664" s="109">
        <v>2.7103790000000003E-2</v>
      </c>
      <c r="H664" s="67">
        <f t="shared" si="33"/>
        <v>17.943601245434678</v>
      </c>
      <c r="I664" s="109">
        <v>0.50544</v>
      </c>
      <c r="J664" s="109">
        <v>0</v>
      </c>
      <c r="K664" s="67" t="str">
        <f t="shared" si="34"/>
        <v/>
      </c>
      <c r="L664" s="67">
        <f t="shared" si="35"/>
        <v>0.98441232245681443</v>
      </c>
    </row>
    <row r="665" spans="1:12" x14ac:dyDescent="0.2">
      <c r="A665" s="108" t="s">
        <v>2066</v>
      </c>
      <c r="B665" s="52" t="s">
        <v>739</v>
      </c>
      <c r="C665" s="52" t="s">
        <v>460</v>
      </c>
      <c r="D665" s="108" t="s">
        <v>202</v>
      </c>
      <c r="E665" s="108" t="s">
        <v>907</v>
      </c>
      <c r="F665" s="109">
        <v>0.29393087000000001</v>
      </c>
      <c r="G665" s="109">
        <v>0.16118091000000001</v>
      </c>
      <c r="H665" s="67">
        <f t="shared" si="33"/>
        <v>0.82360845338321997</v>
      </c>
      <c r="I665" s="109">
        <v>0.50464016999999994</v>
      </c>
      <c r="J665" s="109">
        <v>1.973039E-2</v>
      </c>
      <c r="K665" s="67">
        <f t="shared" si="34"/>
        <v>24.576796505289554</v>
      </c>
      <c r="L665" s="67">
        <f t="shared" si="35"/>
        <v>1.7168668605648665</v>
      </c>
    </row>
    <row r="666" spans="1:12" x14ac:dyDescent="0.2">
      <c r="A666" s="108" t="s">
        <v>1809</v>
      </c>
      <c r="B666" s="52" t="s">
        <v>911</v>
      </c>
      <c r="C666" s="52" t="s">
        <v>863</v>
      </c>
      <c r="D666" s="108" t="s">
        <v>203</v>
      </c>
      <c r="E666" s="108" t="s">
        <v>204</v>
      </c>
      <c r="F666" s="109">
        <v>0.63494812</v>
      </c>
      <c r="G666" s="109">
        <v>0.36031585999999999</v>
      </c>
      <c r="H666" s="67">
        <f t="shared" si="33"/>
        <v>0.76219864426728257</v>
      </c>
      <c r="I666" s="109">
        <v>0.50408317999999996</v>
      </c>
      <c r="J666" s="109">
        <v>4.0815000000000001E-3</v>
      </c>
      <c r="K666" s="67" t="str">
        <f t="shared" si="34"/>
        <v/>
      </c>
      <c r="L666" s="67">
        <f t="shared" si="35"/>
        <v>0.79389664150828565</v>
      </c>
    </row>
    <row r="667" spans="1:12" x14ac:dyDescent="0.2">
      <c r="A667" s="108" t="s">
        <v>1460</v>
      </c>
      <c r="B667" s="52" t="s">
        <v>751</v>
      </c>
      <c r="C667" s="52" t="s">
        <v>140</v>
      </c>
      <c r="D667" s="108" t="s">
        <v>741</v>
      </c>
      <c r="E667" s="108" t="s">
        <v>907</v>
      </c>
      <c r="F667" s="109">
        <v>0.28505006399999999</v>
      </c>
      <c r="G667" s="109">
        <v>0.20397971100000001</v>
      </c>
      <c r="H667" s="67">
        <f t="shared" si="33"/>
        <v>0.39744321924252546</v>
      </c>
      <c r="I667" s="109">
        <v>0.49995417999999997</v>
      </c>
      <c r="J667" s="109">
        <v>0.37713754999999999</v>
      </c>
      <c r="K667" s="67">
        <f t="shared" si="34"/>
        <v>0.32565473790663368</v>
      </c>
      <c r="L667" s="67">
        <f t="shared" si="35"/>
        <v>1.753917094366974</v>
      </c>
    </row>
    <row r="668" spans="1:12" x14ac:dyDescent="0.2">
      <c r="A668" s="108" t="s">
        <v>2537</v>
      </c>
      <c r="B668" s="52" t="s">
        <v>1853</v>
      </c>
      <c r="C668" s="52" t="s">
        <v>1730</v>
      </c>
      <c r="D668" s="108" t="s">
        <v>202</v>
      </c>
      <c r="E668" s="108" t="s">
        <v>204</v>
      </c>
      <c r="F668" s="109">
        <v>0.27159791999999999</v>
      </c>
      <c r="G668" s="109">
        <v>0.40120848999999997</v>
      </c>
      <c r="H668" s="67">
        <f t="shared" si="33"/>
        <v>-0.32305041700388737</v>
      </c>
      <c r="I668" s="109">
        <v>0.49066824999999997</v>
      </c>
      <c r="J668" s="109">
        <v>0.81566331000000003</v>
      </c>
      <c r="K668" s="67">
        <f t="shared" si="34"/>
        <v>-0.39844266134760931</v>
      </c>
      <c r="L668" s="67">
        <f t="shared" si="35"/>
        <v>1.8065979665823655</v>
      </c>
    </row>
    <row r="669" spans="1:12" x14ac:dyDescent="0.2">
      <c r="A669" s="108" t="s">
        <v>2619</v>
      </c>
      <c r="B669" s="52" t="s">
        <v>852</v>
      </c>
      <c r="C669" s="52" t="s">
        <v>784</v>
      </c>
      <c r="D669" s="108" t="s">
        <v>202</v>
      </c>
      <c r="E669" s="108" t="s">
        <v>2694</v>
      </c>
      <c r="F669" s="109">
        <v>3.4128555299999999</v>
      </c>
      <c r="G669" s="109">
        <v>0.63336023799999996</v>
      </c>
      <c r="H669" s="67">
        <f t="shared" si="33"/>
        <v>4.3884903491526099</v>
      </c>
      <c r="I669" s="109">
        <v>0.49014185999999998</v>
      </c>
      <c r="J669" s="109">
        <v>1.96715397</v>
      </c>
      <c r="K669" s="67">
        <f t="shared" si="34"/>
        <v>-0.75083706335401901</v>
      </c>
      <c r="L669" s="67">
        <f t="shared" si="35"/>
        <v>0.14361635167135248</v>
      </c>
    </row>
    <row r="670" spans="1:12" x14ac:dyDescent="0.2">
      <c r="A670" s="108" t="s">
        <v>2197</v>
      </c>
      <c r="B670" s="52" t="s">
        <v>303</v>
      </c>
      <c r="C670" s="52" t="s">
        <v>784</v>
      </c>
      <c r="D670" s="108" t="s">
        <v>202</v>
      </c>
      <c r="E670" s="108" t="s">
        <v>907</v>
      </c>
      <c r="F670" s="109">
        <v>4.4733997680000002</v>
      </c>
      <c r="G670" s="109">
        <v>12.264095044999999</v>
      </c>
      <c r="H670" s="67">
        <f t="shared" si="33"/>
        <v>-0.63524420256154324</v>
      </c>
      <c r="I670" s="109">
        <v>0.46072020000000002</v>
      </c>
      <c r="J670" s="109">
        <v>8.4426060800000009</v>
      </c>
      <c r="K670" s="67">
        <f t="shared" si="34"/>
        <v>-0.94542914881562257</v>
      </c>
      <c r="L670" s="67">
        <f t="shared" si="35"/>
        <v>0.10299106359680037</v>
      </c>
    </row>
    <row r="671" spans="1:12" x14ac:dyDescent="0.2">
      <c r="A671" s="108" t="s">
        <v>2121</v>
      </c>
      <c r="B671" s="52" t="s">
        <v>80</v>
      </c>
      <c r="C671" s="52" t="s">
        <v>791</v>
      </c>
      <c r="D671" s="108" t="s">
        <v>203</v>
      </c>
      <c r="E671" s="108" t="s">
        <v>204</v>
      </c>
      <c r="F671" s="109">
        <v>9.9496764000000001E-2</v>
      </c>
      <c r="G671" s="109">
        <v>0.35493328100000004</v>
      </c>
      <c r="H671" s="67">
        <f t="shared" si="33"/>
        <v>-0.71967474078600147</v>
      </c>
      <c r="I671" s="109">
        <v>0.41385851000000001</v>
      </c>
      <c r="J671" s="109">
        <v>0</v>
      </c>
      <c r="K671" s="67" t="str">
        <f t="shared" si="34"/>
        <v/>
      </c>
      <c r="L671" s="67">
        <f t="shared" si="35"/>
        <v>4.1595172884215614</v>
      </c>
    </row>
    <row r="672" spans="1:12" x14ac:dyDescent="0.2">
      <c r="A672" s="108" t="s">
        <v>1526</v>
      </c>
      <c r="B672" s="52" t="s">
        <v>1418</v>
      </c>
      <c r="C672" s="52" t="s">
        <v>613</v>
      </c>
      <c r="D672" s="108" t="s">
        <v>202</v>
      </c>
      <c r="E672" s="108" t="s">
        <v>204</v>
      </c>
      <c r="F672" s="109">
        <v>0.35944904999999999</v>
      </c>
      <c r="G672" s="109">
        <v>2.2728315699999997</v>
      </c>
      <c r="H672" s="67">
        <f t="shared" si="33"/>
        <v>-0.84184967564490487</v>
      </c>
      <c r="I672" s="109">
        <v>0.40730546000000001</v>
      </c>
      <c r="J672" s="109">
        <v>45.17378051</v>
      </c>
      <c r="K672" s="67">
        <f t="shared" si="34"/>
        <v>-0.99098358704094214</v>
      </c>
      <c r="L672" s="67">
        <f t="shared" si="35"/>
        <v>1.1331382291871408</v>
      </c>
    </row>
    <row r="673" spans="1:12" x14ac:dyDescent="0.2">
      <c r="A673" s="108" t="s">
        <v>1706</v>
      </c>
      <c r="B673" s="52" t="s">
        <v>577</v>
      </c>
      <c r="C673" s="52" t="s">
        <v>1694</v>
      </c>
      <c r="D673" s="108" t="s">
        <v>202</v>
      </c>
      <c r="E673" s="108" t="s">
        <v>907</v>
      </c>
      <c r="F673" s="109">
        <v>3.2533882780000001</v>
      </c>
      <c r="G673" s="109">
        <v>1.0347755000000001</v>
      </c>
      <c r="H673" s="67">
        <f t="shared" si="33"/>
        <v>2.1440522876701271</v>
      </c>
      <c r="I673" s="109">
        <v>0.40272244000000001</v>
      </c>
      <c r="J673" s="109">
        <v>0</v>
      </c>
      <c r="K673" s="67" t="str">
        <f t="shared" si="34"/>
        <v/>
      </c>
      <c r="L673" s="67">
        <f t="shared" si="35"/>
        <v>0.12378554466532077</v>
      </c>
    </row>
    <row r="674" spans="1:12" x14ac:dyDescent="0.2">
      <c r="A674" s="108" t="s">
        <v>2083</v>
      </c>
      <c r="B674" s="52" t="s">
        <v>278</v>
      </c>
      <c r="C674" s="52" t="s">
        <v>786</v>
      </c>
      <c r="D674" s="108" t="s">
        <v>202</v>
      </c>
      <c r="E674" s="108" t="s">
        <v>907</v>
      </c>
      <c r="F674" s="109">
        <v>0.97920129</v>
      </c>
      <c r="G674" s="109">
        <v>0.28322594000000001</v>
      </c>
      <c r="H674" s="67">
        <f t="shared" si="33"/>
        <v>2.4573149973480537</v>
      </c>
      <c r="I674" s="109">
        <v>0.39117003</v>
      </c>
      <c r="J674" s="109">
        <v>1.9427649156032341</v>
      </c>
      <c r="K674" s="67">
        <f t="shared" si="34"/>
        <v>-0.79865292663135179</v>
      </c>
      <c r="L674" s="67">
        <f t="shared" si="35"/>
        <v>0.39947867102993706</v>
      </c>
    </row>
    <row r="675" spans="1:12" x14ac:dyDescent="0.2">
      <c r="A675" s="108" t="s">
        <v>2081</v>
      </c>
      <c r="B675" s="52" t="s">
        <v>81</v>
      </c>
      <c r="C675" s="52" t="s">
        <v>791</v>
      </c>
      <c r="D675" s="108" t="s">
        <v>203</v>
      </c>
      <c r="E675" s="108" t="s">
        <v>204</v>
      </c>
      <c r="F675" s="109">
        <v>2.7926632209999998</v>
      </c>
      <c r="G675" s="109">
        <v>1.6487512549999999</v>
      </c>
      <c r="H675" s="67">
        <f t="shared" si="33"/>
        <v>0.6938050615767386</v>
      </c>
      <c r="I675" s="109">
        <v>0.38028424</v>
      </c>
      <c r="J675" s="109">
        <v>4.7995500000000003E-2</v>
      </c>
      <c r="K675" s="67">
        <f t="shared" si="34"/>
        <v>6.9233311456282349</v>
      </c>
      <c r="L675" s="67">
        <f t="shared" si="35"/>
        <v>0.13617261012368953</v>
      </c>
    </row>
    <row r="676" spans="1:12" x14ac:dyDescent="0.2">
      <c r="A676" s="108" t="s">
        <v>1713</v>
      </c>
      <c r="B676" s="52" t="s">
        <v>27</v>
      </c>
      <c r="C676" s="52" t="s">
        <v>1694</v>
      </c>
      <c r="D676" s="108" t="s">
        <v>203</v>
      </c>
      <c r="E676" s="108" t="s">
        <v>204</v>
      </c>
      <c r="F676" s="109">
        <v>0.44784370000000001</v>
      </c>
      <c r="G676" s="109">
        <v>2.8411166200000002</v>
      </c>
      <c r="H676" s="67">
        <f t="shared" si="33"/>
        <v>-0.84237053247043414</v>
      </c>
      <c r="I676" s="109">
        <v>0.37136230999999997</v>
      </c>
      <c r="J676" s="109">
        <v>49.905612650000002</v>
      </c>
      <c r="K676" s="67">
        <f t="shared" si="34"/>
        <v>-0.99255870652055811</v>
      </c>
      <c r="L676" s="67">
        <f t="shared" si="35"/>
        <v>0.82922303026703281</v>
      </c>
    </row>
    <row r="677" spans="1:12" x14ac:dyDescent="0.2">
      <c r="A677" s="108" t="s">
        <v>2134</v>
      </c>
      <c r="B677" s="52" t="s">
        <v>255</v>
      </c>
      <c r="C677" s="52" t="s">
        <v>265</v>
      </c>
      <c r="D677" s="108" t="s">
        <v>203</v>
      </c>
      <c r="E677" s="108" t="s">
        <v>204</v>
      </c>
      <c r="F677" s="109">
        <v>0.32796913999999999</v>
      </c>
      <c r="G677" s="109">
        <v>0.12923989999999999</v>
      </c>
      <c r="H677" s="67">
        <f t="shared" si="33"/>
        <v>1.5376771415019665</v>
      </c>
      <c r="I677" s="109">
        <v>0.37065165</v>
      </c>
      <c r="J677" s="109">
        <v>6.7956910000000009E-2</v>
      </c>
      <c r="K677" s="67">
        <f t="shared" si="34"/>
        <v>4.4542157670206013</v>
      </c>
      <c r="L677" s="67">
        <f t="shared" si="35"/>
        <v>1.1301418481019281</v>
      </c>
    </row>
    <row r="678" spans="1:12" x14ac:dyDescent="0.2">
      <c r="A678" s="108" t="s">
        <v>2435</v>
      </c>
      <c r="B678" s="52" t="s">
        <v>450</v>
      </c>
      <c r="C678" s="52" t="s">
        <v>613</v>
      </c>
      <c r="D678" s="108" t="s">
        <v>203</v>
      </c>
      <c r="E678" s="108" t="s">
        <v>204</v>
      </c>
      <c r="F678" s="109">
        <v>0.49861096000000005</v>
      </c>
      <c r="G678" s="109">
        <v>1.0833159399999999</v>
      </c>
      <c r="H678" s="67">
        <f t="shared" si="33"/>
        <v>-0.53973633952067557</v>
      </c>
      <c r="I678" s="109">
        <v>0.37059096999999996</v>
      </c>
      <c r="J678" s="109">
        <v>0.69885246000000001</v>
      </c>
      <c r="K678" s="67">
        <f t="shared" si="34"/>
        <v>-0.46971500966026514</v>
      </c>
      <c r="L678" s="67">
        <f t="shared" si="35"/>
        <v>0.74324673890040427</v>
      </c>
    </row>
    <row r="679" spans="1:12" x14ac:dyDescent="0.2">
      <c r="A679" s="108" t="s">
        <v>2316</v>
      </c>
      <c r="B679" s="108" t="s">
        <v>518</v>
      </c>
      <c r="C679" s="108" t="s">
        <v>790</v>
      </c>
      <c r="D679" s="108" t="s">
        <v>202</v>
      </c>
      <c r="E679" s="108" t="s">
        <v>204</v>
      </c>
      <c r="F679" s="109">
        <v>39.163386844999998</v>
      </c>
      <c r="G679" s="109">
        <v>40.499997594999996</v>
      </c>
      <c r="H679" s="67">
        <f t="shared" si="33"/>
        <v>-3.3002736527693366E-2</v>
      </c>
      <c r="I679" s="109">
        <v>0.36437248</v>
      </c>
      <c r="J679" s="109">
        <v>6.4146793400000002</v>
      </c>
      <c r="K679" s="67">
        <f t="shared" si="34"/>
        <v>-0.94319708582658479</v>
      </c>
      <c r="L679" s="67">
        <f t="shared" si="35"/>
        <v>9.3039062592340516E-3</v>
      </c>
    </row>
    <row r="680" spans="1:12" x14ac:dyDescent="0.2">
      <c r="A680" s="108" t="s">
        <v>2390</v>
      </c>
      <c r="B680" s="52" t="s">
        <v>525</v>
      </c>
      <c r="C680" s="52" t="s">
        <v>790</v>
      </c>
      <c r="D680" s="108" t="s">
        <v>202</v>
      </c>
      <c r="E680" s="108" t="s">
        <v>907</v>
      </c>
      <c r="F680" s="109">
        <v>5.3950583389999993</v>
      </c>
      <c r="G680" s="109">
        <v>1.6187757919999999</v>
      </c>
      <c r="H680" s="67">
        <f t="shared" si="33"/>
        <v>2.3328014698900312</v>
      </c>
      <c r="I680" s="109">
        <v>0.36195628000000002</v>
      </c>
      <c r="J680" s="109">
        <v>3.3808611399999999</v>
      </c>
      <c r="K680" s="67">
        <f t="shared" si="34"/>
        <v>-0.89293961951954048</v>
      </c>
      <c r="L680" s="67">
        <f t="shared" si="35"/>
        <v>6.7090336611094065E-2</v>
      </c>
    </row>
    <row r="681" spans="1:12" x14ac:dyDescent="0.2">
      <c r="A681" s="108" t="s">
        <v>1710</v>
      </c>
      <c r="B681" s="52" t="s">
        <v>266</v>
      </c>
      <c r="C681" s="52" t="s">
        <v>1694</v>
      </c>
      <c r="D681" s="108" t="s">
        <v>203</v>
      </c>
      <c r="E681" s="108" t="s">
        <v>204</v>
      </c>
      <c r="F681" s="109">
        <v>0.35207915000000001</v>
      </c>
      <c r="G681" s="109">
        <v>0.53348215200000004</v>
      </c>
      <c r="H681" s="67">
        <f t="shared" si="33"/>
        <v>-0.34003574687537064</v>
      </c>
      <c r="I681" s="109">
        <v>0.34936829999999996</v>
      </c>
      <c r="J681" s="109">
        <v>0.20348980999999999</v>
      </c>
      <c r="K681" s="67">
        <f t="shared" si="34"/>
        <v>0.71688351372483949</v>
      </c>
      <c r="L681" s="67">
        <f t="shared" si="35"/>
        <v>0.99230045289532187</v>
      </c>
    </row>
    <row r="682" spans="1:12" x14ac:dyDescent="0.2">
      <c r="A682" s="108" t="s">
        <v>2191</v>
      </c>
      <c r="B682" s="52" t="s">
        <v>178</v>
      </c>
      <c r="C682" s="52" t="s">
        <v>784</v>
      </c>
      <c r="D682" s="108" t="s">
        <v>202</v>
      </c>
      <c r="E682" s="108" t="s">
        <v>907</v>
      </c>
      <c r="F682" s="109">
        <v>0.35247145000000002</v>
      </c>
      <c r="G682" s="109">
        <v>5.0901000000000002E-3</v>
      </c>
      <c r="H682" s="67">
        <f t="shared" si="33"/>
        <v>68.246468635193807</v>
      </c>
      <c r="I682" s="109">
        <v>0.34857169999999998</v>
      </c>
      <c r="J682" s="109">
        <v>0.81474266000000006</v>
      </c>
      <c r="K682" s="67">
        <f t="shared" si="34"/>
        <v>-0.5721695731508647</v>
      </c>
      <c r="L682" s="67">
        <f t="shared" si="35"/>
        <v>0.98893598332574162</v>
      </c>
    </row>
    <row r="683" spans="1:12" x14ac:dyDescent="0.2">
      <c r="A683" s="108" t="s">
        <v>1511</v>
      </c>
      <c r="B683" s="52" t="s">
        <v>240</v>
      </c>
      <c r="C683" s="52" t="s">
        <v>613</v>
      </c>
      <c r="D683" s="108" t="s">
        <v>202</v>
      </c>
      <c r="E683" s="108" t="s">
        <v>907</v>
      </c>
      <c r="F683" s="109">
        <v>1.4688084320000001</v>
      </c>
      <c r="G683" s="109">
        <v>1.115407874</v>
      </c>
      <c r="H683" s="67">
        <f t="shared" si="33"/>
        <v>0.31683527276229362</v>
      </c>
      <c r="I683" s="109">
        <v>0.34829370000000004</v>
      </c>
      <c r="J683" s="109">
        <v>0.99261191000000004</v>
      </c>
      <c r="K683" s="67">
        <f t="shared" si="34"/>
        <v>-0.64911392207655449</v>
      </c>
      <c r="L683" s="67">
        <f t="shared" si="35"/>
        <v>0.23712670244256878</v>
      </c>
    </row>
    <row r="684" spans="1:12" x14ac:dyDescent="0.2">
      <c r="A684" s="108" t="s">
        <v>2313</v>
      </c>
      <c r="B684" s="52" t="s">
        <v>486</v>
      </c>
      <c r="C684" s="52" t="s">
        <v>790</v>
      </c>
      <c r="D684" s="108" t="s">
        <v>202</v>
      </c>
      <c r="E684" s="108" t="s">
        <v>907</v>
      </c>
      <c r="F684" s="109">
        <v>0.82941272199999994</v>
      </c>
      <c r="G684" s="109">
        <v>1.51116893</v>
      </c>
      <c r="H684" s="67">
        <f t="shared" si="33"/>
        <v>-0.45114493453753057</v>
      </c>
      <c r="I684" s="109">
        <v>0.34278045000000001</v>
      </c>
      <c r="J684" s="109">
        <v>3.3038497499999999</v>
      </c>
      <c r="K684" s="67">
        <f t="shared" si="34"/>
        <v>-0.89624817230262965</v>
      </c>
      <c r="L684" s="67">
        <f t="shared" si="35"/>
        <v>0.41328091661463573</v>
      </c>
    </row>
    <row r="685" spans="1:12" x14ac:dyDescent="0.2">
      <c r="A685" s="108" t="s">
        <v>1935</v>
      </c>
      <c r="B685" s="52" t="s">
        <v>432</v>
      </c>
      <c r="C685" s="52" t="s">
        <v>785</v>
      </c>
      <c r="D685" s="108" t="s">
        <v>202</v>
      </c>
      <c r="E685" s="108" t="s">
        <v>907</v>
      </c>
      <c r="F685" s="109">
        <v>0.33874219</v>
      </c>
      <c r="G685" s="109">
        <v>0.3784824</v>
      </c>
      <c r="H685" s="67">
        <f t="shared" si="33"/>
        <v>-0.10499883217819372</v>
      </c>
      <c r="I685" s="109">
        <v>0.33841372999999997</v>
      </c>
      <c r="J685" s="109">
        <v>1.9932499999999999E-2</v>
      </c>
      <c r="K685" s="67">
        <f t="shared" si="34"/>
        <v>15.977987206823027</v>
      </c>
      <c r="L685" s="67">
        <f t="shared" si="35"/>
        <v>0.99903035402823592</v>
      </c>
    </row>
    <row r="686" spans="1:12" x14ac:dyDescent="0.2">
      <c r="A686" s="108" t="s">
        <v>1945</v>
      </c>
      <c r="B686" s="52" t="s">
        <v>512</v>
      </c>
      <c r="C686" s="52" t="s">
        <v>785</v>
      </c>
      <c r="D686" s="108" t="s">
        <v>202</v>
      </c>
      <c r="E686" s="108" t="s">
        <v>907</v>
      </c>
      <c r="F686" s="109">
        <v>0.40114114099999998</v>
      </c>
      <c r="G686" s="109">
        <v>1.866078715</v>
      </c>
      <c r="H686" s="67">
        <f t="shared" si="33"/>
        <v>-0.7850352518489554</v>
      </c>
      <c r="I686" s="109">
        <v>0.33821809999999997</v>
      </c>
      <c r="J686" s="109">
        <v>12.840895590000001</v>
      </c>
      <c r="K686" s="67">
        <f t="shared" si="34"/>
        <v>-0.97366086363451232</v>
      </c>
      <c r="L686" s="67">
        <f t="shared" si="35"/>
        <v>0.8431398962391643</v>
      </c>
    </row>
    <row r="687" spans="1:12" x14ac:dyDescent="0.2">
      <c r="A687" s="108" t="s">
        <v>1519</v>
      </c>
      <c r="B687" s="52" t="s">
        <v>1060</v>
      </c>
      <c r="C687" s="52" t="s">
        <v>613</v>
      </c>
      <c r="D687" s="108" t="s">
        <v>202</v>
      </c>
      <c r="E687" s="108" t="s">
        <v>907</v>
      </c>
      <c r="F687" s="109">
        <v>0.71194363199999999</v>
      </c>
      <c r="G687" s="109">
        <v>1.7831733789999999</v>
      </c>
      <c r="H687" s="67">
        <f t="shared" si="33"/>
        <v>-0.60074346085221586</v>
      </c>
      <c r="I687" s="109">
        <v>0.33622979999999997</v>
      </c>
      <c r="J687" s="109">
        <v>1.7632139199999999</v>
      </c>
      <c r="K687" s="67">
        <f t="shared" si="34"/>
        <v>-0.80930856081263247</v>
      </c>
      <c r="L687" s="67">
        <f t="shared" si="35"/>
        <v>0.47227025411472462</v>
      </c>
    </row>
    <row r="688" spans="1:12" x14ac:dyDescent="0.2">
      <c r="A688" s="108" t="s">
        <v>2133</v>
      </c>
      <c r="B688" s="52" t="s">
        <v>338</v>
      </c>
      <c r="C688" s="52" t="s">
        <v>1694</v>
      </c>
      <c r="D688" s="108" t="s">
        <v>203</v>
      </c>
      <c r="E688" s="108" t="s">
        <v>204</v>
      </c>
      <c r="F688" s="109">
        <v>0.38589188799999996</v>
      </c>
      <c r="G688" s="109">
        <v>2.8269828700000001</v>
      </c>
      <c r="H688" s="67">
        <f t="shared" si="33"/>
        <v>-0.86349691323032318</v>
      </c>
      <c r="I688" s="109">
        <v>0.33319949999999998</v>
      </c>
      <c r="J688" s="109">
        <v>2.5473399999999999E-3</v>
      </c>
      <c r="K688" s="67" t="str">
        <f t="shared" si="34"/>
        <v/>
      </c>
      <c r="L688" s="67">
        <f t="shared" si="35"/>
        <v>0.86345297831189449</v>
      </c>
    </row>
    <row r="689" spans="1:12" x14ac:dyDescent="0.2">
      <c r="A689" s="108" t="s">
        <v>3023</v>
      </c>
      <c r="B689" s="52" t="s">
        <v>3024</v>
      </c>
      <c r="C689" s="52" t="s">
        <v>791</v>
      </c>
      <c r="D689" s="108" t="s">
        <v>203</v>
      </c>
      <c r="E689" s="108" t="s">
        <v>204</v>
      </c>
      <c r="F689" s="109">
        <v>0.30738926</v>
      </c>
      <c r="G689" s="109">
        <v>0.39837871000000002</v>
      </c>
      <c r="H689" s="67">
        <f t="shared" si="33"/>
        <v>-0.22839937907324426</v>
      </c>
      <c r="I689" s="109">
        <v>0.33272938000000002</v>
      </c>
      <c r="J689" s="109">
        <v>1.6778291422633702</v>
      </c>
      <c r="K689" s="67">
        <f t="shared" si="34"/>
        <v>-0.80169054666010131</v>
      </c>
      <c r="L689" s="67">
        <f t="shared" si="35"/>
        <v>1.0824365822019937</v>
      </c>
    </row>
    <row r="690" spans="1:12" x14ac:dyDescent="0.2">
      <c r="A690" s="108" t="s">
        <v>2232</v>
      </c>
      <c r="B690" s="52" t="s">
        <v>289</v>
      </c>
      <c r="C690" s="52" t="s">
        <v>613</v>
      </c>
      <c r="D690" s="108" t="s">
        <v>741</v>
      </c>
      <c r="E690" s="108" t="s">
        <v>907</v>
      </c>
      <c r="F690" s="109">
        <v>1.1023584120000001</v>
      </c>
      <c r="G690" s="109">
        <v>0.70501460800000004</v>
      </c>
      <c r="H690" s="67">
        <f t="shared" si="33"/>
        <v>0.56359655458373137</v>
      </c>
      <c r="I690" s="109">
        <v>0.32606224</v>
      </c>
      <c r="J690" s="109">
        <v>0.40023966</v>
      </c>
      <c r="K690" s="67">
        <f t="shared" si="34"/>
        <v>-0.18533250802781509</v>
      </c>
      <c r="L690" s="67">
        <f t="shared" si="35"/>
        <v>0.29578604966458039</v>
      </c>
    </row>
    <row r="691" spans="1:12" x14ac:dyDescent="0.2">
      <c r="A691" s="108" t="s">
        <v>1792</v>
      </c>
      <c r="B691" s="52" t="s">
        <v>89</v>
      </c>
      <c r="C691" s="52" t="s">
        <v>863</v>
      </c>
      <c r="D691" s="108" t="s">
        <v>203</v>
      </c>
      <c r="E691" s="108" t="s">
        <v>204</v>
      </c>
      <c r="F691" s="109">
        <v>0.37931932000000002</v>
      </c>
      <c r="G691" s="109">
        <v>0.94672900999999998</v>
      </c>
      <c r="H691" s="67">
        <f t="shared" si="33"/>
        <v>-0.59933696338300646</v>
      </c>
      <c r="I691" s="109">
        <v>0.31481955</v>
      </c>
      <c r="J691" s="109">
        <v>0.15060514999999999</v>
      </c>
      <c r="K691" s="67">
        <f t="shared" si="34"/>
        <v>1.090363775740737</v>
      </c>
      <c r="L691" s="67">
        <f t="shared" si="35"/>
        <v>0.82995917529325947</v>
      </c>
    </row>
    <row r="692" spans="1:12" x14ac:dyDescent="0.2">
      <c r="A692" s="108" t="s">
        <v>2383</v>
      </c>
      <c r="B692" s="52" t="s">
        <v>524</v>
      </c>
      <c r="C692" s="52" t="s">
        <v>790</v>
      </c>
      <c r="D692" s="108" t="s">
        <v>202</v>
      </c>
      <c r="E692" s="108" t="s">
        <v>907</v>
      </c>
      <c r="F692" s="109">
        <v>1.27692655</v>
      </c>
      <c r="G692" s="109">
        <v>0.139475197</v>
      </c>
      <c r="H692" s="67">
        <f t="shared" si="33"/>
        <v>8.1552231326118871</v>
      </c>
      <c r="I692" s="109">
        <v>0.30039600999999999</v>
      </c>
      <c r="J692" s="109">
        <v>4.2923899000000008</v>
      </c>
      <c r="K692" s="67">
        <f t="shared" si="34"/>
        <v>-0.93001660683247811</v>
      </c>
      <c r="L692" s="67">
        <f t="shared" si="35"/>
        <v>0.23524924749978768</v>
      </c>
    </row>
    <row r="693" spans="1:12" x14ac:dyDescent="0.2">
      <c r="A693" s="108" t="s">
        <v>3234</v>
      </c>
      <c r="B693" s="52" t="s">
        <v>3220</v>
      </c>
      <c r="C693" s="52" t="s">
        <v>785</v>
      </c>
      <c r="D693" s="108" t="s">
        <v>741</v>
      </c>
      <c r="E693" s="108" t="s">
        <v>204</v>
      </c>
      <c r="F693" s="109">
        <v>0.30106907031548302</v>
      </c>
      <c r="G693" s="109">
        <v>0.51509954580060302</v>
      </c>
      <c r="H693" s="67">
        <f t="shared" si="33"/>
        <v>-0.41551284063444316</v>
      </c>
      <c r="I693" s="109">
        <v>0.29705676468373687</v>
      </c>
      <c r="J693" s="109">
        <v>0.52249881153006394</v>
      </c>
      <c r="K693" s="67">
        <f t="shared" si="34"/>
        <v>-0.43146901365412083</v>
      </c>
      <c r="L693" s="67">
        <f t="shared" si="35"/>
        <v>0.98667313906559129</v>
      </c>
    </row>
    <row r="694" spans="1:12" x14ac:dyDescent="0.2">
      <c r="A694" s="108" t="s">
        <v>1487</v>
      </c>
      <c r="B694" s="52" t="s">
        <v>847</v>
      </c>
      <c r="C694" s="52" t="s">
        <v>613</v>
      </c>
      <c r="D694" s="108" t="s">
        <v>202</v>
      </c>
      <c r="E694" s="108" t="s">
        <v>907</v>
      </c>
      <c r="F694" s="109">
        <v>9.4021388649999995</v>
      </c>
      <c r="G694" s="109">
        <v>4.4150517489999999</v>
      </c>
      <c r="H694" s="67">
        <f t="shared" si="33"/>
        <v>1.1295648158890921</v>
      </c>
      <c r="I694" s="109">
        <v>0.29332216</v>
      </c>
      <c r="J694" s="109">
        <v>0.65280157999999999</v>
      </c>
      <c r="K694" s="67">
        <f t="shared" si="34"/>
        <v>-0.55067179831274304</v>
      </c>
      <c r="L694" s="67">
        <f t="shared" si="35"/>
        <v>3.1197386489568723E-2</v>
      </c>
    </row>
    <row r="695" spans="1:12" x14ac:dyDescent="0.2">
      <c r="A695" s="108" t="s">
        <v>2074</v>
      </c>
      <c r="B695" s="52" t="s">
        <v>750</v>
      </c>
      <c r="C695" s="52" t="s">
        <v>785</v>
      </c>
      <c r="D695" s="108" t="s">
        <v>202</v>
      </c>
      <c r="E695" s="108" t="s">
        <v>907</v>
      </c>
      <c r="F695" s="109">
        <v>1.84620425</v>
      </c>
      <c r="G695" s="109">
        <v>1.82784803</v>
      </c>
      <c r="H695" s="67">
        <f t="shared" si="33"/>
        <v>1.0042530723957332E-2</v>
      </c>
      <c r="I695" s="109">
        <v>0.29304530000000001</v>
      </c>
      <c r="J695" s="109">
        <v>0.24581689000000001</v>
      </c>
      <c r="K695" s="67">
        <f t="shared" si="34"/>
        <v>0.19212841721331686</v>
      </c>
      <c r="L695" s="67">
        <f t="shared" si="35"/>
        <v>0.15872853721358296</v>
      </c>
    </row>
    <row r="696" spans="1:12" x14ac:dyDescent="0.2">
      <c r="A696" s="108" t="s">
        <v>2733</v>
      </c>
      <c r="B696" s="52" t="s">
        <v>2734</v>
      </c>
      <c r="C696" s="52" t="s">
        <v>140</v>
      </c>
      <c r="D696" s="108" t="s">
        <v>741</v>
      </c>
      <c r="E696" s="108" t="s">
        <v>907</v>
      </c>
      <c r="F696" s="109">
        <v>1.3694034900000001</v>
      </c>
      <c r="G696" s="109">
        <v>8.8293899999999995E-2</v>
      </c>
      <c r="H696" s="67">
        <f t="shared" si="33"/>
        <v>14.509604740531341</v>
      </c>
      <c r="I696" s="109">
        <v>0.26848384999999997</v>
      </c>
      <c r="J696" s="109">
        <v>4.687641E-2</v>
      </c>
      <c r="K696" s="67">
        <f t="shared" si="34"/>
        <v>4.7274831839724918</v>
      </c>
      <c r="L696" s="67">
        <f t="shared" si="35"/>
        <v>0.19605897893541951</v>
      </c>
    </row>
    <row r="697" spans="1:12" x14ac:dyDescent="0.2">
      <c r="A697" s="108" t="s">
        <v>2491</v>
      </c>
      <c r="B697" s="52" t="s">
        <v>2492</v>
      </c>
      <c r="C697" s="52" t="s">
        <v>863</v>
      </c>
      <c r="D697" s="108" t="s">
        <v>203</v>
      </c>
      <c r="E697" s="108" t="s">
        <v>204</v>
      </c>
      <c r="F697" s="109">
        <v>0.24470143</v>
      </c>
      <c r="G697" s="109">
        <v>0.46133834000000001</v>
      </c>
      <c r="H697" s="67">
        <f t="shared" si="33"/>
        <v>-0.46958358154234481</v>
      </c>
      <c r="I697" s="109">
        <v>0.26771454</v>
      </c>
      <c r="J697" s="109">
        <v>1.6287499376747501</v>
      </c>
      <c r="K697" s="67">
        <f t="shared" si="34"/>
        <v>-0.83563189547549765</v>
      </c>
      <c r="L697" s="67">
        <f t="shared" si="35"/>
        <v>1.0940456702684573</v>
      </c>
    </row>
    <row r="698" spans="1:12" x14ac:dyDescent="0.2">
      <c r="A698" s="108" t="s">
        <v>1863</v>
      </c>
      <c r="B698" s="52" t="s">
        <v>242</v>
      </c>
      <c r="C698" s="52" t="s">
        <v>785</v>
      </c>
      <c r="D698" s="108" t="s">
        <v>202</v>
      </c>
      <c r="E698" s="108" t="s">
        <v>907</v>
      </c>
      <c r="F698" s="109">
        <v>0.76366844599999995</v>
      </c>
      <c r="G698" s="109">
        <v>0.49374846100000003</v>
      </c>
      <c r="H698" s="67">
        <f t="shared" si="33"/>
        <v>0.54667509130727177</v>
      </c>
      <c r="I698" s="109">
        <v>0.26180166999999999</v>
      </c>
      <c r="J698" s="109">
        <v>0.46000590000000002</v>
      </c>
      <c r="K698" s="67">
        <f t="shared" si="34"/>
        <v>-0.43087323445199299</v>
      </c>
      <c r="L698" s="67">
        <f t="shared" si="35"/>
        <v>0.34282111742508736</v>
      </c>
    </row>
    <row r="699" spans="1:12" x14ac:dyDescent="0.2">
      <c r="A699" s="108" t="s">
        <v>2363</v>
      </c>
      <c r="B699" s="52" t="s">
        <v>535</v>
      </c>
      <c r="C699" s="52" t="s">
        <v>790</v>
      </c>
      <c r="D699" s="108" t="s">
        <v>202</v>
      </c>
      <c r="E699" s="108" t="s">
        <v>907</v>
      </c>
      <c r="F699" s="109">
        <v>0.20257895000000001</v>
      </c>
      <c r="G699" s="109">
        <v>0.48577857000000002</v>
      </c>
      <c r="H699" s="67">
        <f t="shared" si="33"/>
        <v>-0.58298088365651868</v>
      </c>
      <c r="I699" s="109">
        <v>0.26155148</v>
      </c>
      <c r="J699" s="109">
        <v>4.2751468099999999</v>
      </c>
      <c r="K699" s="67">
        <f t="shared" si="34"/>
        <v>-0.93882046824960375</v>
      </c>
      <c r="L699" s="67">
        <f t="shared" si="35"/>
        <v>1.2911088738489365</v>
      </c>
    </row>
    <row r="700" spans="1:12" x14ac:dyDescent="0.2">
      <c r="A700" s="108" t="s">
        <v>2362</v>
      </c>
      <c r="B700" s="52" t="s">
        <v>1181</v>
      </c>
      <c r="C700" s="52" t="s">
        <v>790</v>
      </c>
      <c r="D700" s="108" t="s">
        <v>202</v>
      </c>
      <c r="E700" s="108" t="s">
        <v>907</v>
      </c>
      <c r="F700" s="109">
        <v>0.81556286999999994</v>
      </c>
      <c r="G700" s="109">
        <v>0.37013394999999999</v>
      </c>
      <c r="H700" s="67">
        <f t="shared" si="33"/>
        <v>1.2034262731100456</v>
      </c>
      <c r="I700" s="109">
        <v>0.25832547</v>
      </c>
      <c r="J700" s="109">
        <v>1.9703800000000003E-3</v>
      </c>
      <c r="K700" s="67" t="str">
        <f t="shared" si="34"/>
        <v/>
      </c>
      <c r="L700" s="67">
        <f t="shared" si="35"/>
        <v>0.31674501071879352</v>
      </c>
    </row>
    <row r="701" spans="1:12" x14ac:dyDescent="0.2">
      <c r="A701" s="108" t="s">
        <v>2181</v>
      </c>
      <c r="B701" s="52" t="s">
        <v>304</v>
      </c>
      <c r="C701" s="52" t="s">
        <v>784</v>
      </c>
      <c r="D701" s="108" t="s">
        <v>202</v>
      </c>
      <c r="E701" s="108" t="s">
        <v>2694</v>
      </c>
      <c r="F701" s="109">
        <v>4.9446787649999999</v>
      </c>
      <c r="G701" s="109">
        <v>2.3793257949999997</v>
      </c>
      <c r="H701" s="67">
        <f t="shared" si="33"/>
        <v>1.078184826723152</v>
      </c>
      <c r="I701" s="109">
        <v>0.25599035000000003</v>
      </c>
      <c r="J701" s="109">
        <v>0.82344507</v>
      </c>
      <c r="K701" s="67">
        <f t="shared" si="34"/>
        <v>-0.68912273650505917</v>
      </c>
      <c r="L701" s="67">
        <f t="shared" si="35"/>
        <v>5.1770875756779328E-2</v>
      </c>
    </row>
    <row r="702" spans="1:12" x14ac:dyDescent="0.2">
      <c r="A702" s="108" t="s">
        <v>1544</v>
      </c>
      <c r="B702" s="52" t="s">
        <v>451</v>
      </c>
      <c r="C702" s="52" t="s">
        <v>613</v>
      </c>
      <c r="D702" s="108" t="s">
        <v>203</v>
      </c>
      <c r="E702" s="108" t="s">
        <v>204</v>
      </c>
      <c r="F702" s="109">
        <v>0.20640523999999999</v>
      </c>
      <c r="G702" s="109">
        <v>0.13487268999999999</v>
      </c>
      <c r="H702" s="67">
        <f t="shared" si="33"/>
        <v>0.53037090014294219</v>
      </c>
      <c r="I702" s="109">
        <v>0.25496280999999998</v>
      </c>
      <c r="J702" s="109">
        <v>2.7795959999999998E-2</v>
      </c>
      <c r="K702" s="67">
        <f t="shared" si="34"/>
        <v>8.1726571055649817</v>
      </c>
      <c r="L702" s="67">
        <f t="shared" si="35"/>
        <v>1.2352535720507871</v>
      </c>
    </row>
    <row r="703" spans="1:12" x14ac:dyDescent="0.2">
      <c r="A703" s="108" t="s">
        <v>1872</v>
      </c>
      <c r="B703" s="52" t="s">
        <v>402</v>
      </c>
      <c r="C703" s="52" t="s">
        <v>785</v>
      </c>
      <c r="D703" s="108" t="s">
        <v>202</v>
      </c>
      <c r="E703" s="108" t="s">
        <v>907</v>
      </c>
      <c r="F703" s="109">
        <v>0.62428289999999997</v>
      </c>
      <c r="G703" s="109">
        <v>1.4126136</v>
      </c>
      <c r="H703" s="67">
        <f t="shared" si="33"/>
        <v>-0.55806534780636408</v>
      </c>
      <c r="I703" s="109">
        <v>0.25026285999999998</v>
      </c>
      <c r="J703" s="109">
        <v>1.57222789</v>
      </c>
      <c r="K703" s="67">
        <f t="shared" si="34"/>
        <v>-0.84082278301270941</v>
      </c>
      <c r="L703" s="67">
        <f t="shared" si="35"/>
        <v>0.40088053028522802</v>
      </c>
    </row>
    <row r="704" spans="1:12" x14ac:dyDescent="0.2">
      <c r="A704" s="108" t="s">
        <v>2357</v>
      </c>
      <c r="B704" s="52" t="s">
        <v>1818</v>
      </c>
      <c r="C704" s="52" t="s">
        <v>790</v>
      </c>
      <c r="D704" s="108" t="s">
        <v>202</v>
      </c>
      <c r="E704" s="108" t="s">
        <v>204</v>
      </c>
      <c r="F704" s="109">
        <v>0.77876591000000006</v>
      </c>
      <c r="G704" s="109">
        <v>1.45022447</v>
      </c>
      <c r="H704" s="67">
        <f t="shared" si="33"/>
        <v>-0.46300319287813418</v>
      </c>
      <c r="I704" s="109">
        <v>0.25003935999999999</v>
      </c>
      <c r="J704" s="109">
        <v>1.5102163100000001</v>
      </c>
      <c r="K704" s="67">
        <f t="shared" si="34"/>
        <v>-0.83443473736553675</v>
      </c>
      <c r="L704" s="67">
        <f t="shared" si="35"/>
        <v>0.32107127031279525</v>
      </c>
    </row>
    <row r="705" spans="1:12" x14ac:dyDescent="0.2">
      <c r="A705" s="108" t="s">
        <v>2339</v>
      </c>
      <c r="B705" s="52" t="s">
        <v>522</v>
      </c>
      <c r="C705" s="52" t="s">
        <v>790</v>
      </c>
      <c r="D705" s="108" t="s">
        <v>202</v>
      </c>
      <c r="E705" s="108" t="s">
        <v>907</v>
      </c>
      <c r="F705" s="109">
        <v>1.4394018500000001</v>
      </c>
      <c r="G705" s="109">
        <v>1.1897115</v>
      </c>
      <c r="H705" s="67">
        <f t="shared" si="33"/>
        <v>0.20987470491795701</v>
      </c>
      <c r="I705" s="109">
        <v>0.24897664999999999</v>
      </c>
      <c r="J705" s="109">
        <v>1.0800846200000001</v>
      </c>
      <c r="K705" s="67">
        <f t="shared" si="34"/>
        <v>-0.7694841261604114</v>
      </c>
      <c r="L705" s="67">
        <f t="shared" si="35"/>
        <v>0.17297230095959651</v>
      </c>
    </row>
    <row r="706" spans="1:12" x14ac:dyDescent="0.2">
      <c r="A706" s="108" t="s">
        <v>1773</v>
      </c>
      <c r="B706" s="52" t="s">
        <v>1774</v>
      </c>
      <c r="C706" s="52" t="s">
        <v>265</v>
      </c>
      <c r="D706" s="108" t="s">
        <v>203</v>
      </c>
      <c r="E706" s="108" t="s">
        <v>204</v>
      </c>
      <c r="F706" s="109">
        <v>1.2875978899999998</v>
      </c>
      <c r="G706" s="109">
        <v>0.86536215999999999</v>
      </c>
      <c r="H706" s="67">
        <f t="shared" si="33"/>
        <v>0.48792950456719741</v>
      </c>
      <c r="I706" s="109">
        <v>0.24687910999999998</v>
      </c>
      <c r="J706" s="109">
        <v>4.9654290000000004E-2</v>
      </c>
      <c r="K706" s="67">
        <f t="shared" si="34"/>
        <v>3.9719593211382129</v>
      </c>
      <c r="L706" s="67">
        <f t="shared" si="35"/>
        <v>0.19173618714146853</v>
      </c>
    </row>
    <row r="707" spans="1:12" x14ac:dyDescent="0.2">
      <c r="A707" s="108" t="s">
        <v>3129</v>
      </c>
      <c r="B707" s="52" t="s">
        <v>3114</v>
      </c>
      <c r="C707" s="52" t="s">
        <v>784</v>
      </c>
      <c r="D707" s="108" t="s">
        <v>202</v>
      </c>
      <c r="E707" s="108" t="s">
        <v>204</v>
      </c>
      <c r="F707" s="109">
        <v>1.89997696</v>
      </c>
      <c r="G707" s="109">
        <v>0.46079061999999998</v>
      </c>
      <c r="H707" s="67">
        <f t="shared" si="33"/>
        <v>3.1232978223384844</v>
      </c>
      <c r="I707" s="109">
        <v>0.24632167999999999</v>
      </c>
      <c r="J707" s="109">
        <v>0</v>
      </c>
      <c r="K707" s="67" t="str">
        <f t="shared" si="34"/>
        <v/>
      </c>
      <c r="L707" s="67">
        <f t="shared" si="35"/>
        <v>0.12964456158457835</v>
      </c>
    </row>
    <row r="708" spans="1:12" x14ac:dyDescent="0.2">
      <c r="A708" s="108" t="s">
        <v>2512</v>
      </c>
      <c r="B708" s="52" t="s">
        <v>897</v>
      </c>
      <c r="C708" s="52" t="s">
        <v>613</v>
      </c>
      <c r="D708" s="108" t="s">
        <v>202</v>
      </c>
      <c r="E708" s="108" t="s">
        <v>907</v>
      </c>
      <c r="F708" s="109">
        <v>0.37638364699999999</v>
      </c>
      <c r="G708" s="109">
        <v>0.27850782699999999</v>
      </c>
      <c r="H708" s="67">
        <f t="shared" si="33"/>
        <v>0.35142933343844596</v>
      </c>
      <c r="I708" s="109">
        <v>0.24325955999999999</v>
      </c>
      <c r="J708" s="109">
        <v>8.2037177000000003</v>
      </c>
      <c r="K708" s="67">
        <f t="shared" si="34"/>
        <v>-0.97034764372742865</v>
      </c>
      <c r="L708" s="67">
        <f t="shared" si="35"/>
        <v>0.64630746298071762</v>
      </c>
    </row>
    <row r="709" spans="1:12" x14ac:dyDescent="0.2">
      <c r="A709" s="108" t="s">
        <v>2530</v>
      </c>
      <c r="B709" s="52" t="s">
        <v>1738</v>
      </c>
      <c r="C709" s="52" t="s">
        <v>1730</v>
      </c>
      <c r="D709" s="108" t="s">
        <v>202</v>
      </c>
      <c r="E709" s="108" t="s">
        <v>204</v>
      </c>
      <c r="F709" s="109">
        <v>0.46747727</v>
      </c>
      <c r="G709" s="109">
        <v>2.20215491</v>
      </c>
      <c r="H709" s="67">
        <f t="shared" si="33"/>
        <v>-0.78771826274474033</v>
      </c>
      <c r="I709" s="109">
        <v>0.24262116</v>
      </c>
      <c r="J709" s="109">
        <v>2.1909912299999998</v>
      </c>
      <c r="K709" s="67">
        <f t="shared" si="34"/>
        <v>-0.88926420303380216</v>
      </c>
      <c r="L709" s="67">
        <f t="shared" si="35"/>
        <v>0.51900097730954919</v>
      </c>
    </row>
    <row r="710" spans="1:12" x14ac:dyDescent="0.2">
      <c r="A710" s="108" t="s">
        <v>2403</v>
      </c>
      <c r="B710" s="52" t="s">
        <v>306</v>
      </c>
      <c r="C710" s="52" t="s">
        <v>790</v>
      </c>
      <c r="D710" s="108" t="s">
        <v>202</v>
      </c>
      <c r="E710" s="108" t="s">
        <v>907</v>
      </c>
      <c r="F710" s="109">
        <v>1.033598526</v>
      </c>
      <c r="G710" s="109">
        <v>0.96267596200000005</v>
      </c>
      <c r="H710" s="67">
        <f t="shared" si="33"/>
        <v>7.3672312179329014E-2</v>
      </c>
      <c r="I710" s="109">
        <v>0.2283509</v>
      </c>
      <c r="J710" s="109">
        <v>2.9578880499999998</v>
      </c>
      <c r="K710" s="67">
        <f t="shared" si="34"/>
        <v>-0.92279934326791035</v>
      </c>
      <c r="L710" s="67">
        <f t="shared" si="35"/>
        <v>0.22092804339003091</v>
      </c>
    </row>
    <row r="711" spans="1:12" x14ac:dyDescent="0.2">
      <c r="A711" s="108" t="s">
        <v>1802</v>
      </c>
      <c r="B711" s="52" t="s">
        <v>3</v>
      </c>
      <c r="C711" s="52" t="s">
        <v>863</v>
      </c>
      <c r="D711" s="108" t="s">
        <v>203</v>
      </c>
      <c r="E711" s="108" t="s">
        <v>204</v>
      </c>
      <c r="F711" s="109">
        <v>0.58160789000000002</v>
      </c>
      <c r="G711" s="109">
        <v>1.0264660000000001</v>
      </c>
      <c r="H711" s="67">
        <f t="shared" ref="H711:H774" si="36">IF(ISERROR(F711/G711-1),"",IF((F711/G711-1)&gt;10000%,"",F711/G711-1))</f>
        <v>-0.43338806156268206</v>
      </c>
      <c r="I711" s="109">
        <v>0.22730779999999998</v>
      </c>
      <c r="J711" s="109">
        <v>1.8009872600000001</v>
      </c>
      <c r="K711" s="67">
        <f t="shared" ref="K711:K774" si="37">IF(ISERROR(I711/J711-1),"",IF((I711/J711-1)&gt;10000%,"",I711/J711-1))</f>
        <v>-0.8737871138522102</v>
      </c>
      <c r="L711" s="67">
        <f t="shared" si="35"/>
        <v>0.39082654122866173</v>
      </c>
    </row>
    <row r="712" spans="1:12" x14ac:dyDescent="0.2">
      <c r="A712" s="108" t="s">
        <v>1878</v>
      </c>
      <c r="B712" s="52" t="s">
        <v>581</v>
      </c>
      <c r="C712" s="52" t="s">
        <v>785</v>
      </c>
      <c r="D712" s="108" t="s">
        <v>202</v>
      </c>
      <c r="E712" s="108" t="s">
        <v>907</v>
      </c>
      <c r="F712" s="109">
        <v>1.37417225</v>
      </c>
      <c r="G712" s="109">
        <v>1.6831050390000002</v>
      </c>
      <c r="H712" s="67">
        <f t="shared" si="36"/>
        <v>-0.18354932214067254</v>
      </c>
      <c r="I712" s="109">
        <v>0.21737893999999999</v>
      </c>
      <c r="J712" s="109">
        <v>1.4822842000000001</v>
      </c>
      <c r="K712" s="67">
        <f t="shared" si="37"/>
        <v>-0.85334867631996625</v>
      </c>
      <c r="L712" s="67">
        <f t="shared" si="35"/>
        <v>0.15818900432605884</v>
      </c>
    </row>
    <row r="713" spans="1:12" x14ac:dyDescent="0.2">
      <c r="A713" s="108" t="s">
        <v>1639</v>
      </c>
      <c r="B713" s="52" t="s">
        <v>865</v>
      </c>
      <c r="C713" s="52" t="s">
        <v>866</v>
      </c>
      <c r="D713" s="108" t="s">
        <v>202</v>
      </c>
      <c r="E713" s="108" t="s">
        <v>907</v>
      </c>
      <c r="F713" s="109">
        <v>3.2459625600000002</v>
      </c>
      <c r="G713" s="109">
        <v>1.1136321999999998</v>
      </c>
      <c r="H713" s="67">
        <f t="shared" si="36"/>
        <v>1.9147527882185882</v>
      </c>
      <c r="I713" s="109">
        <v>0.19817905999999999</v>
      </c>
      <c r="J713" s="109">
        <v>0</v>
      </c>
      <c r="K713" s="67" t="str">
        <f t="shared" si="37"/>
        <v/>
      </c>
      <c r="L713" s="67">
        <f t="shared" ref="L713:L734" si="38">IF(ISERROR(I713/F713),"",IF(I713/F713&gt;10000%,"",I713/F713))</f>
        <v>6.1054019058063312E-2</v>
      </c>
    </row>
    <row r="714" spans="1:12" x14ac:dyDescent="0.2">
      <c r="A714" s="108" t="s">
        <v>2340</v>
      </c>
      <c r="B714" s="52" t="s">
        <v>539</v>
      </c>
      <c r="C714" s="52" t="s">
        <v>790</v>
      </c>
      <c r="D714" s="108" t="s">
        <v>202</v>
      </c>
      <c r="E714" s="108" t="s">
        <v>907</v>
      </c>
      <c r="F714" s="109">
        <v>1.427237315</v>
      </c>
      <c r="G714" s="109">
        <v>0.51874336200000004</v>
      </c>
      <c r="H714" s="67">
        <f t="shared" si="36"/>
        <v>1.7513360546867101</v>
      </c>
      <c r="I714" s="109">
        <v>0.19662621</v>
      </c>
      <c r="J714" s="109">
        <v>1.9676509999999998E-2</v>
      </c>
      <c r="K714" s="67">
        <f t="shared" si="37"/>
        <v>8.9929413295345579</v>
      </c>
      <c r="L714" s="67">
        <f t="shared" si="38"/>
        <v>0.13776700478154189</v>
      </c>
    </row>
    <row r="715" spans="1:12" x14ac:dyDescent="0.2">
      <c r="A715" s="108" t="s">
        <v>1495</v>
      </c>
      <c r="B715" s="52" t="s">
        <v>123</v>
      </c>
      <c r="C715" s="52" t="s">
        <v>613</v>
      </c>
      <c r="D715" s="108" t="s">
        <v>202</v>
      </c>
      <c r="E715" s="108" t="s">
        <v>907</v>
      </c>
      <c r="F715" s="109">
        <v>1.730626631</v>
      </c>
      <c r="G715" s="109">
        <v>1.6878208100000001</v>
      </c>
      <c r="H715" s="67">
        <f t="shared" si="36"/>
        <v>2.5361590961779923E-2</v>
      </c>
      <c r="I715" s="109">
        <v>0.19460496999999999</v>
      </c>
      <c r="J715" s="109">
        <v>11.435751210000001</v>
      </c>
      <c r="K715" s="67">
        <f t="shared" si="37"/>
        <v>-0.98298275588316164</v>
      </c>
      <c r="L715" s="67">
        <f t="shared" si="38"/>
        <v>0.11244769178638624</v>
      </c>
    </row>
    <row r="716" spans="1:12" x14ac:dyDescent="0.2">
      <c r="A716" s="108" t="s">
        <v>1807</v>
      </c>
      <c r="B716" s="52" t="s">
        <v>2</v>
      </c>
      <c r="C716" s="52" t="s">
        <v>863</v>
      </c>
      <c r="D716" s="108" t="s">
        <v>203</v>
      </c>
      <c r="E716" s="108" t="s">
        <v>204</v>
      </c>
      <c r="F716" s="109">
        <v>3.3742142300000002</v>
      </c>
      <c r="G716" s="109">
        <v>0.31258390999999996</v>
      </c>
      <c r="H716" s="67">
        <f t="shared" si="36"/>
        <v>9.7945870598393903</v>
      </c>
      <c r="I716" s="109">
        <v>0.19303381999999999</v>
      </c>
      <c r="J716" s="109">
        <v>8.0180219999999996E-2</v>
      </c>
      <c r="K716" s="67">
        <f t="shared" si="37"/>
        <v>1.4074992560509312</v>
      </c>
      <c r="L716" s="67">
        <f t="shared" si="38"/>
        <v>5.7208525257152976E-2</v>
      </c>
    </row>
    <row r="717" spans="1:12" x14ac:dyDescent="0.2">
      <c r="A717" s="108" t="s">
        <v>1944</v>
      </c>
      <c r="B717" s="52" t="s">
        <v>439</v>
      </c>
      <c r="C717" s="52" t="s">
        <v>785</v>
      </c>
      <c r="D717" s="108" t="s">
        <v>202</v>
      </c>
      <c r="E717" s="108" t="s">
        <v>907</v>
      </c>
      <c r="F717" s="109">
        <v>0.45624896999999998</v>
      </c>
      <c r="G717" s="109">
        <v>0.23323010999999999</v>
      </c>
      <c r="H717" s="67">
        <f t="shared" si="36"/>
        <v>0.95621813152684276</v>
      </c>
      <c r="I717" s="109">
        <v>0.19266046000000001</v>
      </c>
      <c r="J717" s="109">
        <v>0</v>
      </c>
      <c r="K717" s="67" t="str">
        <f t="shared" si="37"/>
        <v/>
      </c>
      <c r="L717" s="67">
        <f t="shared" si="38"/>
        <v>0.42227045465987578</v>
      </c>
    </row>
    <row r="718" spans="1:12" x14ac:dyDescent="0.2">
      <c r="A718" s="108" t="s">
        <v>1874</v>
      </c>
      <c r="B718" s="52" t="s">
        <v>580</v>
      </c>
      <c r="C718" s="52" t="s">
        <v>785</v>
      </c>
      <c r="D718" s="108" t="s">
        <v>203</v>
      </c>
      <c r="E718" s="108" t="s">
        <v>204</v>
      </c>
      <c r="F718" s="109">
        <v>5.7648703600000006</v>
      </c>
      <c r="G718" s="109">
        <v>5.7617762300000006</v>
      </c>
      <c r="H718" s="67">
        <f t="shared" si="36"/>
        <v>5.3700974777348698E-4</v>
      </c>
      <c r="I718" s="109">
        <v>0.18160614999999999</v>
      </c>
      <c r="J718" s="109">
        <v>0.66801232999999993</v>
      </c>
      <c r="K718" s="67">
        <f t="shared" si="37"/>
        <v>-0.72813952401148041</v>
      </c>
      <c r="L718" s="67">
        <f t="shared" si="38"/>
        <v>3.1502208837181897E-2</v>
      </c>
    </row>
    <row r="719" spans="1:12" x14ac:dyDescent="0.2">
      <c r="A719" s="108" t="s">
        <v>1680</v>
      </c>
      <c r="B719" s="52" t="s">
        <v>13</v>
      </c>
      <c r="C719" s="52" t="s">
        <v>789</v>
      </c>
      <c r="D719" s="108" t="s">
        <v>741</v>
      </c>
      <c r="E719" s="108" t="s">
        <v>907</v>
      </c>
      <c r="F719" s="109">
        <v>0.54381636</v>
      </c>
      <c r="G719" s="109">
        <v>1.2682508600000002</v>
      </c>
      <c r="H719" s="67">
        <f t="shared" si="36"/>
        <v>-0.57120757639383746</v>
      </c>
      <c r="I719" s="109">
        <v>0.17593626999999998</v>
      </c>
      <c r="J719" s="109">
        <v>1.51822922</v>
      </c>
      <c r="K719" s="67">
        <f t="shared" si="37"/>
        <v>-0.88411745230407301</v>
      </c>
      <c r="L719" s="67">
        <f t="shared" si="38"/>
        <v>0.32352147331499914</v>
      </c>
    </row>
    <row r="720" spans="1:12" x14ac:dyDescent="0.2">
      <c r="A720" s="108" t="s">
        <v>1674</v>
      </c>
      <c r="B720" s="52" t="s">
        <v>5</v>
      </c>
      <c r="C720" s="52" t="s">
        <v>789</v>
      </c>
      <c r="D720" s="108" t="s">
        <v>741</v>
      </c>
      <c r="E720" s="108" t="s">
        <v>907</v>
      </c>
      <c r="F720" s="109">
        <v>1.706972508</v>
      </c>
      <c r="G720" s="109">
        <v>0.46361084000000002</v>
      </c>
      <c r="H720" s="67">
        <f t="shared" si="36"/>
        <v>2.6819081020624971</v>
      </c>
      <c r="I720" s="109">
        <v>0.17408757</v>
      </c>
      <c r="J720" s="109">
        <v>0.61438822999999998</v>
      </c>
      <c r="K720" s="67">
        <f t="shared" si="37"/>
        <v>-0.71664891757447891</v>
      </c>
      <c r="L720" s="67">
        <f t="shared" si="38"/>
        <v>0.10198615922875777</v>
      </c>
    </row>
    <row r="721" spans="1:12" x14ac:dyDescent="0.2">
      <c r="A721" s="108" t="s">
        <v>1963</v>
      </c>
      <c r="B721" s="52" t="s">
        <v>559</v>
      </c>
      <c r="C721" s="52" t="s">
        <v>789</v>
      </c>
      <c r="D721" s="108" t="s">
        <v>203</v>
      </c>
      <c r="E721" s="108" t="s">
        <v>204</v>
      </c>
      <c r="F721" s="109">
        <v>1.798973087</v>
      </c>
      <c r="G721" s="109">
        <v>1.154109016</v>
      </c>
      <c r="H721" s="67">
        <f t="shared" si="36"/>
        <v>0.55875490275175177</v>
      </c>
      <c r="I721" s="109">
        <v>0.16943884000000001</v>
      </c>
      <c r="J721" s="109">
        <v>20.9103130143159</v>
      </c>
      <c r="K721" s="67">
        <f t="shared" si="37"/>
        <v>-0.99189687691982442</v>
      </c>
      <c r="L721" s="67">
        <f t="shared" si="38"/>
        <v>9.4186422923401972E-2</v>
      </c>
    </row>
    <row r="722" spans="1:12" x14ac:dyDescent="0.2">
      <c r="A722" s="108" t="s">
        <v>1660</v>
      </c>
      <c r="B722" s="52" t="s">
        <v>296</v>
      </c>
      <c r="C722" s="52" t="s">
        <v>789</v>
      </c>
      <c r="D722" s="108" t="s">
        <v>203</v>
      </c>
      <c r="E722" s="108" t="s">
        <v>907</v>
      </c>
      <c r="F722" s="109">
        <v>1.1688934499999999</v>
      </c>
      <c r="G722" s="109">
        <v>0.65141327999999998</v>
      </c>
      <c r="H722" s="67">
        <f t="shared" si="36"/>
        <v>0.79439610135058958</v>
      </c>
      <c r="I722" s="109">
        <v>0.16841975000000001</v>
      </c>
      <c r="J722" s="109">
        <v>0.34604494000000002</v>
      </c>
      <c r="K722" s="67">
        <f t="shared" si="37"/>
        <v>-0.51330093137613864</v>
      </c>
      <c r="L722" s="67">
        <f t="shared" si="38"/>
        <v>0.14408477522053018</v>
      </c>
    </row>
    <row r="723" spans="1:12" x14ac:dyDescent="0.2">
      <c r="A723" s="108" t="s">
        <v>1763</v>
      </c>
      <c r="B723" s="52" t="s">
        <v>1764</v>
      </c>
      <c r="C723" s="52" t="s">
        <v>265</v>
      </c>
      <c r="D723" s="108" t="s">
        <v>203</v>
      </c>
      <c r="E723" s="108" t="s">
        <v>204</v>
      </c>
      <c r="F723" s="109">
        <v>1.9078195600000001</v>
      </c>
      <c r="G723" s="109">
        <v>4.1606707500000004</v>
      </c>
      <c r="H723" s="67">
        <f t="shared" si="36"/>
        <v>-0.54146346235159326</v>
      </c>
      <c r="I723" s="109">
        <v>0.15761459999999999</v>
      </c>
      <c r="J723" s="109">
        <v>1.9844069999999998E-2</v>
      </c>
      <c r="K723" s="67">
        <f t="shared" si="37"/>
        <v>6.9426549089980032</v>
      </c>
      <c r="L723" s="67">
        <f t="shared" si="38"/>
        <v>8.261504562831927E-2</v>
      </c>
    </row>
    <row r="724" spans="1:12" x14ac:dyDescent="0.2">
      <c r="A724" s="108" t="s">
        <v>2514</v>
      </c>
      <c r="B724" s="52" t="s">
        <v>900</v>
      </c>
      <c r="C724" s="52" t="s">
        <v>613</v>
      </c>
      <c r="D724" s="108" t="s">
        <v>202</v>
      </c>
      <c r="E724" s="108" t="s">
        <v>907</v>
      </c>
      <c r="F724" s="109">
        <v>0.20826792300000002</v>
      </c>
      <c r="G724" s="109">
        <v>8.3174916000000002E-2</v>
      </c>
      <c r="H724" s="67">
        <f t="shared" si="36"/>
        <v>1.5039751527972691</v>
      </c>
      <c r="I724" s="109">
        <v>0.15517641000000001</v>
      </c>
      <c r="J724" s="109">
        <v>0.14099394000000001</v>
      </c>
      <c r="K724" s="67">
        <f t="shared" si="37"/>
        <v>0.10058921681314814</v>
      </c>
      <c r="L724" s="67">
        <f t="shared" si="38"/>
        <v>0.74508070068956322</v>
      </c>
    </row>
    <row r="725" spans="1:12" x14ac:dyDescent="0.2">
      <c r="A725" s="108" t="s">
        <v>1728</v>
      </c>
      <c r="B725" s="52" t="s">
        <v>1729</v>
      </c>
      <c r="C725" s="52" t="s">
        <v>1730</v>
      </c>
      <c r="D725" s="108" t="s">
        <v>202</v>
      </c>
      <c r="E725" s="108" t="s">
        <v>907</v>
      </c>
      <c r="F725" s="109">
        <v>0.127743</v>
      </c>
      <c r="G725" s="109">
        <v>2.2206400000000001E-2</v>
      </c>
      <c r="H725" s="67">
        <f t="shared" si="36"/>
        <v>4.7525308019309742</v>
      </c>
      <c r="I725" s="109">
        <v>0.14800595999999999</v>
      </c>
      <c r="J725" s="109">
        <v>1.9434400000000001E-3</v>
      </c>
      <c r="K725" s="67">
        <f t="shared" si="37"/>
        <v>75.156691227925734</v>
      </c>
      <c r="L725" s="67">
        <f t="shared" si="38"/>
        <v>1.1586228599610155</v>
      </c>
    </row>
    <row r="726" spans="1:12" x14ac:dyDescent="0.2">
      <c r="A726" s="108" t="s">
        <v>1840</v>
      </c>
      <c r="B726" s="52" t="s">
        <v>1393</v>
      </c>
      <c r="C726" s="52" t="s">
        <v>863</v>
      </c>
      <c r="D726" s="108" t="s">
        <v>203</v>
      </c>
      <c r="E726" s="108" t="s">
        <v>204</v>
      </c>
      <c r="F726" s="109">
        <v>0.70371337</v>
      </c>
      <c r="G726" s="109">
        <v>9.439692999999999E-2</v>
      </c>
      <c r="H726" s="67">
        <f t="shared" si="36"/>
        <v>6.454833223919465</v>
      </c>
      <c r="I726" s="109">
        <v>0.14414813000000001</v>
      </c>
      <c r="J726" s="109">
        <v>4.8261949999999998E-2</v>
      </c>
      <c r="K726" s="67">
        <f t="shared" si="37"/>
        <v>1.9867862778026999</v>
      </c>
      <c r="L726" s="67">
        <f t="shared" si="38"/>
        <v>0.204839265736844</v>
      </c>
    </row>
    <row r="727" spans="1:12" x14ac:dyDescent="0.2">
      <c r="A727" s="108" t="s">
        <v>1747</v>
      </c>
      <c r="B727" s="52" t="s">
        <v>1748</v>
      </c>
      <c r="C727" s="52" t="s">
        <v>140</v>
      </c>
      <c r="D727" s="108" t="s">
        <v>741</v>
      </c>
      <c r="E727" s="108" t="s">
        <v>204</v>
      </c>
      <c r="F727" s="109">
        <v>1.7722601299999998</v>
      </c>
      <c r="G727" s="109">
        <v>0.32345371000000001</v>
      </c>
      <c r="H727" s="67">
        <f t="shared" si="36"/>
        <v>4.4791770049569068</v>
      </c>
      <c r="I727" s="109">
        <v>0.14053488</v>
      </c>
      <c r="J727" s="109">
        <v>0.390193142283634</v>
      </c>
      <c r="K727" s="67">
        <f t="shared" si="37"/>
        <v>-0.63983252197229989</v>
      </c>
      <c r="L727" s="67">
        <f t="shared" si="38"/>
        <v>7.9296982209942288E-2</v>
      </c>
    </row>
    <row r="728" spans="1:12" x14ac:dyDescent="0.2">
      <c r="A728" s="108" t="s">
        <v>1926</v>
      </c>
      <c r="B728" s="52" t="s">
        <v>405</v>
      </c>
      <c r="C728" s="52" t="s">
        <v>785</v>
      </c>
      <c r="D728" s="108" t="s">
        <v>202</v>
      </c>
      <c r="E728" s="108" t="s">
        <v>907</v>
      </c>
      <c r="F728" s="109">
        <v>0.65245218999999999</v>
      </c>
      <c r="G728" s="109">
        <v>3.9886160299999998</v>
      </c>
      <c r="H728" s="67">
        <f t="shared" si="36"/>
        <v>-0.83642140905701567</v>
      </c>
      <c r="I728" s="109">
        <v>0.1281612</v>
      </c>
      <c r="J728" s="109">
        <v>8.4376779999999998E-2</v>
      </c>
      <c r="K728" s="67">
        <f t="shared" si="37"/>
        <v>0.51891551206386399</v>
      </c>
      <c r="L728" s="67">
        <f t="shared" si="38"/>
        <v>0.19643002501072149</v>
      </c>
    </row>
    <row r="729" spans="1:12" x14ac:dyDescent="0.2">
      <c r="A729" s="108" t="s">
        <v>1825</v>
      </c>
      <c r="B729" s="52" t="s">
        <v>1826</v>
      </c>
      <c r="C729" s="52" t="s">
        <v>1730</v>
      </c>
      <c r="D729" s="108" t="s">
        <v>202</v>
      </c>
      <c r="E729" s="108" t="s">
        <v>907</v>
      </c>
      <c r="F729" s="109">
        <v>0.12658136</v>
      </c>
      <c r="G729" s="109">
        <v>4.9646739999999995E-2</v>
      </c>
      <c r="H729" s="67">
        <f t="shared" si="36"/>
        <v>1.5496409230495298</v>
      </c>
      <c r="I729" s="109">
        <v>0.12758633999999999</v>
      </c>
      <c r="J729" s="109">
        <v>4.8219539999999998E-2</v>
      </c>
      <c r="K729" s="67">
        <f t="shared" si="37"/>
        <v>1.6459468505921042</v>
      </c>
      <c r="L729" s="67">
        <f t="shared" si="38"/>
        <v>1.0079393996082835</v>
      </c>
    </row>
    <row r="730" spans="1:12" x14ac:dyDescent="0.2">
      <c r="A730" s="108" t="s">
        <v>2328</v>
      </c>
      <c r="B730" s="52" t="s">
        <v>543</v>
      </c>
      <c r="C730" s="52" t="s">
        <v>790</v>
      </c>
      <c r="D730" s="108" t="s">
        <v>203</v>
      </c>
      <c r="E730" s="108" t="s">
        <v>907</v>
      </c>
      <c r="F730" s="109">
        <v>3.6847369100000003</v>
      </c>
      <c r="G730" s="109">
        <v>2.5110245299999998</v>
      </c>
      <c r="H730" s="67">
        <f t="shared" si="36"/>
        <v>0.46742370135269073</v>
      </c>
      <c r="I730" s="109">
        <v>0.12430485000000001</v>
      </c>
      <c r="J730" s="109">
        <v>0.10196686000000001</v>
      </c>
      <c r="K730" s="67">
        <f t="shared" si="37"/>
        <v>0.21907107858376729</v>
      </c>
      <c r="L730" s="67">
        <f t="shared" si="38"/>
        <v>3.3735067940033746E-2</v>
      </c>
    </row>
    <row r="731" spans="1:12" x14ac:dyDescent="0.2">
      <c r="A731" s="108" t="s">
        <v>3167</v>
      </c>
      <c r="B731" s="52" t="s">
        <v>3158</v>
      </c>
      <c r="C731" s="52" t="s">
        <v>788</v>
      </c>
      <c r="D731" s="108" t="s">
        <v>203</v>
      </c>
      <c r="E731" s="108" t="s">
        <v>907</v>
      </c>
      <c r="F731" s="109">
        <v>0.26529109499999998</v>
      </c>
      <c r="G731" s="109">
        <v>2.4527460249999997</v>
      </c>
      <c r="H731" s="67">
        <f t="shared" si="36"/>
        <v>-0.89183914995846336</v>
      </c>
      <c r="I731" s="109">
        <v>0.12388355000000001</v>
      </c>
      <c r="J731" s="109">
        <v>2.4715942700000002</v>
      </c>
      <c r="K731" s="67">
        <f t="shared" si="37"/>
        <v>-0.9498770686177388</v>
      </c>
      <c r="L731" s="67">
        <f t="shared" si="38"/>
        <v>0.46697213866149567</v>
      </c>
    </row>
    <row r="732" spans="1:12" x14ac:dyDescent="0.2">
      <c r="A732" s="108" t="s">
        <v>2737</v>
      </c>
      <c r="B732" s="52" t="s">
        <v>2738</v>
      </c>
      <c r="C732" s="52" t="s">
        <v>613</v>
      </c>
      <c r="D732" s="108" t="s">
        <v>202</v>
      </c>
      <c r="E732" s="108" t="s">
        <v>907</v>
      </c>
      <c r="F732" s="109">
        <v>0.65999476000000001</v>
      </c>
      <c r="G732" s="109">
        <v>0.20982614000000002</v>
      </c>
      <c r="H732" s="67">
        <f t="shared" si="36"/>
        <v>2.1454363121773099</v>
      </c>
      <c r="I732" s="109">
        <v>0.12288103</v>
      </c>
      <c r="J732" s="109">
        <v>1.6469225199999999</v>
      </c>
      <c r="K732" s="67">
        <f t="shared" si="37"/>
        <v>-0.92538748574523111</v>
      </c>
      <c r="L732" s="67">
        <f t="shared" si="38"/>
        <v>0.18618485698280393</v>
      </c>
    </row>
    <row r="733" spans="1:12" x14ac:dyDescent="0.2">
      <c r="A733" s="108" t="s">
        <v>1703</v>
      </c>
      <c r="B733" s="52" t="s">
        <v>578</v>
      </c>
      <c r="C733" s="52" t="s">
        <v>1694</v>
      </c>
      <c r="D733" s="108" t="s">
        <v>203</v>
      </c>
      <c r="E733" s="108" t="s">
        <v>204</v>
      </c>
      <c r="F733" s="109">
        <v>0.317041768</v>
      </c>
      <c r="G733" s="109">
        <v>0.32736276199999997</v>
      </c>
      <c r="H733" s="67">
        <f t="shared" si="36"/>
        <v>-3.1527697093415852E-2</v>
      </c>
      <c r="I733" s="109">
        <v>0.11262741</v>
      </c>
      <c r="J733" s="109">
        <v>0.10379308</v>
      </c>
      <c r="K733" s="67">
        <f t="shared" si="37"/>
        <v>8.5114826537568744E-2</v>
      </c>
      <c r="L733" s="67">
        <f t="shared" si="38"/>
        <v>0.35524470706332928</v>
      </c>
    </row>
    <row r="734" spans="1:12" x14ac:dyDescent="0.2">
      <c r="A734" s="108" t="s">
        <v>1869</v>
      </c>
      <c r="B734" s="52" t="s">
        <v>514</v>
      </c>
      <c r="C734" s="52" t="s">
        <v>785</v>
      </c>
      <c r="D734" s="108" t="s">
        <v>202</v>
      </c>
      <c r="E734" s="108" t="s">
        <v>907</v>
      </c>
      <c r="F734" s="109">
        <v>1.46367362</v>
      </c>
      <c r="G734" s="109">
        <v>1.35468966</v>
      </c>
      <c r="H734" s="67">
        <f t="shared" si="36"/>
        <v>8.0449392372272222E-2</v>
      </c>
      <c r="I734" s="109">
        <v>0.11199972</v>
      </c>
      <c r="J734" s="109">
        <v>0.25182847000000003</v>
      </c>
      <c r="K734" s="67">
        <f t="shared" si="37"/>
        <v>-0.55525393931829869</v>
      </c>
      <c r="L734" s="67">
        <f t="shared" si="38"/>
        <v>7.6519600045808017E-2</v>
      </c>
    </row>
    <row r="735" spans="1:12" x14ac:dyDescent="0.2">
      <c r="A735" s="168" t="s">
        <v>3272</v>
      </c>
      <c r="B735" s="169" t="s">
        <v>3262</v>
      </c>
      <c r="C735" s="168" t="s">
        <v>1730</v>
      </c>
      <c r="D735" s="168" t="s">
        <v>203</v>
      </c>
      <c r="E735" s="168" t="s">
        <v>204</v>
      </c>
      <c r="F735" s="109">
        <v>0.12305758</v>
      </c>
      <c r="G735" s="109"/>
      <c r="H735" s="67" t="str">
        <f t="shared" si="36"/>
        <v/>
      </c>
      <c r="I735" s="109">
        <v>0.11074074</v>
      </c>
      <c r="J735" s="109"/>
      <c r="K735" s="67" t="str">
        <f t="shared" si="37"/>
        <v/>
      </c>
      <c r="L735" s="67">
        <f>IF(ISERROR(I734/F734),"",IF(I734/F734&gt;10000%,"",I734/F734))</f>
        <v>7.6519600045808017E-2</v>
      </c>
    </row>
    <row r="736" spans="1:12" x14ac:dyDescent="0.2">
      <c r="A736" s="108" t="s">
        <v>2627</v>
      </c>
      <c r="B736" s="52" t="s">
        <v>2474</v>
      </c>
      <c r="C736" s="52" t="s">
        <v>784</v>
      </c>
      <c r="D736" s="108" t="s">
        <v>202</v>
      </c>
      <c r="E736" s="108" t="s">
        <v>2694</v>
      </c>
      <c r="F736" s="109">
        <v>0.31438368</v>
      </c>
      <c r="G736" s="109">
        <v>2.0725140199999998</v>
      </c>
      <c r="H736" s="67">
        <f t="shared" si="36"/>
        <v>-0.84830805631896278</v>
      </c>
      <c r="I736" s="109">
        <v>0.10948817</v>
      </c>
      <c r="J736" s="109">
        <v>0</v>
      </c>
      <c r="K736" s="67" t="str">
        <f t="shared" si="37"/>
        <v/>
      </c>
      <c r="L736" s="67">
        <f t="shared" ref="L736:L767" si="39">IF(ISERROR(I736/F736),"",IF(I736/F736&gt;10000%,"",I736/F736))</f>
        <v>0.34826289329013516</v>
      </c>
    </row>
    <row r="737" spans="1:12" x14ac:dyDescent="0.2">
      <c r="A737" s="108" t="s">
        <v>1861</v>
      </c>
      <c r="B737" s="52" t="s">
        <v>257</v>
      </c>
      <c r="C737" s="52" t="s">
        <v>785</v>
      </c>
      <c r="D737" s="108" t="s">
        <v>202</v>
      </c>
      <c r="E737" s="108" t="s">
        <v>907</v>
      </c>
      <c r="F737" s="109">
        <v>0.34194067</v>
      </c>
      <c r="G737" s="109">
        <v>0.21353481200000002</v>
      </c>
      <c r="H737" s="67">
        <f t="shared" si="36"/>
        <v>0.60133454024348953</v>
      </c>
      <c r="I737" s="109">
        <v>0.10882097</v>
      </c>
      <c r="J737" s="109">
        <v>0.13308012</v>
      </c>
      <c r="K737" s="67">
        <f t="shared" si="37"/>
        <v>-0.18228981158117374</v>
      </c>
      <c r="L737" s="67">
        <f t="shared" si="39"/>
        <v>0.31824517978513639</v>
      </c>
    </row>
    <row r="738" spans="1:12" x14ac:dyDescent="0.2">
      <c r="A738" s="108" t="s">
        <v>1533</v>
      </c>
      <c r="B738" s="52" t="s">
        <v>881</v>
      </c>
      <c r="C738" s="52" t="s">
        <v>613</v>
      </c>
      <c r="D738" s="108" t="s">
        <v>202</v>
      </c>
      <c r="E738" s="108" t="s">
        <v>907</v>
      </c>
      <c r="F738" s="109">
        <v>0.48412422900000002</v>
      </c>
      <c r="G738" s="109">
        <v>0.27393612699999997</v>
      </c>
      <c r="H738" s="67">
        <f t="shared" si="36"/>
        <v>0.76728872639715773</v>
      </c>
      <c r="I738" s="109">
        <v>0.10698553999999999</v>
      </c>
      <c r="J738" s="109">
        <v>0.11024585000000001</v>
      </c>
      <c r="K738" s="67">
        <f t="shared" si="37"/>
        <v>-2.9573085971036694E-2</v>
      </c>
      <c r="L738" s="67">
        <f t="shared" si="39"/>
        <v>0.22098778286926016</v>
      </c>
    </row>
    <row r="739" spans="1:12" x14ac:dyDescent="0.2">
      <c r="A739" s="108" t="s">
        <v>1920</v>
      </c>
      <c r="B739" s="52" t="s">
        <v>139</v>
      </c>
      <c r="C739" s="52" t="s">
        <v>785</v>
      </c>
      <c r="D739" s="108" t="s">
        <v>202</v>
      </c>
      <c r="E739" s="108" t="s">
        <v>907</v>
      </c>
      <c r="F739" s="109">
        <v>6.2151865000000001E-2</v>
      </c>
      <c r="G739" s="109">
        <v>0.53260549999999995</v>
      </c>
      <c r="H739" s="67">
        <f t="shared" si="36"/>
        <v>-0.88330600228499323</v>
      </c>
      <c r="I739" s="109">
        <v>0.10582419999999999</v>
      </c>
      <c r="J739" s="109">
        <v>5.4746669999999997E-2</v>
      </c>
      <c r="K739" s="67">
        <f t="shared" si="37"/>
        <v>0.93297966798711229</v>
      </c>
      <c r="L739" s="67">
        <f t="shared" si="39"/>
        <v>1.7026713518572612</v>
      </c>
    </row>
    <row r="740" spans="1:12" x14ac:dyDescent="0.2">
      <c r="A740" s="108" t="s">
        <v>1541</v>
      </c>
      <c r="B740" s="52" t="s">
        <v>883</v>
      </c>
      <c r="C740" s="52" t="s">
        <v>613</v>
      </c>
      <c r="D740" s="108" t="s">
        <v>202</v>
      </c>
      <c r="E740" s="108" t="s">
        <v>907</v>
      </c>
      <c r="F740" s="109">
        <v>0.10359594999999999</v>
      </c>
      <c r="G740" s="109">
        <v>2.2809999999999999E-4</v>
      </c>
      <c r="H740" s="67" t="str">
        <f t="shared" si="36"/>
        <v/>
      </c>
      <c r="I740" s="109">
        <v>0.1054578</v>
      </c>
      <c r="J740" s="109">
        <v>0</v>
      </c>
      <c r="K740" s="67" t="str">
        <f t="shared" si="37"/>
        <v/>
      </c>
      <c r="L740" s="67">
        <f t="shared" si="39"/>
        <v>1.0179722276787848</v>
      </c>
    </row>
    <row r="741" spans="1:12" x14ac:dyDescent="0.2">
      <c r="A741" s="108" t="s">
        <v>1525</v>
      </c>
      <c r="B741" s="52" t="s">
        <v>1413</v>
      </c>
      <c r="C741" s="52" t="s">
        <v>613</v>
      </c>
      <c r="D741" s="108" t="s">
        <v>202</v>
      </c>
      <c r="E741" s="108" t="s">
        <v>907</v>
      </c>
      <c r="F741" s="109">
        <v>0.29828642</v>
      </c>
      <c r="G741" s="109">
        <v>2.2219387E-2</v>
      </c>
      <c r="H741" s="67">
        <f t="shared" si="36"/>
        <v>12.424601677805063</v>
      </c>
      <c r="I741" s="109">
        <v>0.10483642</v>
      </c>
      <c r="J741" s="109">
        <v>2.0810490000000001E-2</v>
      </c>
      <c r="K741" s="67">
        <f t="shared" si="37"/>
        <v>4.0376718664481226</v>
      </c>
      <c r="L741" s="67">
        <f t="shared" si="39"/>
        <v>0.35146226234503064</v>
      </c>
    </row>
    <row r="742" spans="1:12" x14ac:dyDescent="0.2">
      <c r="A742" s="108" t="s">
        <v>2553</v>
      </c>
      <c r="B742" s="52" t="s">
        <v>1474</v>
      </c>
      <c r="C742" s="52" t="s">
        <v>613</v>
      </c>
      <c r="D742" s="108" t="s">
        <v>202</v>
      </c>
      <c r="E742" s="108" t="s">
        <v>907</v>
      </c>
      <c r="F742" s="109">
        <v>1.1759295900000002</v>
      </c>
      <c r="G742" s="109">
        <v>0.57559344999999995</v>
      </c>
      <c r="H742" s="67">
        <f t="shared" si="36"/>
        <v>1.0429863995151445</v>
      </c>
      <c r="I742" s="109">
        <v>0.10476488</v>
      </c>
      <c r="J742" s="109">
        <v>2.9343330000000001E-2</v>
      </c>
      <c r="K742" s="67">
        <f t="shared" si="37"/>
        <v>2.5703132534719133</v>
      </c>
      <c r="L742" s="67">
        <f t="shared" si="39"/>
        <v>8.9091116416247326E-2</v>
      </c>
    </row>
    <row r="743" spans="1:12" x14ac:dyDescent="0.2">
      <c r="A743" s="108" t="s">
        <v>2344</v>
      </c>
      <c r="B743" s="52" t="s">
        <v>526</v>
      </c>
      <c r="C743" s="52" t="s">
        <v>790</v>
      </c>
      <c r="D743" s="108" t="s">
        <v>202</v>
      </c>
      <c r="E743" s="108" t="s">
        <v>907</v>
      </c>
      <c r="F743" s="109">
        <v>4.1294458079999998</v>
      </c>
      <c r="G743" s="109">
        <v>2.8178667599999998</v>
      </c>
      <c r="H743" s="67">
        <f t="shared" si="36"/>
        <v>0.46545105205755011</v>
      </c>
      <c r="I743" s="109">
        <v>0.1016734</v>
      </c>
      <c r="J743" s="109">
        <v>0.17284015</v>
      </c>
      <c r="K743" s="67">
        <f t="shared" si="37"/>
        <v>-0.41174894837802445</v>
      </c>
      <c r="L743" s="67">
        <f t="shared" si="39"/>
        <v>2.4621560550093069E-2</v>
      </c>
    </row>
    <row r="744" spans="1:12" x14ac:dyDescent="0.2">
      <c r="A744" s="108" t="s">
        <v>1928</v>
      </c>
      <c r="B744" s="52" t="s">
        <v>407</v>
      </c>
      <c r="C744" s="52" t="s">
        <v>785</v>
      </c>
      <c r="D744" s="108" t="s">
        <v>202</v>
      </c>
      <c r="E744" s="108" t="s">
        <v>907</v>
      </c>
      <c r="F744" s="109">
        <v>0.29367168999999999</v>
      </c>
      <c r="G744" s="109">
        <v>0.60485854999999999</v>
      </c>
      <c r="H744" s="67">
        <f t="shared" si="36"/>
        <v>-0.51447873225897189</v>
      </c>
      <c r="I744" s="109">
        <v>9.8706390000000005E-2</v>
      </c>
      <c r="J744" s="109">
        <v>1.6271999999999999E-4</v>
      </c>
      <c r="K744" s="67" t="str">
        <f t="shared" si="37"/>
        <v/>
      </c>
      <c r="L744" s="67">
        <f t="shared" si="39"/>
        <v>0.33611135618826593</v>
      </c>
    </row>
    <row r="745" spans="1:12" x14ac:dyDescent="0.2">
      <c r="A745" s="108" t="s">
        <v>2226</v>
      </c>
      <c r="B745" s="52" t="s">
        <v>1386</v>
      </c>
      <c r="C745" s="52" t="s">
        <v>784</v>
      </c>
      <c r="D745" s="108" t="s">
        <v>202</v>
      </c>
      <c r="E745" s="108" t="s">
        <v>2694</v>
      </c>
      <c r="F745" s="109">
        <v>16.37477749</v>
      </c>
      <c r="G745" s="109">
        <v>3.2629944399999999</v>
      </c>
      <c r="H745" s="67">
        <f t="shared" si="36"/>
        <v>4.0183283456652168</v>
      </c>
      <c r="I745" s="109">
        <v>9.6052750000000006E-2</v>
      </c>
      <c r="J745" s="109">
        <v>4.1822059999999994E-2</v>
      </c>
      <c r="K745" s="67">
        <f t="shared" si="37"/>
        <v>1.2967005929406636</v>
      </c>
      <c r="L745" s="67">
        <f t="shared" si="39"/>
        <v>5.8658965020232474E-3</v>
      </c>
    </row>
    <row r="746" spans="1:12" x14ac:dyDescent="0.2">
      <c r="A746" s="108" t="s">
        <v>2747</v>
      </c>
      <c r="B746" s="52" t="s">
        <v>2748</v>
      </c>
      <c r="C746" s="52" t="s">
        <v>785</v>
      </c>
      <c r="D746" s="108" t="s">
        <v>202</v>
      </c>
      <c r="E746" s="108" t="s">
        <v>907</v>
      </c>
      <c r="F746" s="109">
        <v>0.35330713000000002</v>
      </c>
      <c r="G746" s="109">
        <v>0.47981830999999997</v>
      </c>
      <c r="H746" s="67">
        <f t="shared" si="36"/>
        <v>-0.26366476093836422</v>
      </c>
      <c r="I746" s="109">
        <v>9.2268699999999995E-2</v>
      </c>
      <c r="J746" s="109">
        <v>0.29409999999999997</v>
      </c>
      <c r="K746" s="67">
        <f t="shared" si="37"/>
        <v>-0.68626759605576337</v>
      </c>
      <c r="L746" s="67">
        <f t="shared" si="39"/>
        <v>0.26115719770501089</v>
      </c>
    </row>
    <row r="747" spans="1:12" x14ac:dyDescent="0.2">
      <c r="A747" s="108" t="s">
        <v>1843</v>
      </c>
      <c r="B747" s="52" t="s">
        <v>1476</v>
      </c>
      <c r="C747" s="52" t="s">
        <v>863</v>
      </c>
      <c r="D747" s="108" t="s">
        <v>203</v>
      </c>
      <c r="E747" s="108" t="s">
        <v>204</v>
      </c>
      <c r="F747" s="109">
        <v>0.37141107500000003</v>
      </c>
      <c r="G747" s="109">
        <v>0.16012030999999999</v>
      </c>
      <c r="H747" s="67">
        <f t="shared" si="36"/>
        <v>1.3195750432908859</v>
      </c>
      <c r="I747" s="109">
        <v>8.6421999999999999E-2</v>
      </c>
      <c r="J747" s="109">
        <v>2.0919409999999999E-2</v>
      </c>
      <c r="K747" s="67">
        <f t="shared" si="37"/>
        <v>3.1311872562371503</v>
      </c>
      <c r="L747" s="67">
        <f t="shared" si="39"/>
        <v>0.232685576217672</v>
      </c>
    </row>
    <row r="748" spans="1:12" x14ac:dyDescent="0.2">
      <c r="A748" s="108" t="s">
        <v>1617</v>
      </c>
      <c r="B748" s="52" t="s">
        <v>1409</v>
      </c>
      <c r="C748" s="52" t="s">
        <v>789</v>
      </c>
      <c r="D748" s="108" t="s">
        <v>741</v>
      </c>
      <c r="E748" s="108" t="s">
        <v>204</v>
      </c>
      <c r="F748" s="109">
        <v>0.36273910999999998</v>
      </c>
      <c r="G748" s="109">
        <v>0.73091496</v>
      </c>
      <c r="H748" s="67">
        <f t="shared" si="36"/>
        <v>-0.50371913307123994</v>
      </c>
      <c r="I748" s="109">
        <v>8.1684889999999996E-2</v>
      </c>
      <c r="J748" s="109">
        <v>0.64529329000000002</v>
      </c>
      <c r="K748" s="67">
        <f t="shared" si="37"/>
        <v>-0.87341431986686247</v>
      </c>
      <c r="L748" s="67">
        <f t="shared" si="39"/>
        <v>0.22518908975654708</v>
      </c>
    </row>
    <row r="749" spans="1:12" x14ac:dyDescent="0.2">
      <c r="A749" s="108" t="s">
        <v>2207</v>
      </c>
      <c r="B749" s="52" t="s">
        <v>186</v>
      </c>
      <c r="C749" s="52" t="s">
        <v>784</v>
      </c>
      <c r="D749" s="108" t="s">
        <v>202</v>
      </c>
      <c r="E749" s="108" t="s">
        <v>2694</v>
      </c>
      <c r="F749" s="109">
        <v>0.265360877</v>
      </c>
      <c r="G749" s="109">
        <v>4.6548328999999999E-2</v>
      </c>
      <c r="H749" s="67">
        <f t="shared" si="36"/>
        <v>4.7007605364308569</v>
      </c>
      <c r="I749" s="109">
        <v>7.8752249999999996E-2</v>
      </c>
      <c r="J749" s="109">
        <v>4.3392879999999995E-2</v>
      </c>
      <c r="K749" s="67">
        <f t="shared" si="37"/>
        <v>0.81486571068802083</v>
      </c>
      <c r="L749" s="67">
        <f t="shared" si="39"/>
        <v>0.29677415484272762</v>
      </c>
    </row>
    <row r="750" spans="1:12" x14ac:dyDescent="0.2">
      <c r="A750" s="108" t="s">
        <v>2739</v>
      </c>
      <c r="B750" s="52" t="s">
        <v>2740</v>
      </c>
      <c r="C750" s="52" t="s">
        <v>1694</v>
      </c>
      <c r="D750" s="108" t="s">
        <v>203</v>
      </c>
      <c r="E750" s="108" t="s">
        <v>204</v>
      </c>
      <c r="F750" s="109">
        <v>3.7897050000000002E-2</v>
      </c>
      <c r="G750" s="109">
        <v>0.83857150999999996</v>
      </c>
      <c r="H750" s="67">
        <f t="shared" si="36"/>
        <v>-0.95480761086195265</v>
      </c>
      <c r="I750" s="109">
        <v>7.7819100000000002E-2</v>
      </c>
      <c r="J750" s="109">
        <v>0.85571775000000005</v>
      </c>
      <c r="K750" s="67">
        <f t="shared" si="37"/>
        <v>-0.90905985063416062</v>
      </c>
      <c r="L750" s="67">
        <f t="shared" si="39"/>
        <v>2.0534342382850381</v>
      </c>
    </row>
    <row r="751" spans="1:12" x14ac:dyDescent="0.2">
      <c r="A751" s="108" t="s">
        <v>1886</v>
      </c>
      <c r="B751" s="52" t="s">
        <v>373</v>
      </c>
      <c r="C751" s="52" t="s">
        <v>785</v>
      </c>
      <c r="D751" s="108" t="s">
        <v>202</v>
      </c>
      <c r="E751" s="108" t="s">
        <v>907</v>
      </c>
      <c r="F751" s="109">
        <v>1.3353301999999999E-2</v>
      </c>
      <c r="G751" s="109">
        <v>2.8532145000000002E-2</v>
      </c>
      <c r="H751" s="67">
        <f t="shared" si="36"/>
        <v>-0.53199095266058694</v>
      </c>
      <c r="I751" s="109">
        <v>7.7555929999999995E-2</v>
      </c>
      <c r="J751" s="109">
        <v>3.7072599999999997E-2</v>
      </c>
      <c r="K751" s="67">
        <f t="shared" si="37"/>
        <v>1.0920013702842533</v>
      </c>
      <c r="L751" s="67">
        <f t="shared" si="39"/>
        <v>5.8079964041852721</v>
      </c>
    </row>
    <row r="752" spans="1:12" x14ac:dyDescent="0.2">
      <c r="A752" s="108" t="s">
        <v>2338</v>
      </c>
      <c r="B752" s="52" t="s">
        <v>149</v>
      </c>
      <c r="C752" s="52" t="s">
        <v>790</v>
      </c>
      <c r="D752" s="108" t="s">
        <v>202</v>
      </c>
      <c r="E752" s="108" t="s">
        <v>204</v>
      </c>
      <c r="F752" s="109">
        <v>5.3892390999999993</v>
      </c>
      <c r="G752" s="109">
        <v>5.2899107829999998</v>
      </c>
      <c r="H752" s="67">
        <f t="shared" si="36"/>
        <v>1.8776936147809398E-2</v>
      </c>
      <c r="I752" s="109">
        <v>7.7182429999999996E-2</v>
      </c>
      <c r="J752" s="109">
        <v>0.97387456000000006</v>
      </c>
      <c r="K752" s="67">
        <f t="shared" si="37"/>
        <v>-0.92074705185850636</v>
      </c>
      <c r="L752" s="67">
        <f t="shared" si="39"/>
        <v>1.4321582057845606E-2</v>
      </c>
    </row>
    <row r="753" spans="1:12" x14ac:dyDescent="0.2">
      <c r="A753" s="108" t="s">
        <v>1769</v>
      </c>
      <c r="B753" s="52" t="s">
        <v>1770</v>
      </c>
      <c r="C753" s="52" t="s">
        <v>265</v>
      </c>
      <c r="D753" s="108" t="s">
        <v>203</v>
      </c>
      <c r="E753" s="108" t="s">
        <v>204</v>
      </c>
      <c r="F753" s="109">
        <v>2.2658119999999999</v>
      </c>
      <c r="G753" s="109">
        <v>0.63427359999999999</v>
      </c>
      <c r="H753" s="67">
        <f t="shared" si="36"/>
        <v>2.5722943537299989</v>
      </c>
      <c r="I753" s="109">
        <v>7.580974E-2</v>
      </c>
      <c r="J753" s="109">
        <v>1.5569009999999999E-2</v>
      </c>
      <c r="K753" s="67">
        <f t="shared" si="37"/>
        <v>3.8692717134872421</v>
      </c>
      <c r="L753" s="67">
        <f t="shared" si="39"/>
        <v>3.3458089197161991E-2</v>
      </c>
    </row>
    <row r="754" spans="1:12" x14ac:dyDescent="0.2">
      <c r="A754" s="108" t="s">
        <v>1441</v>
      </c>
      <c r="B754" s="52" t="s">
        <v>1387</v>
      </c>
      <c r="C754" s="52" t="s">
        <v>140</v>
      </c>
      <c r="D754" s="108" t="s">
        <v>203</v>
      </c>
      <c r="E754" s="108" t="s">
        <v>204</v>
      </c>
      <c r="F754" s="109">
        <v>1.64873117</v>
      </c>
      <c r="G754" s="109">
        <v>4.9060019999999996E-2</v>
      </c>
      <c r="H754" s="67">
        <f t="shared" si="36"/>
        <v>32.606410474353659</v>
      </c>
      <c r="I754" s="109">
        <v>7.4531380000000008E-2</v>
      </c>
      <c r="J754" s="109">
        <v>14.489557991359</v>
      </c>
      <c r="K754" s="67">
        <f t="shared" si="37"/>
        <v>-0.99485620057944846</v>
      </c>
      <c r="L754" s="67">
        <f t="shared" si="39"/>
        <v>4.5205295657751172E-2</v>
      </c>
    </row>
    <row r="755" spans="1:12" x14ac:dyDescent="0.2">
      <c r="A755" s="108" t="s">
        <v>2379</v>
      </c>
      <c r="B755" s="52" t="s">
        <v>536</v>
      </c>
      <c r="C755" s="52" t="s">
        <v>790</v>
      </c>
      <c r="D755" s="108" t="s">
        <v>202</v>
      </c>
      <c r="E755" s="108" t="s">
        <v>907</v>
      </c>
      <c r="F755" s="109">
        <v>1.39695071</v>
      </c>
      <c r="G755" s="109">
        <v>0.119854</v>
      </c>
      <c r="H755" s="67">
        <f t="shared" si="36"/>
        <v>10.655436697982546</v>
      </c>
      <c r="I755" s="109">
        <v>7.3285749999999997E-2</v>
      </c>
      <c r="J755" s="109">
        <v>0.25579784999999999</v>
      </c>
      <c r="K755" s="67">
        <f t="shared" si="37"/>
        <v>-0.71350130581629201</v>
      </c>
      <c r="L755" s="67">
        <f t="shared" si="39"/>
        <v>5.246122821327031E-2</v>
      </c>
    </row>
    <row r="756" spans="1:12" x14ac:dyDescent="0.2">
      <c r="A756" s="108" t="s">
        <v>1899</v>
      </c>
      <c r="B756" s="52" t="s">
        <v>1222</v>
      </c>
      <c r="C756" s="52" t="s">
        <v>785</v>
      </c>
      <c r="D756" s="108" t="s">
        <v>202</v>
      </c>
      <c r="E756" s="108" t="s">
        <v>907</v>
      </c>
      <c r="F756" s="109">
        <v>0.29734788900000003</v>
      </c>
      <c r="G756" s="109">
        <v>6.5968384349999996</v>
      </c>
      <c r="H756" s="67">
        <f t="shared" si="36"/>
        <v>-0.95492569782785652</v>
      </c>
      <c r="I756" s="109">
        <v>7.201813E-2</v>
      </c>
      <c r="J756" s="109">
        <v>0.109772611950014</v>
      </c>
      <c r="K756" s="67">
        <f t="shared" si="37"/>
        <v>-0.34393353022524298</v>
      </c>
      <c r="L756" s="67">
        <f t="shared" si="39"/>
        <v>0.24220158495895691</v>
      </c>
    </row>
    <row r="757" spans="1:12" x14ac:dyDescent="0.2">
      <c r="A757" s="108" t="s">
        <v>3172</v>
      </c>
      <c r="B757" s="52" t="s">
        <v>3162</v>
      </c>
      <c r="C757" s="52" t="s">
        <v>785</v>
      </c>
      <c r="D757" s="108" t="s">
        <v>202</v>
      </c>
      <c r="E757" s="108" t="s">
        <v>907</v>
      </c>
      <c r="F757" s="109">
        <v>0.12916807999999999</v>
      </c>
      <c r="G757" s="109">
        <v>4.5273580000000001E-2</v>
      </c>
      <c r="H757" s="67">
        <f t="shared" si="36"/>
        <v>1.8530564625108061</v>
      </c>
      <c r="I757" s="109">
        <v>7.092583999999999E-2</v>
      </c>
      <c r="J757" s="109">
        <v>0</v>
      </c>
      <c r="K757" s="67" t="str">
        <f t="shared" si="37"/>
        <v/>
      </c>
      <c r="L757" s="67">
        <f t="shared" si="39"/>
        <v>0.54909726923246049</v>
      </c>
    </row>
    <row r="758" spans="1:12" x14ac:dyDescent="0.2">
      <c r="A758" s="108" t="s">
        <v>2122</v>
      </c>
      <c r="B758" s="52" t="s">
        <v>78</v>
      </c>
      <c r="C758" s="52" t="s">
        <v>791</v>
      </c>
      <c r="D758" s="108" t="s">
        <v>203</v>
      </c>
      <c r="E758" s="108" t="s">
        <v>204</v>
      </c>
      <c r="F758" s="109">
        <v>8.915054E-2</v>
      </c>
      <c r="G758" s="109">
        <v>9.7443562000000011E-2</v>
      </c>
      <c r="H758" s="67">
        <f t="shared" si="36"/>
        <v>-8.5105899556504383E-2</v>
      </c>
      <c r="I758" s="109">
        <v>7.0608119999999996E-2</v>
      </c>
      <c r="J758" s="109">
        <v>0</v>
      </c>
      <c r="K758" s="67" t="str">
        <f t="shared" si="37"/>
        <v/>
      </c>
      <c r="L758" s="67">
        <f t="shared" si="39"/>
        <v>0.79201000913735342</v>
      </c>
    </row>
    <row r="759" spans="1:12" x14ac:dyDescent="0.2">
      <c r="A759" s="108" t="s">
        <v>2759</v>
      </c>
      <c r="B759" s="52" t="s">
        <v>2760</v>
      </c>
      <c r="C759" s="52" t="s">
        <v>2761</v>
      </c>
      <c r="D759" s="108" t="s">
        <v>741</v>
      </c>
      <c r="E759" s="108" t="s">
        <v>204</v>
      </c>
      <c r="F759" s="109">
        <v>7.7782420000000005E-2</v>
      </c>
      <c r="G759" s="109">
        <v>0.11704350999999999</v>
      </c>
      <c r="H759" s="67">
        <f t="shared" si="36"/>
        <v>-0.33544012820531433</v>
      </c>
      <c r="I759" s="109">
        <v>7.0571469999999997E-2</v>
      </c>
      <c r="J759" s="109">
        <v>0.14171859000000001</v>
      </c>
      <c r="K759" s="67">
        <f t="shared" si="37"/>
        <v>-0.50203096149912307</v>
      </c>
      <c r="L759" s="67">
        <f t="shared" si="39"/>
        <v>0.90729331897876142</v>
      </c>
    </row>
    <row r="760" spans="1:12" x14ac:dyDescent="0.2">
      <c r="A760" s="108" t="s">
        <v>1714</v>
      </c>
      <c r="B760" s="52" t="s">
        <v>36</v>
      </c>
      <c r="C760" s="52" t="s">
        <v>1694</v>
      </c>
      <c r="D760" s="108" t="s">
        <v>203</v>
      </c>
      <c r="E760" s="108" t="s">
        <v>204</v>
      </c>
      <c r="F760" s="109">
        <v>4.4262442000000006E-2</v>
      </c>
      <c r="G760" s="109">
        <v>0.21076449</v>
      </c>
      <c r="H760" s="67">
        <f t="shared" si="36"/>
        <v>-0.7899909894688617</v>
      </c>
      <c r="I760" s="109">
        <v>7.0035649999999991E-2</v>
      </c>
      <c r="J760" s="109">
        <v>4.9433992900000003</v>
      </c>
      <c r="K760" s="67">
        <f t="shared" si="37"/>
        <v>-0.98583249179533705</v>
      </c>
      <c r="L760" s="67">
        <f t="shared" si="39"/>
        <v>1.5822816554043715</v>
      </c>
    </row>
    <row r="761" spans="1:12" x14ac:dyDescent="0.2">
      <c r="A761" s="108" t="s">
        <v>910</v>
      </c>
      <c r="B761" s="52" t="s">
        <v>54</v>
      </c>
      <c r="C761" s="52" t="s">
        <v>460</v>
      </c>
      <c r="D761" s="108" t="s">
        <v>202</v>
      </c>
      <c r="E761" s="108" t="s">
        <v>907</v>
      </c>
      <c r="F761" s="109">
        <v>3.8742279999999997E-2</v>
      </c>
      <c r="G761" s="109">
        <v>1.8344300000000001E-2</v>
      </c>
      <c r="H761" s="67">
        <f t="shared" si="36"/>
        <v>1.1119519414750085</v>
      </c>
      <c r="I761" s="109">
        <v>6.9952550000000002E-2</v>
      </c>
      <c r="J761" s="109">
        <v>5.6308469999999999E-2</v>
      </c>
      <c r="K761" s="67">
        <f t="shared" si="37"/>
        <v>0.24230954952247874</v>
      </c>
      <c r="L761" s="67">
        <f t="shared" si="39"/>
        <v>1.8055868162637823</v>
      </c>
    </row>
    <row r="762" spans="1:12" x14ac:dyDescent="0.2">
      <c r="A762" s="108" t="s">
        <v>2098</v>
      </c>
      <c r="B762" s="52" t="s">
        <v>329</v>
      </c>
      <c r="C762" s="52" t="s">
        <v>613</v>
      </c>
      <c r="D762" s="108" t="s">
        <v>202</v>
      </c>
      <c r="E762" s="108" t="s">
        <v>204</v>
      </c>
      <c r="F762" s="109">
        <v>5.6485940000000005E-2</v>
      </c>
      <c r="G762" s="109">
        <v>0.32351822999999996</v>
      </c>
      <c r="H762" s="67">
        <f t="shared" si="36"/>
        <v>-0.82540106008863856</v>
      </c>
      <c r="I762" s="109">
        <v>6.950895E-2</v>
      </c>
      <c r="J762" s="109">
        <v>0</v>
      </c>
      <c r="K762" s="67" t="str">
        <f t="shared" si="37"/>
        <v/>
      </c>
      <c r="L762" s="67">
        <f t="shared" si="39"/>
        <v>1.2305531252555946</v>
      </c>
    </row>
    <row r="763" spans="1:12" x14ac:dyDescent="0.2">
      <c r="A763" s="108" t="s">
        <v>2523</v>
      </c>
      <c r="B763" s="52" t="s">
        <v>1411</v>
      </c>
      <c r="C763" s="52" t="s">
        <v>613</v>
      </c>
      <c r="D763" s="108" t="s">
        <v>203</v>
      </c>
      <c r="E763" s="108" t="s">
        <v>907</v>
      </c>
      <c r="F763" s="109">
        <v>0.794391548</v>
      </c>
      <c r="G763" s="109">
        <v>0.31794614100000002</v>
      </c>
      <c r="H763" s="67">
        <f t="shared" si="36"/>
        <v>1.4985097963494387</v>
      </c>
      <c r="I763" s="109">
        <v>6.9098880000000001E-2</v>
      </c>
      <c r="J763" s="109">
        <v>0.12283675999999999</v>
      </c>
      <c r="K763" s="67">
        <f t="shared" si="37"/>
        <v>-0.43747392881414315</v>
      </c>
      <c r="L763" s="67">
        <f t="shared" si="39"/>
        <v>8.6983402799245296E-2</v>
      </c>
    </row>
    <row r="764" spans="1:12" x14ac:dyDescent="0.2">
      <c r="A764" s="108" t="s">
        <v>1709</v>
      </c>
      <c r="B764" s="52" t="s">
        <v>267</v>
      </c>
      <c r="C764" s="52" t="s">
        <v>1694</v>
      </c>
      <c r="D764" s="108" t="s">
        <v>203</v>
      </c>
      <c r="E764" s="108" t="s">
        <v>204</v>
      </c>
      <c r="F764" s="109">
        <v>14.27788814</v>
      </c>
      <c r="G764" s="109">
        <v>0.41576220000000003</v>
      </c>
      <c r="H764" s="67">
        <f t="shared" si="36"/>
        <v>33.341477267534181</v>
      </c>
      <c r="I764" s="109">
        <v>6.7787330000000007E-2</v>
      </c>
      <c r="J764" s="109">
        <v>6.7622289999999988E-2</v>
      </c>
      <c r="K764" s="67">
        <f t="shared" si="37"/>
        <v>2.4406153651410634E-3</v>
      </c>
      <c r="L764" s="67">
        <f t="shared" si="39"/>
        <v>4.7477140411326972E-3</v>
      </c>
    </row>
    <row r="765" spans="1:12" x14ac:dyDescent="0.2">
      <c r="A765" s="108" t="s">
        <v>2199</v>
      </c>
      <c r="B765" s="52" t="s">
        <v>61</v>
      </c>
      <c r="C765" s="52" t="s">
        <v>784</v>
      </c>
      <c r="D765" s="108" t="s">
        <v>202</v>
      </c>
      <c r="E765" s="108" t="s">
        <v>2694</v>
      </c>
      <c r="F765" s="109">
        <v>5.3752592799999999</v>
      </c>
      <c r="G765" s="109">
        <v>1.7617894629999999</v>
      </c>
      <c r="H765" s="67">
        <f t="shared" si="36"/>
        <v>2.0510224932591732</v>
      </c>
      <c r="I765" s="109">
        <v>6.027888E-2</v>
      </c>
      <c r="J765" s="109">
        <v>1.2769999999999999E-3</v>
      </c>
      <c r="K765" s="67">
        <f t="shared" si="37"/>
        <v>46.203508222396245</v>
      </c>
      <c r="L765" s="67">
        <f t="shared" si="39"/>
        <v>1.1214134399857266E-2</v>
      </c>
    </row>
    <row r="766" spans="1:12" x14ac:dyDescent="0.2">
      <c r="A766" s="108" t="s">
        <v>1855</v>
      </c>
      <c r="B766" s="52" t="s">
        <v>515</v>
      </c>
      <c r="C766" s="52" t="s">
        <v>785</v>
      </c>
      <c r="D766" s="108" t="s">
        <v>202</v>
      </c>
      <c r="E766" s="108" t="s">
        <v>907</v>
      </c>
      <c r="F766" s="109">
        <v>0.23205371999999999</v>
      </c>
      <c r="G766" s="109">
        <v>0.49991927000000003</v>
      </c>
      <c r="H766" s="67">
        <f t="shared" si="36"/>
        <v>-0.53581761311181308</v>
      </c>
      <c r="I766" s="109">
        <v>5.9743890000000001E-2</v>
      </c>
      <c r="J766" s="109">
        <v>1.130565E-2</v>
      </c>
      <c r="K766" s="67">
        <f t="shared" si="37"/>
        <v>4.2844276976555973</v>
      </c>
      <c r="L766" s="67">
        <f t="shared" si="39"/>
        <v>0.25745715259380458</v>
      </c>
    </row>
    <row r="767" spans="1:12" x14ac:dyDescent="0.2">
      <c r="A767" s="108" t="s">
        <v>2351</v>
      </c>
      <c r="B767" s="52" t="s">
        <v>605</v>
      </c>
      <c r="C767" s="52" t="s">
        <v>790</v>
      </c>
      <c r="D767" s="108" t="s">
        <v>202</v>
      </c>
      <c r="E767" s="108" t="s">
        <v>907</v>
      </c>
      <c r="F767" s="109">
        <v>2.1235796300000001</v>
      </c>
      <c r="G767" s="109">
        <v>0.13438154000000002</v>
      </c>
      <c r="H767" s="67">
        <f t="shared" si="36"/>
        <v>14.802614183465971</v>
      </c>
      <c r="I767" s="109">
        <v>5.7077230000000007E-2</v>
      </c>
      <c r="J767" s="109">
        <v>1.2142301899999999</v>
      </c>
      <c r="K767" s="67">
        <f t="shared" si="37"/>
        <v>-0.95299307291972368</v>
      </c>
      <c r="L767" s="67">
        <f t="shared" si="39"/>
        <v>2.6877838341291684E-2</v>
      </c>
    </row>
    <row r="768" spans="1:12" x14ac:dyDescent="0.2">
      <c r="A768" s="108" t="s">
        <v>3096</v>
      </c>
      <c r="B768" s="108" t="s">
        <v>3077</v>
      </c>
      <c r="C768" s="52" t="s">
        <v>790</v>
      </c>
      <c r="D768" s="108" t="s">
        <v>202</v>
      </c>
      <c r="E768" s="108" t="s">
        <v>907</v>
      </c>
      <c r="F768" s="109">
        <v>8.1104200000000001E-3</v>
      </c>
      <c r="G768" s="109">
        <v>4.8932800000000005E-2</v>
      </c>
      <c r="H768" s="67">
        <f t="shared" si="36"/>
        <v>-0.83425391557401174</v>
      </c>
      <c r="I768" s="109">
        <v>5.6971419999999995E-2</v>
      </c>
      <c r="J768" s="109">
        <v>7.3913199999999998E-2</v>
      </c>
      <c r="K768" s="67">
        <f t="shared" si="37"/>
        <v>-0.22921183225729647</v>
      </c>
      <c r="L768" s="67">
        <f t="shared" ref="L768:L799" si="40">IF(ISERROR(I768/F768),"",IF(I768/F768&gt;10000%,"",I768/F768))</f>
        <v>7.0244722221537224</v>
      </c>
    </row>
    <row r="769" spans="1:12" x14ac:dyDescent="0.2">
      <c r="A769" s="108" t="s">
        <v>2139</v>
      </c>
      <c r="B769" s="52" t="s">
        <v>1395</v>
      </c>
      <c r="C769" s="52" t="s">
        <v>863</v>
      </c>
      <c r="D769" s="108" t="s">
        <v>202</v>
      </c>
      <c r="E769" s="108" t="s">
        <v>907</v>
      </c>
      <c r="F769" s="109">
        <v>0</v>
      </c>
      <c r="G769" s="109">
        <v>2.2270000000000002E-2</v>
      </c>
      <c r="H769" s="67">
        <f t="shared" si="36"/>
        <v>-1</v>
      </c>
      <c r="I769" s="109">
        <v>5.6959414248263701E-2</v>
      </c>
      <c r="J769" s="109">
        <v>2.21102E-2</v>
      </c>
      <c r="K769" s="67">
        <f t="shared" si="37"/>
        <v>1.5761600640547666</v>
      </c>
      <c r="L769" s="67" t="str">
        <f t="shared" si="40"/>
        <v/>
      </c>
    </row>
    <row r="770" spans="1:12" x14ac:dyDescent="0.2">
      <c r="A770" s="108" t="s">
        <v>1508</v>
      </c>
      <c r="B770" s="52" t="s">
        <v>549</v>
      </c>
      <c r="C770" s="52" t="s">
        <v>613</v>
      </c>
      <c r="D770" s="108" t="s">
        <v>202</v>
      </c>
      <c r="E770" s="108" t="s">
        <v>907</v>
      </c>
      <c r="F770" s="109">
        <v>0.59639584000000001</v>
      </c>
      <c r="G770" s="109">
        <v>0.26102313999999999</v>
      </c>
      <c r="H770" s="67">
        <f t="shared" si="36"/>
        <v>1.2848389610208506</v>
      </c>
      <c r="I770" s="109">
        <v>5.4311309999999995E-2</v>
      </c>
      <c r="J770" s="109">
        <v>5.96277E-3</v>
      </c>
      <c r="K770" s="67">
        <f t="shared" si="37"/>
        <v>8.108402638371091</v>
      </c>
      <c r="L770" s="67">
        <f t="shared" si="40"/>
        <v>9.1065876649977964E-2</v>
      </c>
    </row>
    <row r="771" spans="1:12" x14ac:dyDescent="0.2">
      <c r="A771" s="108" t="s">
        <v>1785</v>
      </c>
      <c r="B771" s="52" t="s">
        <v>1786</v>
      </c>
      <c r="C771" s="52" t="s">
        <v>613</v>
      </c>
      <c r="D771" s="108" t="s">
        <v>203</v>
      </c>
      <c r="E771" s="108" t="s">
        <v>204</v>
      </c>
      <c r="F771" s="109">
        <v>1.4630578400000001</v>
      </c>
      <c r="G771" s="109">
        <v>0.50717625</v>
      </c>
      <c r="H771" s="67">
        <f t="shared" si="36"/>
        <v>1.8847128389785603</v>
      </c>
      <c r="I771" s="109">
        <v>5.3621050000000003E-2</v>
      </c>
      <c r="J771" s="109">
        <v>0</v>
      </c>
      <c r="K771" s="67" t="str">
        <f t="shared" si="37"/>
        <v/>
      </c>
      <c r="L771" s="67">
        <f t="shared" si="40"/>
        <v>3.6649986442094454E-2</v>
      </c>
    </row>
    <row r="772" spans="1:12" x14ac:dyDescent="0.2">
      <c r="A772" s="108" t="s">
        <v>1666</v>
      </c>
      <c r="B772" s="52" t="s">
        <v>4</v>
      </c>
      <c r="C772" s="52" t="s">
        <v>789</v>
      </c>
      <c r="D772" s="108" t="s">
        <v>203</v>
      </c>
      <c r="E772" s="108" t="s">
        <v>907</v>
      </c>
      <c r="F772" s="109">
        <v>2.7191876E-2</v>
      </c>
      <c r="G772" s="109">
        <v>1.374E-2</v>
      </c>
      <c r="H772" s="67">
        <f t="shared" si="36"/>
        <v>0.97903027656477426</v>
      </c>
      <c r="I772" s="109">
        <v>5.3386219999999998E-2</v>
      </c>
      <c r="J772" s="109">
        <v>0</v>
      </c>
      <c r="K772" s="67" t="str">
        <f t="shared" si="37"/>
        <v/>
      </c>
      <c r="L772" s="67">
        <f t="shared" si="40"/>
        <v>1.9633150724870914</v>
      </c>
    </row>
    <row r="773" spans="1:12" x14ac:dyDescent="0.2">
      <c r="A773" s="108" t="s">
        <v>2396</v>
      </c>
      <c r="B773" s="52" t="s">
        <v>541</v>
      </c>
      <c r="C773" s="52" t="s">
        <v>790</v>
      </c>
      <c r="D773" s="108" t="s">
        <v>203</v>
      </c>
      <c r="E773" s="108" t="s">
        <v>907</v>
      </c>
      <c r="F773" s="109">
        <v>5.8163779999999998E-2</v>
      </c>
      <c r="G773" s="109">
        <v>0.91547250999999996</v>
      </c>
      <c r="H773" s="67">
        <f t="shared" si="36"/>
        <v>-0.93646583664210736</v>
      </c>
      <c r="I773" s="109">
        <v>4.9795599999999995E-2</v>
      </c>
      <c r="J773" s="109">
        <v>6.4754039999999999E-2</v>
      </c>
      <c r="K773" s="67">
        <f t="shared" si="37"/>
        <v>-0.23100396515800414</v>
      </c>
      <c r="L773" s="67">
        <f t="shared" si="40"/>
        <v>0.85612730121735547</v>
      </c>
    </row>
    <row r="774" spans="1:12" x14ac:dyDescent="0.2">
      <c r="A774" s="108" t="s">
        <v>821</v>
      </c>
      <c r="B774" s="52" t="s">
        <v>331</v>
      </c>
      <c r="C774" s="52" t="s">
        <v>787</v>
      </c>
      <c r="D774" s="108" t="s">
        <v>202</v>
      </c>
      <c r="E774" s="108" t="s">
        <v>907</v>
      </c>
      <c r="F774" s="109">
        <v>0.59690260100000003</v>
      </c>
      <c r="G774" s="109">
        <v>1.089399902</v>
      </c>
      <c r="H774" s="67">
        <f t="shared" si="36"/>
        <v>-0.45208127896453587</v>
      </c>
      <c r="I774" s="109">
        <v>4.8889199999999994E-2</v>
      </c>
      <c r="J774" s="109">
        <v>3.1782177799999998</v>
      </c>
      <c r="K774" s="67">
        <f t="shared" si="37"/>
        <v>-0.98461741662020408</v>
      </c>
      <c r="L774" s="67">
        <f t="shared" si="40"/>
        <v>8.1904819845139171E-2</v>
      </c>
    </row>
    <row r="775" spans="1:12" x14ac:dyDescent="0.2">
      <c r="A775" s="108" t="s">
        <v>2276</v>
      </c>
      <c r="B775" s="52" t="s">
        <v>2277</v>
      </c>
      <c r="C775" s="52" t="s">
        <v>784</v>
      </c>
      <c r="D775" s="108" t="s">
        <v>202</v>
      </c>
      <c r="E775" s="108" t="s">
        <v>2694</v>
      </c>
      <c r="F775" s="109">
        <v>6.1856210000000002E-2</v>
      </c>
      <c r="G775" s="109">
        <v>0.2287411</v>
      </c>
      <c r="H775" s="67">
        <f t="shared" ref="H775:H838" si="41">IF(ISERROR(F775/G775-1),"",IF((F775/G775-1)&gt;10000%,"",F775/G775-1))</f>
        <v>-0.72957981753169854</v>
      </c>
      <c r="I775" s="109">
        <v>4.8497800000000001E-2</v>
      </c>
      <c r="J775" s="109">
        <v>0.10364702000000001</v>
      </c>
      <c r="K775" s="67">
        <f t="shared" ref="K775:K838" si="42">IF(ISERROR(I775/J775-1),"",IF((I775/J775-1)&gt;10000%,"",I775/J775-1))</f>
        <v>-0.53208688489066058</v>
      </c>
      <c r="L775" s="67">
        <f t="shared" si="40"/>
        <v>0.78404092329614117</v>
      </c>
    </row>
    <row r="776" spans="1:12" x14ac:dyDescent="0.2">
      <c r="A776" s="108" t="s">
        <v>2349</v>
      </c>
      <c r="B776" s="52" t="s">
        <v>523</v>
      </c>
      <c r="C776" s="52" t="s">
        <v>790</v>
      </c>
      <c r="D776" s="108" t="s">
        <v>202</v>
      </c>
      <c r="E776" s="108" t="s">
        <v>907</v>
      </c>
      <c r="F776" s="109">
        <v>0.15183789</v>
      </c>
      <c r="G776" s="109">
        <v>0.45742509000000003</v>
      </c>
      <c r="H776" s="67">
        <f t="shared" si="41"/>
        <v>-0.66805955047196908</v>
      </c>
      <c r="I776" s="109">
        <v>4.7157169999999998E-2</v>
      </c>
      <c r="J776" s="109">
        <v>10.3329196</v>
      </c>
      <c r="K776" s="67">
        <f t="shared" si="42"/>
        <v>-0.99543622017537037</v>
      </c>
      <c r="L776" s="67">
        <f t="shared" si="40"/>
        <v>0.31057577262170855</v>
      </c>
    </row>
    <row r="777" spans="1:12" x14ac:dyDescent="0.2">
      <c r="A777" s="108" t="s">
        <v>1500</v>
      </c>
      <c r="B777" s="52" t="s">
        <v>1175</v>
      </c>
      <c r="C777" s="52" t="s">
        <v>613</v>
      </c>
      <c r="D777" s="108" t="s">
        <v>202</v>
      </c>
      <c r="E777" s="108" t="s">
        <v>204</v>
      </c>
      <c r="F777" s="109">
        <v>4.58748E-2</v>
      </c>
      <c r="G777" s="109">
        <v>3.2630460000000001</v>
      </c>
      <c r="H777" s="67">
        <f t="shared" si="41"/>
        <v>-0.98594111146456409</v>
      </c>
      <c r="I777" s="109">
        <v>4.5390180000000002E-2</v>
      </c>
      <c r="J777" s="109">
        <v>6.4515370999999995</v>
      </c>
      <c r="K777" s="67">
        <f t="shared" si="42"/>
        <v>-0.99296443943568113</v>
      </c>
      <c r="L777" s="67">
        <f t="shared" si="40"/>
        <v>0.98943603023882398</v>
      </c>
    </row>
    <row r="778" spans="1:12" x14ac:dyDescent="0.2">
      <c r="A778" s="108" t="s">
        <v>1911</v>
      </c>
      <c r="B778" s="52" t="s">
        <v>500</v>
      </c>
      <c r="C778" s="52" t="s">
        <v>785</v>
      </c>
      <c r="D778" s="108" t="s">
        <v>202</v>
      </c>
      <c r="E778" s="108" t="s">
        <v>907</v>
      </c>
      <c r="F778" s="109">
        <v>5.1980489800000003</v>
      </c>
      <c r="G778" s="109">
        <v>3.8530844100000001</v>
      </c>
      <c r="H778" s="67">
        <f t="shared" si="41"/>
        <v>0.34906179748083943</v>
      </c>
      <c r="I778" s="109">
        <v>4.4859139999999999E-2</v>
      </c>
      <c r="J778" s="109">
        <v>0</v>
      </c>
      <c r="K778" s="67" t="str">
        <f t="shared" si="42"/>
        <v/>
      </c>
      <c r="L778" s="67">
        <f t="shared" si="40"/>
        <v>8.6299956334770812E-3</v>
      </c>
    </row>
    <row r="779" spans="1:12" x14ac:dyDescent="0.2">
      <c r="A779" s="108" t="s">
        <v>2219</v>
      </c>
      <c r="B779" s="52" t="s">
        <v>66</v>
      </c>
      <c r="C779" s="52" t="s">
        <v>784</v>
      </c>
      <c r="D779" s="108" t="s">
        <v>202</v>
      </c>
      <c r="E779" s="108" t="s">
        <v>2694</v>
      </c>
      <c r="F779" s="109">
        <v>4.7287232180000007</v>
      </c>
      <c r="G779" s="109">
        <v>1.5583930689999999</v>
      </c>
      <c r="H779" s="67">
        <f t="shared" si="41"/>
        <v>2.0343584760899636</v>
      </c>
      <c r="I779" s="109">
        <v>4.3220339999999996E-2</v>
      </c>
      <c r="J779" s="109">
        <v>0</v>
      </c>
      <c r="K779" s="67" t="str">
        <f t="shared" si="42"/>
        <v/>
      </c>
      <c r="L779" s="67">
        <f t="shared" si="40"/>
        <v>9.1399597750785478E-3</v>
      </c>
    </row>
    <row r="780" spans="1:12" x14ac:dyDescent="0.2">
      <c r="A780" s="108" t="s">
        <v>1806</v>
      </c>
      <c r="B780" s="52" t="s">
        <v>913</v>
      </c>
      <c r="C780" s="52" t="s">
        <v>863</v>
      </c>
      <c r="D780" s="108" t="s">
        <v>203</v>
      </c>
      <c r="E780" s="108" t="s">
        <v>204</v>
      </c>
      <c r="F780" s="109">
        <v>0.35954028999999998</v>
      </c>
      <c r="G780" s="109">
        <v>1.1198387269999999</v>
      </c>
      <c r="H780" s="67">
        <f t="shared" si="41"/>
        <v>-0.67893565266920797</v>
      </c>
      <c r="I780" s="109">
        <v>4.3137260000000004E-2</v>
      </c>
      <c r="J780" s="109">
        <v>0.15068000000000001</v>
      </c>
      <c r="K780" s="67">
        <f t="shared" si="42"/>
        <v>-0.71371608707194056</v>
      </c>
      <c r="L780" s="67">
        <f t="shared" si="40"/>
        <v>0.11997893198561976</v>
      </c>
    </row>
    <row r="781" spans="1:12" x14ac:dyDescent="0.2">
      <c r="A781" s="108" t="s">
        <v>2727</v>
      </c>
      <c r="B781" s="52" t="s">
        <v>2728</v>
      </c>
      <c r="C781" s="52" t="s">
        <v>866</v>
      </c>
      <c r="D781" s="108" t="s">
        <v>202</v>
      </c>
      <c r="E781" s="108" t="s">
        <v>907</v>
      </c>
      <c r="F781" s="109">
        <v>0.27228642999999997</v>
      </c>
      <c r="G781" s="109">
        <v>0.25415715999999999</v>
      </c>
      <c r="H781" s="67">
        <f t="shared" si="41"/>
        <v>7.1330943420991888E-2</v>
      </c>
      <c r="I781" s="109">
        <v>4.2958320000000001E-2</v>
      </c>
      <c r="J781" s="109">
        <v>0.57498840000000007</v>
      </c>
      <c r="K781" s="67">
        <f t="shared" si="42"/>
        <v>-0.92528837103496353</v>
      </c>
      <c r="L781" s="67">
        <f t="shared" si="40"/>
        <v>0.15776886126862807</v>
      </c>
    </row>
    <row r="782" spans="1:12" x14ac:dyDescent="0.2">
      <c r="A782" s="108" t="s">
        <v>1656</v>
      </c>
      <c r="B782" s="52" t="s">
        <v>366</v>
      </c>
      <c r="C782" s="52" t="s">
        <v>789</v>
      </c>
      <c r="D782" s="108" t="s">
        <v>203</v>
      </c>
      <c r="E782" s="108" t="s">
        <v>204</v>
      </c>
      <c r="F782" s="109">
        <v>1.0662947199999999</v>
      </c>
      <c r="G782" s="109">
        <v>2.4802130000000002E-2</v>
      </c>
      <c r="H782" s="67">
        <f t="shared" si="41"/>
        <v>41.992062375287922</v>
      </c>
      <c r="I782" s="109">
        <v>4.2865199999999999E-2</v>
      </c>
      <c r="J782" s="109">
        <v>4.4991129999999997E-2</v>
      </c>
      <c r="K782" s="67">
        <f t="shared" si="42"/>
        <v>-4.7252202823089728E-2</v>
      </c>
      <c r="L782" s="67">
        <f t="shared" si="40"/>
        <v>4.0200142789790803E-2</v>
      </c>
    </row>
    <row r="783" spans="1:12" x14ac:dyDescent="0.2">
      <c r="A783" s="108" t="s">
        <v>2350</v>
      </c>
      <c r="B783" s="52" t="s">
        <v>445</v>
      </c>
      <c r="C783" s="52" t="s">
        <v>790</v>
      </c>
      <c r="D783" s="108" t="s">
        <v>202</v>
      </c>
      <c r="E783" s="108" t="s">
        <v>907</v>
      </c>
      <c r="F783" s="109">
        <v>0.94703957700000008</v>
      </c>
      <c r="G783" s="109">
        <v>0.33153154599999995</v>
      </c>
      <c r="H783" s="67">
        <f t="shared" si="41"/>
        <v>1.8565594690044978</v>
      </c>
      <c r="I783" s="109">
        <v>4.2263449999999994E-2</v>
      </c>
      <c r="J783" s="109">
        <v>3.5970929999999998E-2</v>
      </c>
      <c r="K783" s="67">
        <f t="shared" si="42"/>
        <v>0.17493348100813622</v>
      </c>
      <c r="L783" s="67">
        <f t="shared" si="40"/>
        <v>4.4626910032504366E-2</v>
      </c>
    </row>
    <row r="784" spans="1:12" x14ac:dyDescent="0.2">
      <c r="A784" s="108" t="s">
        <v>2414</v>
      </c>
      <c r="B784" s="52" t="s">
        <v>196</v>
      </c>
      <c r="C784" s="52" t="s">
        <v>790</v>
      </c>
      <c r="D784" s="108" t="s">
        <v>202</v>
      </c>
      <c r="E784" s="108" t="s">
        <v>204</v>
      </c>
      <c r="F784" s="109">
        <v>0.13484488</v>
      </c>
      <c r="G784" s="109">
        <v>0.15896668999999999</v>
      </c>
      <c r="H784" s="67">
        <f t="shared" si="41"/>
        <v>-0.15174128617762628</v>
      </c>
      <c r="I784" s="109">
        <v>4.2217789999999998E-2</v>
      </c>
      <c r="J784" s="109">
        <v>5.2134300000000007E-3</v>
      </c>
      <c r="K784" s="67">
        <f t="shared" si="42"/>
        <v>7.0978914073843882</v>
      </c>
      <c r="L784" s="67">
        <f t="shared" si="40"/>
        <v>0.31308411561491989</v>
      </c>
    </row>
    <row r="785" spans="1:12" x14ac:dyDescent="0.2">
      <c r="A785" s="108" t="s">
        <v>1877</v>
      </c>
      <c r="B785" s="52" t="s">
        <v>1816</v>
      </c>
      <c r="C785" s="52" t="s">
        <v>785</v>
      </c>
      <c r="D785" s="108" t="s">
        <v>202</v>
      </c>
      <c r="E785" s="108" t="s">
        <v>907</v>
      </c>
      <c r="F785" s="109">
        <v>1.76790099</v>
      </c>
      <c r="G785" s="109">
        <v>0.90587797999999997</v>
      </c>
      <c r="H785" s="67">
        <f t="shared" si="41"/>
        <v>0.95158843578469599</v>
      </c>
      <c r="I785" s="109">
        <v>4.1544949999999997E-2</v>
      </c>
      <c r="J785" s="109">
        <v>0.26593474</v>
      </c>
      <c r="K785" s="67">
        <f t="shared" si="42"/>
        <v>-0.84377765011070016</v>
      </c>
      <c r="L785" s="67">
        <f t="shared" si="40"/>
        <v>2.3499590890550946E-2</v>
      </c>
    </row>
    <row r="786" spans="1:12" x14ac:dyDescent="0.2">
      <c r="A786" s="108" t="s">
        <v>1937</v>
      </c>
      <c r="B786" s="52" t="s">
        <v>433</v>
      </c>
      <c r="C786" s="52" t="s">
        <v>785</v>
      </c>
      <c r="D786" s="108" t="s">
        <v>202</v>
      </c>
      <c r="E786" s="108" t="s">
        <v>907</v>
      </c>
      <c r="F786" s="109">
        <v>0.52964339999999999</v>
      </c>
      <c r="G786" s="109">
        <v>0.69155543000000008</v>
      </c>
      <c r="H786" s="67">
        <f t="shared" si="41"/>
        <v>-0.23412733524484086</v>
      </c>
      <c r="I786" s="109">
        <v>4.115597E-2</v>
      </c>
      <c r="J786" s="109">
        <v>0.15191526</v>
      </c>
      <c r="K786" s="67">
        <f t="shared" si="42"/>
        <v>-0.72908600492142783</v>
      </c>
      <c r="L786" s="67">
        <f t="shared" si="40"/>
        <v>7.770505589232303E-2</v>
      </c>
    </row>
    <row r="787" spans="1:12" x14ac:dyDescent="0.2">
      <c r="A787" s="108" t="s">
        <v>2387</v>
      </c>
      <c r="B787" s="52" t="s">
        <v>148</v>
      </c>
      <c r="C787" s="52" t="s">
        <v>790</v>
      </c>
      <c r="D787" s="108" t="s">
        <v>202</v>
      </c>
      <c r="E787" s="108" t="s">
        <v>204</v>
      </c>
      <c r="F787" s="109">
        <v>8.6856778000000009E-2</v>
      </c>
      <c r="G787" s="109">
        <v>9.4559089999999998E-2</v>
      </c>
      <c r="H787" s="67">
        <f t="shared" si="41"/>
        <v>-8.1455014002355441E-2</v>
      </c>
      <c r="I787" s="109">
        <v>4.087491E-2</v>
      </c>
      <c r="J787" s="109">
        <v>2.6842049999999999E-2</v>
      </c>
      <c r="K787" s="67">
        <f t="shared" si="42"/>
        <v>0.52279389986979385</v>
      </c>
      <c r="L787" s="67">
        <f t="shared" si="40"/>
        <v>0.47060126959809628</v>
      </c>
    </row>
    <row r="788" spans="1:12" x14ac:dyDescent="0.2">
      <c r="A788" s="108" t="s">
        <v>1890</v>
      </c>
      <c r="B788" s="52" t="s">
        <v>370</v>
      </c>
      <c r="C788" s="52" t="s">
        <v>785</v>
      </c>
      <c r="D788" s="108" t="s">
        <v>202</v>
      </c>
      <c r="E788" s="108" t="s">
        <v>907</v>
      </c>
      <c r="F788" s="109">
        <v>0.47765115000000002</v>
      </c>
      <c r="G788" s="109">
        <v>1.37843359</v>
      </c>
      <c r="H788" s="67">
        <f t="shared" si="41"/>
        <v>-0.65348265345158918</v>
      </c>
      <c r="I788" s="109">
        <v>4.07147E-2</v>
      </c>
      <c r="J788" s="109">
        <v>8.8708553200000004</v>
      </c>
      <c r="K788" s="67">
        <f t="shared" si="42"/>
        <v>-0.99541028474354598</v>
      </c>
      <c r="L788" s="67">
        <f t="shared" si="40"/>
        <v>8.5239405369378879E-2</v>
      </c>
    </row>
    <row r="789" spans="1:12" x14ac:dyDescent="0.2">
      <c r="A789" s="108" t="s">
        <v>1630</v>
      </c>
      <c r="B789" s="52" t="s">
        <v>1423</v>
      </c>
      <c r="C789" s="52" t="s">
        <v>866</v>
      </c>
      <c r="D789" s="108" t="s">
        <v>202</v>
      </c>
      <c r="E789" s="108" t="s">
        <v>907</v>
      </c>
      <c r="F789" s="109">
        <v>1.57791514</v>
      </c>
      <c r="G789" s="109">
        <v>1.6591268000000001</v>
      </c>
      <c r="H789" s="67">
        <f t="shared" si="41"/>
        <v>-4.8948434803174901E-2</v>
      </c>
      <c r="I789" s="109">
        <v>4.0632000000000001E-2</v>
      </c>
      <c r="J789" s="109">
        <v>4.9887339999999995E-2</v>
      </c>
      <c r="K789" s="67">
        <f t="shared" si="42"/>
        <v>-0.18552482453464136</v>
      </c>
      <c r="L789" s="67">
        <f t="shared" si="40"/>
        <v>2.5750434209028505E-2</v>
      </c>
    </row>
    <row r="790" spans="1:12" x14ac:dyDescent="0.2">
      <c r="A790" s="108" t="s">
        <v>1510</v>
      </c>
      <c r="B790" s="52" t="s">
        <v>358</v>
      </c>
      <c r="C790" s="52" t="s">
        <v>613</v>
      </c>
      <c r="D790" s="108" t="s">
        <v>202</v>
      </c>
      <c r="E790" s="108" t="s">
        <v>907</v>
      </c>
      <c r="F790" s="109">
        <v>1.1965830449999999</v>
      </c>
      <c r="G790" s="109">
        <v>1.7968047700000001</v>
      </c>
      <c r="H790" s="67">
        <f t="shared" si="41"/>
        <v>-0.3340494944255965</v>
      </c>
      <c r="I790" s="109">
        <v>3.8844499999999997E-2</v>
      </c>
      <c r="J790" s="109">
        <v>0.14725605</v>
      </c>
      <c r="K790" s="67">
        <f t="shared" si="42"/>
        <v>-0.73621117774108435</v>
      </c>
      <c r="L790" s="67">
        <f t="shared" si="40"/>
        <v>3.2462853424435743E-2</v>
      </c>
    </row>
    <row r="791" spans="1:12" x14ac:dyDescent="0.2">
      <c r="A791" s="108" t="s">
        <v>459</v>
      </c>
      <c r="B791" s="52" t="s">
        <v>55</v>
      </c>
      <c r="C791" s="52" t="s">
        <v>460</v>
      </c>
      <c r="D791" s="108" t="s">
        <v>202</v>
      </c>
      <c r="E791" s="108" t="s">
        <v>907</v>
      </c>
      <c r="F791" s="109">
        <v>0.42689310999999996</v>
      </c>
      <c r="G791" s="109">
        <v>0.25845644500000003</v>
      </c>
      <c r="H791" s="67">
        <f t="shared" si="41"/>
        <v>0.65170232067534584</v>
      </c>
      <c r="I791" s="109">
        <v>3.6912319999999998E-2</v>
      </c>
      <c r="J791" s="109">
        <v>1.0533E-4</v>
      </c>
      <c r="K791" s="67" t="str">
        <f t="shared" si="42"/>
        <v/>
      </c>
      <c r="L791" s="67">
        <f t="shared" si="40"/>
        <v>8.6467359475537103E-2</v>
      </c>
    </row>
    <row r="792" spans="1:12" x14ac:dyDescent="0.2">
      <c r="A792" s="108" t="s">
        <v>2394</v>
      </c>
      <c r="B792" s="52" t="s">
        <v>310</v>
      </c>
      <c r="C792" s="52" t="s">
        <v>790</v>
      </c>
      <c r="D792" s="108" t="s">
        <v>202</v>
      </c>
      <c r="E792" s="108" t="s">
        <v>907</v>
      </c>
      <c r="F792" s="109">
        <v>0.74247385700000001</v>
      </c>
      <c r="G792" s="109">
        <v>0.37065577199999999</v>
      </c>
      <c r="H792" s="67">
        <f t="shared" si="41"/>
        <v>1.0031358286793388</v>
      </c>
      <c r="I792" s="109">
        <v>3.5824709999999996E-2</v>
      </c>
      <c r="J792" s="109">
        <v>0.51575775999999995</v>
      </c>
      <c r="K792" s="67">
        <f t="shared" si="42"/>
        <v>-0.93053965877314182</v>
      </c>
      <c r="L792" s="67">
        <f t="shared" si="40"/>
        <v>4.8250466548076715E-2</v>
      </c>
    </row>
    <row r="793" spans="1:12" x14ac:dyDescent="0.2">
      <c r="A793" s="108" t="s">
        <v>2410</v>
      </c>
      <c r="B793" s="52" t="s">
        <v>2284</v>
      </c>
      <c r="C793" s="52" t="s">
        <v>790</v>
      </c>
      <c r="D793" s="108" t="s">
        <v>202</v>
      </c>
      <c r="E793" s="108" t="s">
        <v>204</v>
      </c>
      <c r="F793" s="109">
        <v>0.68636564</v>
      </c>
      <c r="G793" s="109">
        <v>0.87376423999999997</v>
      </c>
      <c r="H793" s="67">
        <f t="shared" si="41"/>
        <v>-0.21447272779211013</v>
      </c>
      <c r="I793" s="109">
        <v>3.5531400000000005E-2</v>
      </c>
      <c r="J793" s="109">
        <v>0.39493591</v>
      </c>
      <c r="K793" s="67">
        <f t="shared" si="42"/>
        <v>-0.91003249109456774</v>
      </c>
      <c r="L793" s="67">
        <f t="shared" si="40"/>
        <v>5.1767451529187859E-2</v>
      </c>
    </row>
    <row r="794" spans="1:12" x14ac:dyDescent="0.2">
      <c r="A794" s="108" t="s">
        <v>1875</v>
      </c>
      <c r="B794" s="52" t="s">
        <v>582</v>
      </c>
      <c r="C794" s="52" t="s">
        <v>785</v>
      </c>
      <c r="D794" s="108" t="s">
        <v>203</v>
      </c>
      <c r="E794" s="108" t="s">
        <v>204</v>
      </c>
      <c r="F794" s="109">
        <v>1.5463688549999999</v>
      </c>
      <c r="G794" s="109">
        <v>0.718985765</v>
      </c>
      <c r="H794" s="67">
        <f t="shared" si="41"/>
        <v>1.1507642157560656</v>
      </c>
      <c r="I794" s="109">
        <v>3.5466339999999999E-2</v>
      </c>
      <c r="J794" s="109">
        <v>6.7040050000000004E-2</v>
      </c>
      <c r="K794" s="67">
        <f t="shared" si="42"/>
        <v>-0.4709678766647698</v>
      </c>
      <c r="L794" s="67">
        <f t="shared" si="40"/>
        <v>2.2935239471051038E-2</v>
      </c>
    </row>
    <row r="795" spans="1:12" x14ac:dyDescent="0.2">
      <c r="A795" s="108" t="s">
        <v>1562</v>
      </c>
      <c r="B795" s="52" t="s">
        <v>1563</v>
      </c>
      <c r="C795" s="52" t="s">
        <v>140</v>
      </c>
      <c r="D795" s="108" t="s">
        <v>741</v>
      </c>
      <c r="E795" s="108" t="s">
        <v>204</v>
      </c>
      <c r="F795" s="109">
        <v>0.56567760999999994</v>
      </c>
      <c r="G795" s="109">
        <v>0.62288197000000001</v>
      </c>
      <c r="H795" s="67">
        <f t="shared" si="41"/>
        <v>-9.1838201706175626E-2</v>
      </c>
      <c r="I795" s="109">
        <v>3.465932E-2</v>
      </c>
      <c r="J795" s="109">
        <v>0.13844265</v>
      </c>
      <c r="K795" s="67">
        <f t="shared" si="42"/>
        <v>-0.74964853677678089</v>
      </c>
      <c r="L795" s="67">
        <f t="shared" si="40"/>
        <v>6.1270446960062647E-2</v>
      </c>
    </row>
    <row r="796" spans="1:12" x14ac:dyDescent="0.2">
      <c r="A796" s="108" t="s">
        <v>1454</v>
      </c>
      <c r="B796" s="52" t="s">
        <v>1234</v>
      </c>
      <c r="C796" s="52" t="s">
        <v>140</v>
      </c>
      <c r="D796" s="108" t="s">
        <v>741</v>
      </c>
      <c r="E796" s="108" t="s">
        <v>907</v>
      </c>
      <c r="F796" s="109">
        <v>1.3319827799999999</v>
      </c>
      <c r="G796" s="109">
        <v>0.39117016999999998</v>
      </c>
      <c r="H796" s="67">
        <f t="shared" si="41"/>
        <v>2.405123606434509</v>
      </c>
      <c r="I796" s="109">
        <v>3.4117019999999998E-2</v>
      </c>
      <c r="J796" s="109">
        <v>0.21916780999999999</v>
      </c>
      <c r="K796" s="67">
        <f t="shared" si="42"/>
        <v>-0.84433380066169383</v>
      </c>
      <c r="L796" s="67">
        <f t="shared" si="40"/>
        <v>2.5613709510568898E-2</v>
      </c>
    </row>
    <row r="797" spans="1:12" x14ac:dyDescent="0.2">
      <c r="A797" s="108" t="s">
        <v>909</v>
      </c>
      <c r="B797" s="52" t="s">
        <v>53</v>
      </c>
      <c r="C797" s="52" t="s">
        <v>460</v>
      </c>
      <c r="D797" s="108" t="s">
        <v>202</v>
      </c>
      <c r="E797" s="108" t="s">
        <v>907</v>
      </c>
      <c r="F797" s="109">
        <v>9.030413000000001E-2</v>
      </c>
      <c r="G797" s="109">
        <v>0.224643328</v>
      </c>
      <c r="H797" s="67">
        <f t="shared" si="41"/>
        <v>-0.59801107469348036</v>
      </c>
      <c r="I797" s="109">
        <v>3.3467749999999998E-2</v>
      </c>
      <c r="J797" s="109">
        <v>0.18527215</v>
      </c>
      <c r="K797" s="67">
        <f t="shared" si="42"/>
        <v>-0.81935898082901293</v>
      </c>
      <c r="L797" s="67">
        <f t="shared" si="40"/>
        <v>0.3706115102376823</v>
      </c>
    </row>
    <row r="798" spans="1:12" x14ac:dyDescent="0.2">
      <c r="A798" s="108" t="s">
        <v>2343</v>
      </c>
      <c r="B798" s="52" t="s">
        <v>529</v>
      </c>
      <c r="C798" s="52" t="s">
        <v>790</v>
      </c>
      <c r="D798" s="108" t="s">
        <v>202</v>
      </c>
      <c r="E798" s="108" t="s">
        <v>907</v>
      </c>
      <c r="F798" s="109">
        <v>3.279646E-2</v>
      </c>
      <c r="G798" s="109">
        <v>0.68548692</v>
      </c>
      <c r="H798" s="67">
        <f t="shared" si="41"/>
        <v>-0.95215596528085467</v>
      </c>
      <c r="I798" s="109">
        <v>3.2691169999999999E-2</v>
      </c>
      <c r="J798" s="109">
        <v>0.50127063000000005</v>
      </c>
      <c r="K798" s="67">
        <f t="shared" si="42"/>
        <v>-0.93478339235634056</v>
      </c>
      <c r="L798" s="67">
        <f t="shared" si="40"/>
        <v>0.99678959253529187</v>
      </c>
    </row>
    <row r="799" spans="1:12" x14ac:dyDescent="0.2">
      <c r="A799" s="108" t="s">
        <v>2203</v>
      </c>
      <c r="B799" s="52" t="s">
        <v>183</v>
      </c>
      <c r="C799" s="52" t="s">
        <v>784</v>
      </c>
      <c r="D799" s="108" t="s">
        <v>202</v>
      </c>
      <c r="E799" s="108" t="s">
        <v>2694</v>
      </c>
      <c r="F799" s="109">
        <v>1.0821707300000001</v>
      </c>
      <c r="G799" s="109">
        <v>1.28362467</v>
      </c>
      <c r="H799" s="67">
        <f t="shared" si="41"/>
        <v>-0.15694146794483155</v>
      </c>
      <c r="I799" s="109">
        <v>3.1645439999999997E-2</v>
      </c>
      <c r="J799" s="109">
        <v>2.9298000000000003E-4</v>
      </c>
      <c r="K799" s="67" t="str">
        <f t="shared" si="42"/>
        <v/>
      </c>
      <c r="L799" s="67">
        <f t="shared" si="40"/>
        <v>2.9242557687731947E-2</v>
      </c>
    </row>
    <row r="800" spans="1:12" x14ac:dyDescent="0.2">
      <c r="A800" s="108" t="s">
        <v>2762</v>
      </c>
      <c r="B800" s="52" t="s">
        <v>511</v>
      </c>
      <c r="C800" s="52" t="s">
        <v>785</v>
      </c>
      <c r="D800" s="108" t="s">
        <v>202</v>
      </c>
      <c r="E800" s="108" t="s">
        <v>907</v>
      </c>
      <c r="F800" s="109">
        <v>0.40951869000000002</v>
      </c>
      <c r="G800" s="109">
        <v>0.74222672999999995</v>
      </c>
      <c r="H800" s="67">
        <f t="shared" si="41"/>
        <v>-0.448256612908565</v>
      </c>
      <c r="I800" s="109">
        <v>3.1580270000000001E-2</v>
      </c>
      <c r="J800" s="109">
        <v>0.34805542</v>
      </c>
      <c r="K800" s="67">
        <f t="shared" si="42"/>
        <v>-0.90926654726422595</v>
      </c>
      <c r="L800" s="67">
        <f t="shared" ref="L800:L829" si="43">IF(ISERROR(I800/F800),"",IF(I800/F800&gt;10000%,"",I800/F800))</f>
        <v>7.7115576825077262E-2</v>
      </c>
    </row>
    <row r="801" spans="1:12" x14ac:dyDescent="0.2">
      <c r="A801" s="108" t="s">
        <v>1914</v>
      </c>
      <c r="B801" s="52" t="s">
        <v>507</v>
      </c>
      <c r="C801" s="52" t="s">
        <v>785</v>
      </c>
      <c r="D801" s="108" t="s">
        <v>202</v>
      </c>
      <c r="E801" s="108" t="s">
        <v>907</v>
      </c>
      <c r="F801" s="109">
        <v>0.81894763199999998</v>
      </c>
      <c r="G801" s="109">
        <v>1.185691031</v>
      </c>
      <c r="H801" s="67">
        <f t="shared" si="41"/>
        <v>-0.30930772807709628</v>
      </c>
      <c r="I801" s="109">
        <v>3.1042490000000002E-2</v>
      </c>
      <c r="J801" s="109">
        <v>0.49984662000000002</v>
      </c>
      <c r="K801" s="67">
        <f t="shared" si="42"/>
        <v>-0.93789596896744043</v>
      </c>
      <c r="L801" s="67">
        <f t="shared" si="43"/>
        <v>3.7905341913242144E-2</v>
      </c>
    </row>
    <row r="802" spans="1:12" x14ac:dyDescent="0.2">
      <c r="A802" s="108" t="s">
        <v>3233</v>
      </c>
      <c r="B802" s="52" t="s">
        <v>3219</v>
      </c>
      <c r="C802" s="52" t="s">
        <v>3225</v>
      </c>
      <c r="D802" s="108" t="s">
        <v>741</v>
      </c>
      <c r="E802" s="108" t="s">
        <v>907</v>
      </c>
      <c r="F802" s="109">
        <v>7.8839945000000008E-2</v>
      </c>
      <c r="G802" s="109">
        <v>6.580693E-2</v>
      </c>
      <c r="H802" s="67">
        <f t="shared" si="41"/>
        <v>0.19804927839666742</v>
      </c>
      <c r="I802" s="109">
        <v>3.0383650000000002E-2</v>
      </c>
      <c r="J802" s="109">
        <v>2.0060700000000001E-2</v>
      </c>
      <c r="K802" s="67">
        <f t="shared" si="42"/>
        <v>0.51458573230246207</v>
      </c>
      <c r="L802" s="67">
        <f t="shared" si="43"/>
        <v>0.38538395733279618</v>
      </c>
    </row>
    <row r="803" spans="1:12" x14ac:dyDescent="0.2">
      <c r="A803" s="108" t="s">
        <v>455</v>
      </c>
      <c r="B803" s="52" t="s">
        <v>58</v>
      </c>
      <c r="C803" s="52" t="s">
        <v>460</v>
      </c>
      <c r="D803" s="108" t="s">
        <v>202</v>
      </c>
      <c r="E803" s="108" t="s">
        <v>907</v>
      </c>
      <c r="F803" s="109">
        <v>0.227728396</v>
      </c>
      <c r="G803" s="109">
        <v>0.132147084</v>
      </c>
      <c r="H803" s="67">
        <f t="shared" si="41"/>
        <v>0.72329490070321945</v>
      </c>
      <c r="I803" s="109">
        <v>2.887501E-2</v>
      </c>
      <c r="J803" s="109">
        <v>1.4878860000000001E-2</v>
      </c>
      <c r="K803" s="67">
        <f t="shared" si="42"/>
        <v>0.94067354622598764</v>
      </c>
      <c r="L803" s="67">
        <f t="shared" si="43"/>
        <v>0.12679582567296527</v>
      </c>
    </row>
    <row r="804" spans="1:12" x14ac:dyDescent="0.2">
      <c r="A804" s="108" t="s">
        <v>1625</v>
      </c>
      <c r="B804" s="52" t="s">
        <v>889</v>
      </c>
      <c r="C804" s="52" t="s">
        <v>789</v>
      </c>
      <c r="D804" s="108" t="s">
        <v>203</v>
      </c>
      <c r="E804" s="108" t="s">
        <v>907</v>
      </c>
      <c r="F804" s="109">
        <v>1.4248547499999999</v>
      </c>
      <c r="G804" s="109">
        <v>2.5343715899999997</v>
      </c>
      <c r="H804" s="67">
        <f t="shared" si="41"/>
        <v>-0.43778775155856287</v>
      </c>
      <c r="I804" s="109">
        <v>2.8460950000000002E-2</v>
      </c>
      <c r="J804" s="109">
        <v>1.7199369999999999E-2</v>
      </c>
      <c r="K804" s="67">
        <f t="shared" si="42"/>
        <v>0.65476700600080151</v>
      </c>
      <c r="L804" s="67">
        <f t="shared" si="43"/>
        <v>1.9974632502014682E-2</v>
      </c>
    </row>
    <row r="805" spans="1:12" x14ac:dyDescent="0.2">
      <c r="A805" s="108" t="s">
        <v>1455</v>
      </c>
      <c r="B805" s="52" t="s">
        <v>755</v>
      </c>
      <c r="C805" s="52" t="s">
        <v>140</v>
      </c>
      <c r="D805" s="108" t="s">
        <v>741</v>
      </c>
      <c r="E805" s="108" t="s">
        <v>907</v>
      </c>
      <c r="F805" s="109">
        <v>0.31839122800000003</v>
      </c>
      <c r="G805" s="109">
        <v>0.37469691999999999</v>
      </c>
      <c r="H805" s="67">
        <f t="shared" si="41"/>
        <v>-0.15026996218703892</v>
      </c>
      <c r="I805" s="109">
        <v>2.709483E-2</v>
      </c>
      <c r="J805" s="109">
        <v>4.1141019999999993E-2</v>
      </c>
      <c r="K805" s="67">
        <f t="shared" si="42"/>
        <v>-0.34141569654811654</v>
      </c>
      <c r="L805" s="67">
        <f t="shared" si="43"/>
        <v>8.5099172393028361E-2</v>
      </c>
    </row>
    <row r="806" spans="1:12" x14ac:dyDescent="0.2">
      <c r="A806" s="108" t="s">
        <v>2189</v>
      </c>
      <c r="B806" s="52" t="s">
        <v>861</v>
      </c>
      <c r="C806" s="52" t="s">
        <v>784</v>
      </c>
      <c r="D806" s="108" t="s">
        <v>202</v>
      </c>
      <c r="E806" s="108" t="s">
        <v>2694</v>
      </c>
      <c r="F806" s="109">
        <v>0.63353612999999998</v>
      </c>
      <c r="G806" s="109">
        <v>2.2574783000000001E-2</v>
      </c>
      <c r="H806" s="67">
        <f t="shared" si="41"/>
        <v>27.063885708225854</v>
      </c>
      <c r="I806" s="109">
        <v>2.6099380000000002E-2</v>
      </c>
      <c r="J806" s="109">
        <v>0</v>
      </c>
      <c r="K806" s="67" t="str">
        <f t="shared" si="42"/>
        <v/>
      </c>
      <c r="L806" s="67">
        <f t="shared" si="43"/>
        <v>4.1196356078381832E-2</v>
      </c>
    </row>
    <row r="807" spans="1:12" x14ac:dyDescent="0.2">
      <c r="A807" s="108" t="s">
        <v>2360</v>
      </c>
      <c r="B807" s="52" t="s">
        <v>828</v>
      </c>
      <c r="C807" s="52" t="s">
        <v>790</v>
      </c>
      <c r="D807" s="108" t="s">
        <v>202</v>
      </c>
      <c r="E807" s="108" t="s">
        <v>907</v>
      </c>
      <c r="F807" s="109">
        <v>1.08663898</v>
      </c>
      <c r="G807" s="109">
        <v>1.6561822900000001</v>
      </c>
      <c r="H807" s="67">
        <f t="shared" si="41"/>
        <v>-0.34388926474995696</v>
      </c>
      <c r="I807" s="109">
        <v>2.6055740000000001E-2</v>
      </c>
      <c r="J807" s="109">
        <v>0.43454242999999998</v>
      </c>
      <c r="K807" s="67">
        <f t="shared" si="42"/>
        <v>-0.94003867470433211</v>
      </c>
      <c r="L807" s="67">
        <f t="shared" si="43"/>
        <v>2.3978285778041938E-2</v>
      </c>
    </row>
    <row r="808" spans="1:12" x14ac:dyDescent="0.2">
      <c r="A808" s="108" t="s">
        <v>3103</v>
      </c>
      <c r="B808" s="52" t="s">
        <v>3084</v>
      </c>
      <c r="C808" s="52" t="s">
        <v>787</v>
      </c>
      <c r="D808" s="108" t="s">
        <v>203</v>
      </c>
      <c r="E808" s="108" t="s">
        <v>907</v>
      </c>
      <c r="F808" s="109">
        <v>6.9682492400000005</v>
      </c>
      <c r="G808" s="109">
        <v>2.4461550399999998</v>
      </c>
      <c r="H808" s="67">
        <f t="shared" si="41"/>
        <v>1.8486539593990741</v>
      </c>
      <c r="I808" s="109">
        <v>2.5803960000000001E-2</v>
      </c>
      <c r="J808" s="109">
        <v>7.7808530000000001E-2</v>
      </c>
      <c r="K808" s="67">
        <f t="shared" si="42"/>
        <v>-0.66836592337626732</v>
      </c>
      <c r="L808" s="67">
        <f t="shared" si="43"/>
        <v>3.7030764990260306E-3</v>
      </c>
    </row>
    <row r="809" spans="1:12" x14ac:dyDescent="0.2">
      <c r="A809" s="108" t="s">
        <v>2741</v>
      </c>
      <c r="B809" s="52" t="s">
        <v>2742</v>
      </c>
      <c r="C809" s="52" t="s">
        <v>785</v>
      </c>
      <c r="D809" s="108" t="s">
        <v>202</v>
      </c>
      <c r="E809" s="108" t="s">
        <v>907</v>
      </c>
      <c r="F809" s="109">
        <v>2.6297169999999998E-2</v>
      </c>
      <c r="G809" s="109">
        <v>3.0855029999999999E-2</v>
      </c>
      <c r="H809" s="67">
        <f t="shared" si="41"/>
        <v>-0.14771854054266031</v>
      </c>
      <c r="I809" s="109">
        <v>2.567237E-2</v>
      </c>
      <c r="J809" s="109">
        <v>1.81790648</v>
      </c>
      <c r="K809" s="67">
        <f t="shared" si="42"/>
        <v>-0.98587805792958061</v>
      </c>
      <c r="L809" s="67">
        <f t="shared" si="43"/>
        <v>0.97624078940813785</v>
      </c>
    </row>
    <row r="810" spans="1:12" x14ac:dyDescent="0.2">
      <c r="A810" s="108" t="s">
        <v>2108</v>
      </c>
      <c r="B810" s="52" t="s">
        <v>260</v>
      </c>
      <c r="C810" s="52" t="s">
        <v>265</v>
      </c>
      <c r="D810" s="108" t="s">
        <v>741</v>
      </c>
      <c r="E810" s="108" t="s">
        <v>204</v>
      </c>
      <c r="F810" s="109">
        <v>1.7496725</v>
      </c>
      <c r="G810" s="109">
        <v>6.95124E-3</v>
      </c>
      <c r="H810" s="67" t="str">
        <f t="shared" si="41"/>
        <v/>
      </c>
      <c r="I810" s="109">
        <v>2.5451000000000001E-2</v>
      </c>
      <c r="J810" s="109">
        <v>0</v>
      </c>
      <c r="K810" s="67" t="str">
        <f t="shared" si="42"/>
        <v/>
      </c>
      <c r="L810" s="67">
        <f t="shared" si="43"/>
        <v>1.4546150779645906E-2</v>
      </c>
    </row>
    <row r="811" spans="1:12" x14ac:dyDescent="0.2">
      <c r="A811" s="108" t="s">
        <v>2190</v>
      </c>
      <c r="B811" s="52" t="s">
        <v>177</v>
      </c>
      <c r="C811" s="52" t="s">
        <v>784</v>
      </c>
      <c r="D811" s="108" t="s">
        <v>202</v>
      </c>
      <c r="E811" s="108" t="s">
        <v>907</v>
      </c>
      <c r="F811" s="109">
        <v>0.73730912500000001</v>
      </c>
      <c r="G811" s="109">
        <v>17.818497067999999</v>
      </c>
      <c r="H811" s="67">
        <f t="shared" si="41"/>
        <v>-0.95862113834930984</v>
      </c>
      <c r="I811" s="109">
        <v>2.5169279999999999E-2</v>
      </c>
      <c r="J811" s="109">
        <v>0</v>
      </c>
      <c r="K811" s="67" t="str">
        <f t="shared" si="42"/>
        <v/>
      </c>
      <c r="L811" s="67">
        <f t="shared" si="43"/>
        <v>3.4136672321802605E-2</v>
      </c>
    </row>
    <row r="812" spans="1:12" x14ac:dyDescent="0.2">
      <c r="A812" s="108" t="s">
        <v>1927</v>
      </c>
      <c r="B812" s="52" t="s">
        <v>406</v>
      </c>
      <c r="C812" s="52" t="s">
        <v>785</v>
      </c>
      <c r="D812" s="108" t="s">
        <v>202</v>
      </c>
      <c r="E812" s="108" t="s">
        <v>907</v>
      </c>
      <c r="F812" s="109">
        <v>4.9029183300000003</v>
      </c>
      <c r="G812" s="109">
        <v>0.85760787000000005</v>
      </c>
      <c r="H812" s="67">
        <f t="shared" si="41"/>
        <v>4.7169698431055673</v>
      </c>
      <c r="I812" s="109">
        <v>2.3988099999999998E-2</v>
      </c>
      <c r="J812" s="109">
        <v>3.3887480000000005E-2</v>
      </c>
      <c r="K812" s="67">
        <f t="shared" si="42"/>
        <v>-0.2921249971966049</v>
      </c>
      <c r="L812" s="67">
        <f t="shared" si="43"/>
        <v>4.8926166795847884E-3</v>
      </c>
    </row>
    <row r="813" spans="1:12" x14ac:dyDescent="0.2">
      <c r="A813" s="108" t="s">
        <v>2404</v>
      </c>
      <c r="B813" s="52" t="s">
        <v>210</v>
      </c>
      <c r="C813" s="52" t="s">
        <v>790</v>
      </c>
      <c r="D813" s="108" t="s">
        <v>202</v>
      </c>
      <c r="E813" s="108" t="s">
        <v>204</v>
      </c>
      <c r="F813" s="109">
        <v>0.373140735</v>
      </c>
      <c r="G813" s="109">
        <v>0.48783116199999998</v>
      </c>
      <c r="H813" s="67">
        <f t="shared" si="41"/>
        <v>-0.23510270752240303</v>
      </c>
      <c r="I813" s="109">
        <v>2.271459E-2</v>
      </c>
      <c r="J813" s="109">
        <v>1.042073E-2</v>
      </c>
      <c r="K813" s="67">
        <f t="shared" si="42"/>
        <v>1.1797503629784094</v>
      </c>
      <c r="L813" s="67">
        <f t="shared" si="43"/>
        <v>6.0874056004633213E-2</v>
      </c>
    </row>
    <row r="814" spans="1:12" x14ac:dyDescent="0.2">
      <c r="A814" s="108" t="s">
        <v>1697</v>
      </c>
      <c r="B814" s="52" t="s">
        <v>241</v>
      </c>
      <c r="C814" s="52" t="s">
        <v>1694</v>
      </c>
      <c r="D814" s="108" t="s">
        <v>203</v>
      </c>
      <c r="E814" s="108" t="s">
        <v>204</v>
      </c>
      <c r="F814" s="109">
        <v>3.7707328499999999</v>
      </c>
      <c r="G814" s="109">
        <v>8.4226558100000002</v>
      </c>
      <c r="H814" s="67">
        <f t="shared" si="41"/>
        <v>-0.55231070400346804</v>
      </c>
      <c r="I814" s="109">
        <v>2.254871E-2</v>
      </c>
      <c r="J814" s="109">
        <v>2.2472209999999999E-2</v>
      </c>
      <c r="K814" s="67">
        <f t="shared" si="42"/>
        <v>3.4042045708899682E-3</v>
      </c>
      <c r="L814" s="67">
        <f t="shared" si="43"/>
        <v>5.9799277479973155E-3</v>
      </c>
    </row>
    <row r="815" spans="1:12" x14ac:dyDescent="0.2">
      <c r="A815" s="108" t="s">
        <v>2640</v>
      </c>
      <c r="B815" s="52" t="s">
        <v>2641</v>
      </c>
      <c r="C815" s="52" t="s">
        <v>140</v>
      </c>
      <c r="D815" s="108" t="s">
        <v>741</v>
      </c>
      <c r="E815" s="108" t="s">
        <v>204</v>
      </c>
      <c r="F815" s="109">
        <v>5.0119290000000004E-2</v>
      </c>
      <c r="G815" s="109">
        <v>2.3922389999999998E-2</v>
      </c>
      <c r="H815" s="67">
        <f t="shared" si="41"/>
        <v>1.0950787107809883</v>
      </c>
      <c r="I815" s="109">
        <v>1.9817619999999998E-2</v>
      </c>
      <c r="J815" s="109">
        <v>1.3754401000000001</v>
      </c>
      <c r="K815" s="67">
        <f t="shared" si="42"/>
        <v>-0.98559179712733402</v>
      </c>
      <c r="L815" s="67">
        <f t="shared" si="43"/>
        <v>0.3954090331287613</v>
      </c>
    </row>
    <row r="816" spans="1:12" x14ac:dyDescent="0.2">
      <c r="A816" s="108" t="s">
        <v>2745</v>
      </c>
      <c r="B816" s="52" t="s">
        <v>2746</v>
      </c>
      <c r="C816" s="52" t="s">
        <v>785</v>
      </c>
      <c r="D816" s="108" t="s">
        <v>202</v>
      </c>
      <c r="E816" s="108" t="s">
        <v>907</v>
      </c>
      <c r="F816" s="109">
        <v>5.7552626949999999</v>
      </c>
      <c r="G816" s="109">
        <v>2.5983038599999997</v>
      </c>
      <c r="H816" s="67">
        <f t="shared" si="41"/>
        <v>1.2150075607400286</v>
      </c>
      <c r="I816" s="109">
        <v>1.9599999999999999E-2</v>
      </c>
      <c r="J816" s="109">
        <v>3.6507309999999994E-2</v>
      </c>
      <c r="K816" s="67">
        <f t="shared" si="42"/>
        <v>-0.46312122147591805</v>
      </c>
      <c r="L816" s="67">
        <f t="shared" si="43"/>
        <v>3.4055786918341527E-3</v>
      </c>
    </row>
    <row r="817" spans="1:12" x14ac:dyDescent="0.2">
      <c r="A817" s="108" t="s">
        <v>2112</v>
      </c>
      <c r="B817" s="52" t="s">
        <v>74</v>
      </c>
      <c r="C817" s="52" t="s">
        <v>791</v>
      </c>
      <c r="D817" s="108" t="s">
        <v>203</v>
      </c>
      <c r="E817" s="108" t="s">
        <v>204</v>
      </c>
      <c r="F817" s="109">
        <v>0.14494658999999999</v>
      </c>
      <c r="G817" s="109">
        <v>1.1515215000000001E-2</v>
      </c>
      <c r="H817" s="67">
        <f t="shared" si="41"/>
        <v>11.587397630005169</v>
      </c>
      <c r="I817" s="109">
        <v>1.94713E-2</v>
      </c>
      <c r="J817" s="109">
        <v>0</v>
      </c>
      <c r="K817" s="67" t="str">
        <f t="shared" si="42"/>
        <v/>
      </c>
      <c r="L817" s="67">
        <f t="shared" si="43"/>
        <v>0.13433430893407014</v>
      </c>
    </row>
    <row r="818" spans="1:12" x14ac:dyDescent="0.2">
      <c r="A818" s="108" t="s">
        <v>2375</v>
      </c>
      <c r="B818" s="52" t="s">
        <v>1438</v>
      </c>
      <c r="C818" s="52" t="s">
        <v>790</v>
      </c>
      <c r="D818" s="108" t="s">
        <v>202</v>
      </c>
      <c r="E818" s="108" t="s">
        <v>204</v>
      </c>
      <c r="F818" s="109">
        <v>0.80173543000000003</v>
      </c>
      <c r="G818" s="109">
        <v>1.6753163200000001</v>
      </c>
      <c r="H818" s="67">
        <f t="shared" si="41"/>
        <v>-0.5214423566291051</v>
      </c>
      <c r="I818" s="109">
        <v>1.943698E-2</v>
      </c>
      <c r="J818" s="109">
        <v>1.2844182900000001</v>
      </c>
      <c r="K818" s="67">
        <f t="shared" si="42"/>
        <v>-0.98486709497106273</v>
      </c>
      <c r="L818" s="67">
        <f t="shared" si="43"/>
        <v>2.4243633588701449E-2</v>
      </c>
    </row>
    <row r="819" spans="1:12" x14ac:dyDescent="0.2">
      <c r="A819" s="108" t="s">
        <v>2076</v>
      </c>
      <c r="B819" s="52" t="s">
        <v>109</v>
      </c>
      <c r="C819" s="52" t="s">
        <v>613</v>
      </c>
      <c r="D819" s="108" t="s">
        <v>202</v>
      </c>
      <c r="E819" s="108" t="s">
        <v>907</v>
      </c>
      <c r="F819" s="109">
        <v>0.39429664000000003</v>
      </c>
      <c r="G819" s="109">
        <v>3.0680567799999996</v>
      </c>
      <c r="H819" s="67">
        <f t="shared" si="41"/>
        <v>-0.87148326505221974</v>
      </c>
      <c r="I819" s="109">
        <v>1.9019999999999999E-2</v>
      </c>
      <c r="J819" s="109">
        <v>3.8737693399999999</v>
      </c>
      <c r="K819" s="67">
        <f t="shared" si="42"/>
        <v>-0.9950900535549182</v>
      </c>
      <c r="L819" s="67">
        <f t="shared" si="43"/>
        <v>4.8237793758526569E-2</v>
      </c>
    </row>
    <row r="820" spans="1:12" x14ac:dyDescent="0.2">
      <c r="A820" s="108" t="s">
        <v>2621</v>
      </c>
      <c r="B820" s="52" t="s">
        <v>860</v>
      </c>
      <c r="C820" s="52" t="s">
        <v>784</v>
      </c>
      <c r="D820" s="108" t="s">
        <v>202</v>
      </c>
      <c r="E820" s="108" t="s">
        <v>2694</v>
      </c>
      <c r="F820" s="109">
        <v>4.89309861</v>
      </c>
      <c r="G820" s="109">
        <v>2.8779467599999999</v>
      </c>
      <c r="H820" s="67">
        <f t="shared" si="41"/>
        <v>0.70020470079856523</v>
      </c>
      <c r="I820" s="109">
        <v>1.8482209999999999E-2</v>
      </c>
      <c r="J820" s="109">
        <v>6.2624199999999991E-2</v>
      </c>
      <c r="K820" s="67">
        <f t="shared" si="42"/>
        <v>-0.70487112011011721</v>
      </c>
      <c r="L820" s="67">
        <f t="shared" si="43"/>
        <v>3.7771995770181296E-3</v>
      </c>
    </row>
    <row r="821" spans="1:12" x14ac:dyDescent="0.2">
      <c r="A821" s="108" t="s">
        <v>2330</v>
      </c>
      <c r="B821" s="52" t="s">
        <v>234</v>
      </c>
      <c r="C821" s="52" t="s">
        <v>790</v>
      </c>
      <c r="D821" s="108" t="s">
        <v>202</v>
      </c>
      <c r="E821" s="108" t="s">
        <v>907</v>
      </c>
      <c r="F821" s="109">
        <v>2.9365386400000002</v>
      </c>
      <c r="G821" s="109">
        <v>5.03217873</v>
      </c>
      <c r="H821" s="67">
        <f t="shared" si="41"/>
        <v>-0.41644786531658029</v>
      </c>
      <c r="I821" s="109">
        <v>1.8350290000000002E-2</v>
      </c>
      <c r="J821" s="109">
        <v>5.0871113600000006</v>
      </c>
      <c r="K821" s="67">
        <f t="shared" si="42"/>
        <v>-0.99639278783156027</v>
      </c>
      <c r="L821" s="67">
        <f t="shared" si="43"/>
        <v>6.2489523379811547E-3</v>
      </c>
    </row>
    <row r="822" spans="1:12" x14ac:dyDescent="0.2">
      <c r="A822" s="108" t="s">
        <v>1868</v>
      </c>
      <c r="B822" s="52" t="s">
        <v>440</v>
      </c>
      <c r="C822" s="52" t="s">
        <v>785</v>
      </c>
      <c r="D822" s="108" t="s">
        <v>202</v>
      </c>
      <c r="E822" s="108" t="s">
        <v>907</v>
      </c>
      <c r="F822" s="109">
        <v>16.883726412999998</v>
      </c>
      <c r="G822" s="109">
        <v>27.245532977000003</v>
      </c>
      <c r="H822" s="67">
        <f t="shared" si="41"/>
        <v>-0.38031212576194351</v>
      </c>
      <c r="I822" s="109">
        <v>1.832315E-2</v>
      </c>
      <c r="J822" s="109">
        <v>34.803350961211798</v>
      </c>
      <c r="K822" s="67">
        <f t="shared" si="42"/>
        <v>-0.99947352339662865</v>
      </c>
      <c r="L822" s="67">
        <f t="shared" si="43"/>
        <v>1.085255088348961E-3</v>
      </c>
    </row>
    <row r="823" spans="1:12" x14ac:dyDescent="0.2">
      <c r="A823" s="108" t="s">
        <v>1640</v>
      </c>
      <c r="B823" s="52" t="s">
        <v>20</v>
      </c>
      <c r="C823" s="52" t="s">
        <v>789</v>
      </c>
      <c r="D823" s="108" t="s">
        <v>741</v>
      </c>
      <c r="E823" s="108" t="s">
        <v>204</v>
      </c>
      <c r="F823" s="109">
        <v>0.49872197999999995</v>
      </c>
      <c r="G823" s="109">
        <v>8.9301697999999999E-2</v>
      </c>
      <c r="H823" s="67">
        <f t="shared" si="41"/>
        <v>4.5846864188405458</v>
      </c>
      <c r="I823" s="109">
        <v>1.7079319999999999E-2</v>
      </c>
      <c r="J823" s="109">
        <v>0.33746392999999997</v>
      </c>
      <c r="K823" s="67">
        <f t="shared" si="42"/>
        <v>-0.94938919842485092</v>
      </c>
      <c r="L823" s="67">
        <f t="shared" si="43"/>
        <v>3.4246174592104404E-2</v>
      </c>
    </row>
    <row r="824" spans="1:12" x14ac:dyDescent="0.2">
      <c r="A824" s="108" t="s">
        <v>2201</v>
      </c>
      <c r="B824" s="52" t="s">
        <v>857</v>
      </c>
      <c r="C824" s="52" t="s">
        <v>784</v>
      </c>
      <c r="D824" s="108" t="s">
        <v>202</v>
      </c>
      <c r="E824" s="108" t="s">
        <v>2694</v>
      </c>
      <c r="F824" s="109">
        <v>2.3608859689689932</v>
      </c>
      <c r="G824" s="109">
        <v>1.63021207500937</v>
      </c>
      <c r="H824" s="67">
        <f t="shared" si="41"/>
        <v>0.44820787746614088</v>
      </c>
      <c r="I824" s="109">
        <v>1.703615777940103E-2</v>
      </c>
      <c r="J824" s="109">
        <v>0</v>
      </c>
      <c r="K824" s="67" t="str">
        <f t="shared" si="42"/>
        <v/>
      </c>
      <c r="L824" s="67">
        <f t="shared" si="43"/>
        <v>7.2160019599933397E-3</v>
      </c>
    </row>
    <row r="825" spans="1:12" x14ac:dyDescent="0.2">
      <c r="A825" s="108" t="s">
        <v>2142</v>
      </c>
      <c r="B825" s="52" t="s">
        <v>1233</v>
      </c>
      <c r="C825" s="52" t="s">
        <v>863</v>
      </c>
      <c r="D825" s="108" t="s">
        <v>202</v>
      </c>
      <c r="E825" s="108" t="s">
        <v>907</v>
      </c>
      <c r="F825" s="109">
        <v>8.0871599999999995E-3</v>
      </c>
      <c r="G825" s="109">
        <v>2.994405E-2</v>
      </c>
      <c r="H825" s="67">
        <f t="shared" si="41"/>
        <v>-0.72992430883597914</v>
      </c>
      <c r="I825" s="109">
        <v>1.6638959999999998E-2</v>
      </c>
      <c r="J825" s="109">
        <v>3.5241750000000002E-2</v>
      </c>
      <c r="K825" s="67">
        <f t="shared" si="42"/>
        <v>-0.52786226563663852</v>
      </c>
      <c r="L825" s="67">
        <f t="shared" si="43"/>
        <v>2.0574540382532307</v>
      </c>
    </row>
    <row r="826" spans="1:12" x14ac:dyDescent="0.2">
      <c r="A826" s="108" t="s">
        <v>1540</v>
      </c>
      <c r="B826" s="52" t="s">
        <v>876</v>
      </c>
      <c r="C826" s="52" t="s">
        <v>613</v>
      </c>
      <c r="D826" s="108" t="s">
        <v>202</v>
      </c>
      <c r="E826" s="108" t="s">
        <v>907</v>
      </c>
      <c r="F826" s="109">
        <v>5.6950279999999999E-2</v>
      </c>
      <c r="G826" s="109">
        <v>4.6261125E-2</v>
      </c>
      <c r="H826" s="67">
        <f t="shared" si="41"/>
        <v>0.23106128525841085</v>
      </c>
      <c r="I826" s="109">
        <v>1.5741309999999998E-2</v>
      </c>
      <c r="J826" s="109">
        <v>3.2476999999999999E-2</v>
      </c>
      <c r="K826" s="67">
        <f t="shared" si="42"/>
        <v>-0.5153089878991286</v>
      </c>
      <c r="L826" s="67">
        <f t="shared" si="43"/>
        <v>0.27640443558837635</v>
      </c>
    </row>
    <row r="827" spans="1:12" x14ac:dyDescent="0.2">
      <c r="A827" s="108" t="s">
        <v>2211</v>
      </c>
      <c r="B827" s="52" t="s">
        <v>187</v>
      </c>
      <c r="C827" s="52" t="s">
        <v>784</v>
      </c>
      <c r="D827" s="108" t="s">
        <v>202</v>
      </c>
      <c r="E827" s="108" t="s">
        <v>2694</v>
      </c>
      <c r="F827" s="109">
        <v>4.8763508000000004E-2</v>
      </c>
      <c r="G827" s="109">
        <v>5.5775858999999997E-2</v>
      </c>
      <c r="H827" s="67">
        <f t="shared" si="41"/>
        <v>-0.12572376518665529</v>
      </c>
      <c r="I827" s="109">
        <v>1.470136E-2</v>
      </c>
      <c r="J827" s="109">
        <v>0</v>
      </c>
      <c r="K827" s="67" t="str">
        <f t="shared" si="42"/>
        <v/>
      </c>
      <c r="L827" s="67">
        <f t="shared" si="43"/>
        <v>0.30148282194956111</v>
      </c>
    </row>
    <row r="828" spans="1:12" x14ac:dyDescent="0.2">
      <c r="A828" s="108" t="s">
        <v>2439</v>
      </c>
      <c r="B828" s="52" t="s">
        <v>34</v>
      </c>
      <c r="C828" s="52" t="s">
        <v>788</v>
      </c>
      <c r="D828" s="108" t="s">
        <v>202</v>
      </c>
      <c r="E828" s="108" t="s">
        <v>907</v>
      </c>
      <c r="F828" s="109">
        <v>3.5157574600000001</v>
      </c>
      <c r="G828" s="109">
        <v>1.2467082300000001</v>
      </c>
      <c r="H828" s="67">
        <f t="shared" si="41"/>
        <v>1.8200322861428448</v>
      </c>
      <c r="I828" s="109">
        <v>1.4203479999999999E-2</v>
      </c>
      <c r="J828" s="109">
        <v>0.49373772999999999</v>
      </c>
      <c r="K828" s="67">
        <f t="shared" si="42"/>
        <v>-0.97123274334331311</v>
      </c>
      <c r="L828" s="67">
        <f t="shared" si="43"/>
        <v>4.0399487625633872E-3</v>
      </c>
    </row>
    <row r="829" spans="1:12" x14ac:dyDescent="0.2">
      <c r="A829" s="108" t="s">
        <v>1683</v>
      </c>
      <c r="B829" s="52" t="s">
        <v>1405</v>
      </c>
      <c r="C829" s="52" t="s">
        <v>789</v>
      </c>
      <c r="D829" s="108" t="s">
        <v>741</v>
      </c>
      <c r="E829" s="108" t="s">
        <v>204</v>
      </c>
      <c r="F829" s="109">
        <v>6.9112000000000004E-4</v>
      </c>
      <c r="G829" s="109">
        <v>2.7910000000000001E-3</v>
      </c>
      <c r="H829" s="67">
        <f t="shared" si="41"/>
        <v>-0.7523754926549624</v>
      </c>
      <c r="I829" s="109">
        <v>1.374652E-2</v>
      </c>
      <c r="J829" s="109">
        <v>8.9016000000000008E-3</v>
      </c>
      <c r="K829" s="67">
        <f t="shared" si="42"/>
        <v>0.54427518648332862</v>
      </c>
      <c r="L829" s="67">
        <f t="shared" si="43"/>
        <v>19.890207199907394</v>
      </c>
    </row>
    <row r="830" spans="1:12" x14ac:dyDescent="0.2">
      <c r="A830" s="108" t="s">
        <v>3271</v>
      </c>
      <c r="B830" s="52" t="s">
        <v>3261</v>
      </c>
      <c r="C830" s="108" t="s">
        <v>140</v>
      </c>
      <c r="D830" s="108" t="s">
        <v>741</v>
      </c>
      <c r="E830" s="108" t="s">
        <v>204</v>
      </c>
      <c r="F830" s="109">
        <v>1.6355000000000002E-4</v>
      </c>
      <c r="G830" s="109"/>
      <c r="H830" s="67" t="str">
        <f t="shared" si="41"/>
        <v/>
      </c>
      <c r="I830" s="109">
        <v>1.3625E-2</v>
      </c>
      <c r="J830" s="109"/>
      <c r="K830" s="67" t="str">
        <f t="shared" si="42"/>
        <v/>
      </c>
      <c r="L830" s="67">
        <f>IF(ISERROR(I829/F829),"",IF(I829/F829&gt;10000%,"",I829/F829))</f>
        <v>19.890207199907394</v>
      </c>
    </row>
    <row r="831" spans="1:12" x14ac:dyDescent="0.2">
      <c r="A831" s="108" t="s">
        <v>1777</v>
      </c>
      <c r="B831" s="52" t="s">
        <v>1778</v>
      </c>
      <c r="C831" s="52" t="s">
        <v>265</v>
      </c>
      <c r="D831" s="108" t="s">
        <v>203</v>
      </c>
      <c r="E831" s="108" t="s">
        <v>204</v>
      </c>
      <c r="F831" s="109">
        <v>0.47869605399999998</v>
      </c>
      <c r="G831" s="109">
        <v>0.24951324999999999</v>
      </c>
      <c r="H831" s="67">
        <f t="shared" si="41"/>
        <v>0.9185195736098184</v>
      </c>
      <c r="I831" s="109">
        <v>1.3465090000000001E-2</v>
      </c>
      <c r="J831" s="109">
        <v>0</v>
      </c>
      <c r="K831" s="67" t="str">
        <f t="shared" si="42"/>
        <v/>
      </c>
      <c r="L831" s="67">
        <f t="shared" ref="L831:L862" si="44">IF(ISERROR(I831/F831),"",IF(I831/F831&gt;10000%,"",I831/F831))</f>
        <v>2.8128683926857689E-2</v>
      </c>
    </row>
    <row r="832" spans="1:12" x14ac:dyDescent="0.2">
      <c r="A832" s="108" t="s">
        <v>2258</v>
      </c>
      <c r="B832" s="108" t="s">
        <v>2252</v>
      </c>
      <c r="C832" s="52" t="s">
        <v>788</v>
      </c>
      <c r="D832" s="108" t="s">
        <v>202</v>
      </c>
      <c r="E832" s="108" t="s">
        <v>204</v>
      </c>
      <c r="F832" s="109">
        <v>0.334553031</v>
      </c>
      <c r="G832" s="109">
        <v>0.24642386999999999</v>
      </c>
      <c r="H832" s="67">
        <f t="shared" si="41"/>
        <v>0.35763240387386186</v>
      </c>
      <c r="I832" s="109">
        <v>1.263834E-2</v>
      </c>
      <c r="J832" s="109">
        <v>6.4175360000000001E-2</v>
      </c>
      <c r="K832" s="67">
        <f t="shared" si="42"/>
        <v>-0.80306553792608248</v>
      </c>
      <c r="L832" s="67">
        <f t="shared" si="44"/>
        <v>3.7776791207729338E-2</v>
      </c>
    </row>
    <row r="833" spans="1:12" x14ac:dyDescent="0.2">
      <c r="A833" s="108" t="s">
        <v>3130</v>
      </c>
      <c r="B833" s="108" t="s">
        <v>3115</v>
      </c>
      <c r="C833" s="52" t="s">
        <v>784</v>
      </c>
      <c r="D833" s="108" t="s">
        <v>202</v>
      </c>
      <c r="E833" s="108" t="s">
        <v>204</v>
      </c>
      <c r="F833" s="109">
        <v>2.9806029999999997E-2</v>
      </c>
      <c r="G833" s="109">
        <v>0.48355334999999999</v>
      </c>
      <c r="H833" s="67">
        <f t="shared" si="41"/>
        <v>-0.93836041049038332</v>
      </c>
      <c r="I833" s="109">
        <v>1.2486270000000001E-2</v>
      </c>
      <c r="J833" s="109">
        <v>0</v>
      </c>
      <c r="K833" s="67" t="str">
        <f t="shared" si="42"/>
        <v/>
      </c>
      <c r="L833" s="67">
        <f t="shared" si="44"/>
        <v>0.41891758144241287</v>
      </c>
    </row>
    <row r="834" spans="1:12" x14ac:dyDescent="0.2">
      <c r="A834" s="108" t="s">
        <v>2128</v>
      </c>
      <c r="B834" s="52" t="s">
        <v>258</v>
      </c>
      <c r="C834" s="52" t="s">
        <v>265</v>
      </c>
      <c r="D834" s="108" t="s">
        <v>203</v>
      </c>
      <c r="E834" s="108" t="s">
        <v>204</v>
      </c>
      <c r="F834" s="109">
        <v>5.4110600000000005E-3</v>
      </c>
      <c r="G834" s="109">
        <v>0.79900255000000009</v>
      </c>
      <c r="H834" s="67">
        <f t="shared" si="41"/>
        <v>-0.99322773125066999</v>
      </c>
      <c r="I834" s="109">
        <v>1.20895E-2</v>
      </c>
      <c r="J834" s="109">
        <v>0</v>
      </c>
      <c r="K834" s="67" t="str">
        <f t="shared" si="42"/>
        <v/>
      </c>
      <c r="L834" s="67">
        <f t="shared" si="44"/>
        <v>2.2342202821628292</v>
      </c>
    </row>
    <row r="835" spans="1:12" x14ac:dyDescent="0.2">
      <c r="A835" s="108" t="s">
        <v>2513</v>
      </c>
      <c r="B835" s="52" t="s">
        <v>896</v>
      </c>
      <c r="C835" s="52" t="s">
        <v>613</v>
      </c>
      <c r="D835" s="108" t="s">
        <v>202</v>
      </c>
      <c r="E835" s="108" t="s">
        <v>907</v>
      </c>
      <c r="F835" s="109">
        <v>3.7125577999999999E-2</v>
      </c>
      <c r="G835" s="109">
        <v>6.3626290000000002E-2</v>
      </c>
      <c r="H835" s="67">
        <f t="shared" si="41"/>
        <v>-0.41650569285117833</v>
      </c>
      <c r="I835" s="109">
        <v>1.2006530000000001E-2</v>
      </c>
      <c r="J835" s="109">
        <v>0.17652570000000001</v>
      </c>
      <c r="K835" s="67">
        <f t="shared" si="42"/>
        <v>-0.93198423798914265</v>
      </c>
      <c r="L835" s="67">
        <f t="shared" si="44"/>
        <v>0.32340318041647731</v>
      </c>
    </row>
    <row r="836" spans="1:12" x14ac:dyDescent="0.2">
      <c r="A836" s="108" t="s">
        <v>1884</v>
      </c>
      <c r="B836" s="52" t="s">
        <v>372</v>
      </c>
      <c r="C836" s="52" t="s">
        <v>785</v>
      </c>
      <c r="D836" s="108" t="s">
        <v>202</v>
      </c>
      <c r="E836" s="108" t="s">
        <v>907</v>
      </c>
      <c r="F836" s="109">
        <v>5.3616570000000002E-2</v>
      </c>
      <c r="G836" s="109">
        <v>2.2473689999999998E-2</v>
      </c>
      <c r="H836" s="67">
        <f t="shared" si="41"/>
        <v>1.3857484017978359</v>
      </c>
      <c r="I836" s="109">
        <v>1.1912540000000001E-2</v>
      </c>
      <c r="J836" s="109">
        <v>3.2592160000000002E-2</v>
      </c>
      <c r="K836" s="67">
        <f t="shared" si="42"/>
        <v>-0.63449676241157382</v>
      </c>
      <c r="L836" s="67">
        <f t="shared" si="44"/>
        <v>0.22218019541347014</v>
      </c>
    </row>
    <row r="837" spans="1:12" x14ac:dyDescent="0.2">
      <c r="A837" s="108" t="s">
        <v>1829</v>
      </c>
      <c r="B837" s="52" t="s">
        <v>1830</v>
      </c>
      <c r="C837" s="52" t="s">
        <v>863</v>
      </c>
      <c r="D837" s="108" t="s">
        <v>203</v>
      </c>
      <c r="E837" s="108" t="s">
        <v>907</v>
      </c>
      <c r="F837" s="109">
        <v>0.35620128000000001</v>
      </c>
      <c r="G837" s="109">
        <v>0.10105293</v>
      </c>
      <c r="H837" s="67">
        <f t="shared" si="41"/>
        <v>2.5248980905353267</v>
      </c>
      <c r="I837" s="109">
        <v>1.166178E-2</v>
      </c>
      <c r="J837" s="109">
        <v>6.1821699999999999E-3</v>
      </c>
      <c r="K837" s="67">
        <f t="shared" si="42"/>
        <v>0.88635705585579183</v>
      </c>
      <c r="L837" s="67">
        <f t="shared" si="44"/>
        <v>3.2739298410157311E-2</v>
      </c>
    </row>
    <row r="838" spans="1:12" x14ac:dyDescent="0.2">
      <c r="A838" s="108" t="s">
        <v>1661</v>
      </c>
      <c r="B838" s="52" t="s">
        <v>298</v>
      </c>
      <c r="C838" s="52" t="s">
        <v>789</v>
      </c>
      <c r="D838" s="108" t="s">
        <v>741</v>
      </c>
      <c r="E838" s="108" t="s">
        <v>907</v>
      </c>
      <c r="F838" s="109">
        <v>7.5751280000000004E-2</v>
      </c>
      <c r="G838" s="109">
        <v>0.26055619000000002</v>
      </c>
      <c r="H838" s="67">
        <f t="shared" si="41"/>
        <v>-0.70927084864113188</v>
      </c>
      <c r="I838" s="109">
        <v>1.1135920000000001E-2</v>
      </c>
      <c r="J838" s="109">
        <v>0</v>
      </c>
      <c r="K838" s="67" t="str">
        <f t="shared" si="42"/>
        <v/>
      </c>
      <c r="L838" s="67">
        <f t="shared" si="44"/>
        <v>0.14700636081660931</v>
      </c>
    </row>
    <row r="839" spans="1:12" x14ac:dyDescent="0.2">
      <c r="A839" s="108" t="s">
        <v>2225</v>
      </c>
      <c r="B839" s="108" t="s">
        <v>294</v>
      </c>
      <c r="C839" s="108" t="s">
        <v>784</v>
      </c>
      <c r="D839" s="108" t="s">
        <v>202</v>
      </c>
      <c r="E839" s="108" t="s">
        <v>2694</v>
      </c>
      <c r="F839" s="109">
        <v>9.5488298670000002</v>
      </c>
      <c r="G839" s="109">
        <v>1.4608421110000001</v>
      </c>
      <c r="H839" s="67">
        <f t="shared" ref="H839:H902" si="45">IF(ISERROR(F839/G839-1),"",IF((F839/G839-1)&gt;10000%,"",F839/G839-1))</f>
        <v>5.5365242383815696</v>
      </c>
      <c r="I839" s="109">
        <v>1.1082649999999999E-2</v>
      </c>
      <c r="J839" s="109">
        <v>0.36320536999999997</v>
      </c>
      <c r="K839" s="67">
        <f t="shared" ref="K839:K902" si="46">IF(ISERROR(I839/J839-1),"",IF((I839/J839-1)&gt;10000%,"",I839/J839-1))</f>
        <v>-0.96948654696377423</v>
      </c>
      <c r="L839" s="67">
        <f t="shared" si="44"/>
        <v>1.1606291194171088E-3</v>
      </c>
    </row>
    <row r="840" spans="1:12" x14ac:dyDescent="0.2">
      <c r="A840" s="108" t="s">
        <v>1702</v>
      </c>
      <c r="B840" s="52" t="s">
        <v>40</v>
      </c>
      <c r="C840" s="52" t="s">
        <v>1694</v>
      </c>
      <c r="D840" s="108" t="s">
        <v>203</v>
      </c>
      <c r="E840" s="108" t="s">
        <v>204</v>
      </c>
      <c r="F840" s="109">
        <v>27.850303789999998</v>
      </c>
      <c r="G840" s="109">
        <v>12.14709247</v>
      </c>
      <c r="H840" s="67">
        <f t="shared" si="45"/>
        <v>1.2927547360640119</v>
      </c>
      <c r="I840" s="109">
        <v>1.1032E-2</v>
      </c>
      <c r="J840" s="109">
        <v>9.9831371077504699E-2</v>
      </c>
      <c r="K840" s="67">
        <f t="shared" si="46"/>
        <v>-0.8894936543400247</v>
      </c>
      <c r="L840" s="67">
        <f t="shared" si="44"/>
        <v>3.9611776170144251E-4</v>
      </c>
    </row>
    <row r="841" spans="1:12" x14ac:dyDescent="0.2">
      <c r="A841" s="108" t="s">
        <v>3112</v>
      </c>
      <c r="B841" s="52" t="s">
        <v>3109</v>
      </c>
      <c r="C841" s="52" t="s">
        <v>863</v>
      </c>
      <c r="D841" s="108" t="s">
        <v>203</v>
      </c>
      <c r="E841" s="108" t="s">
        <v>204</v>
      </c>
      <c r="F841" s="109">
        <v>8.9774E-3</v>
      </c>
      <c r="G841" s="109">
        <v>0.51926395000000003</v>
      </c>
      <c r="H841" s="67">
        <f t="shared" si="45"/>
        <v>-0.98271129740472063</v>
      </c>
      <c r="I841" s="109">
        <v>1.044659E-2</v>
      </c>
      <c r="J841" s="109">
        <v>1.7306776000000001</v>
      </c>
      <c r="K841" s="67">
        <f t="shared" si="46"/>
        <v>-0.993963872878461</v>
      </c>
      <c r="L841" s="67">
        <f t="shared" si="44"/>
        <v>1.163654287432887</v>
      </c>
    </row>
    <row r="842" spans="1:12" x14ac:dyDescent="0.2">
      <c r="A842" s="108" t="s">
        <v>2385</v>
      </c>
      <c r="B842" s="52" t="s">
        <v>208</v>
      </c>
      <c r="C842" s="52" t="s">
        <v>790</v>
      </c>
      <c r="D842" s="108" t="s">
        <v>202</v>
      </c>
      <c r="E842" s="108" t="s">
        <v>907</v>
      </c>
      <c r="F842" s="109">
        <v>1.9764147700000001</v>
      </c>
      <c r="G842" s="109">
        <v>2.3417649700000003</v>
      </c>
      <c r="H842" s="67">
        <f t="shared" si="45"/>
        <v>-0.15601488820630882</v>
      </c>
      <c r="I842" s="109">
        <v>1.03052E-2</v>
      </c>
      <c r="J842" s="109">
        <v>44.148751020000006</v>
      </c>
      <c r="K842" s="67">
        <f t="shared" si="46"/>
        <v>-0.99976658003314001</v>
      </c>
      <c r="L842" s="67">
        <f t="shared" si="44"/>
        <v>5.2140877291662821E-3</v>
      </c>
    </row>
    <row r="843" spans="1:12" x14ac:dyDescent="0.2">
      <c r="A843" s="108" t="s">
        <v>2489</v>
      </c>
      <c r="B843" s="52" t="s">
        <v>2490</v>
      </c>
      <c r="C843" s="52" t="s">
        <v>863</v>
      </c>
      <c r="D843" s="108" t="s">
        <v>203</v>
      </c>
      <c r="E843" s="108" t="s">
        <v>204</v>
      </c>
      <c r="F843" s="109">
        <v>2.2678235000000001E-2</v>
      </c>
      <c r="G843" s="109">
        <v>0.32274701500000003</v>
      </c>
      <c r="H843" s="67">
        <f t="shared" si="45"/>
        <v>-0.92973371109257197</v>
      </c>
      <c r="I843" s="109">
        <v>1.0105370000000001E-2</v>
      </c>
      <c r="J843" s="109">
        <v>0.17957208999999999</v>
      </c>
      <c r="K843" s="67">
        <f t="shared" si="46"/>
        <v>-0.94372527490212987</v>
      </c>
      <c r="L843" s="67">
        <f t="shared" si="44"/>
        <v>0.44559772839464801</v>
      </c>
    </row>
    <row r="844" spans="1:12" x14ac:dyDescent="0.2">
      <c r="A844" s="108" t="s">
        <v>3135</v>
      </c>
      <c r="B844" s="52" t="s">
        <v>3120</v>
      </c>
      <c r="C844" s="52" t="s">
        <v>863</v>
      </c>
      <c r="D844" s="108" t="s">
        <v>203</v>
      </c>
      <c r="E844" s="108" t="s">
        <v>204</v>
      </c>
      <c r="F844" s="109">
        <v>4.9731000000000003E-3</v>
      </c>
      <c r="G844" s="109">
        <v>4.9738500000000001E-3</v>
      </c>
      <c r="H844" s="67">
        <f t="shared" si="45"/>
        <v>-1.5078862450612629E-4</v>
      </c>
      <c r="I844" s="109">
        <v>9.9340499999999998E-3</v>
      </c>
      <c r="J844" s="109">
        <v>4.9467000000000001E-3</v>
      </c>
      <c r="K844" s="67">
        <f t="shared" si="46"/>
        <v>1.0082175996118625</v>
      </c>
      <c r="L844" s="67">
        <f t="shared" si="44"/>
        <v>1.9975568558846593</v>
      </c>
    </row>
    <row r="845" spans="1:12" x14ac:dyDescent="0.2">
      <c r="A845" s="108" t="s">
        <v>2206</v>
      </c>
      <c r="B845" s="52" t="s">
        <v>185</v>
      </c>
      <c r="C845" s="52" t="s">
        <v>784</v>
      </c>
      <c r="D845" s="108" t="s">
        <v>202</v>
      </c>
      <c r="E845" s="108" t="s">
        <v>2694</v>
      </c>
      <c r="F845" s="109">
        <v>0.14276551000000001</v>
      </c>
      <c r="G845" s="109">
        <v>0.97915596999999999</v>
      </c>
      <c r="H845" s="67">
        <f t="shared" si="45"/>
        <v>-0.85419533315003937</v>
      </c>
      <c r="I845" s="109">
        <v>9.4989500000000008E-3</v>
      </c>
      <c r="J845" s="109">
        <v>0</v>
      </c>
      <c r="K845" s="67" t="str">
        <f t="shared" si="46"/>
        <v/>
      </c>
      <c r="L845" s="67">
        <f t="shared" si="44"/>
        <v>6.6535327755282064E-2</v>
      </c>
    </row>
    <row r="846" spans="1:12" x14ac:dyDescent="0.2">
      <c r="A846" s="108" t="s">
        <v>2111</v>
      </c>
      <c r="B846" s="52" t="s">
        <v>83</v>
      </c>
      <c r="C846" s="52" t="s">
        <v>791</v>
      </c>
      <c r="D846" s="108" t="s">
        <v>203</v>
      </c>
      <c r="E846" s="108" t="s">
        <v>204</v>
      </c>
      <c r="F846" s="109">
        <v>0.15154532000000001</v>
      </c>
      <c r="G846" s="109">
        <v>6.3690444999999998E-2</v>
      </c>
      <c r="H846" s="67">
        <f t="shared" si="45"/>
        <v>1.3794043203811812</v>
      </c>
      <c r="I846" s="109">
        <v>8.7849999999999994E-3</v>
      </c>
      <c r="J846" s="109">
        <v>5.0663019999999996E-2</v>
      </c>
      <c r="K846" s="67">
        <f t="shared" si="46"/>
        <v>-0.82659936182248905</v>
      </c>
      <c r="L846" s="67">
        <f t="shared" si="44"/>
        <v>5.7969457585361255E-2</v>
      </c>
    </row>
    <row r="847" spans="1:12" x14ac:dyDescent="0.2">
      <c r="A847" s="108" t="s">
        <v>1759</v>
      </c>
      <c r="B847" s="52" t="s">
        <v>1760</v>
      </c>
      <c r="C847" s="52" t="s">
        <v>265</v>
      </c>
      <c r="D847" s="108" t="s">
        <v>203</v>
      </c>
      <c r="E847" s="108" t="s">
        <v>204</v>
      </c>
      <c r="F847" s="109">
        <v>1.522246835</v>
      </c>
      <c r="G847" s="109">
        <v>2.8048474700000003</v>
      </c>
      <c r="H847" s="67">
        <f t="shared" si="45"/>
        <v>-0.45727999426649757</v>
      </c>
      <c r="I847" s="109">
        <v>8.68033E-3</v>
      </c>
      <c r="J847" s="109">
        <v>1.247936E-2</v>
      </c>
      <c r="K847" s="67">
        <f t="shared" si="46"/>
        <v>-0.30442506667008562</v>
      </c>
      <c r="L847" s="67">
        <f t="shared" si="44"/>
        <v>5.7023143687469054E-3</v>
      </c>
    </row>
    <row r="848" spans="1:12" x14ac:dyDescent="0.2">
      <c r="A848" s="108" t="s">
        <v>2696</v>
      </c>
      <c r="B848" s="52" t="s">
        <v>2697</v>
      </c>
      <c r="C848" s="52" t="s">
        <v>788</v>
      </c>
      <c r="D848" s="108" t="s">
        <v>202</v>
      </c>
      <c r="E848" s="108" t="s">
        <v>907</v>
      </c>
      <c r="F848" s="109">
        <v>0.210037105</v>
      </c>
      <c r="G848" s="109">
        <v>0.208484695</v>
      </c>
      <c r="H848" s="67">
        <f t="shared" si="45"/>
        <v>7.4461580980800246E-3</v>
      </c>
      <c r="I848" s="109">
        <v>8.5203099999999997E-3</v>
      </c>
      <c r="J848" s="109">
        <v>3.2399230000000001E-2</v>
      </c>
      <c r="K848" s="67">
        <f t="shared" si="46"/>
        <v>-0.73702121933144715</v>
      </c>
      <c r="L848" s="67">
        <f t="shared" si="44"/>
        <v>4.0565737182484969E-2</v>
      </c>
    </row>
    <row r="849" spans="1:12" x14ac:dyDescent="0.2">
      <c r="A849" s="108" t="s">
        <v>1906</v>
      </c>
      <c r="B849" s="52" t="s">
        <v>498</v>
      </c>
      <c r="C849" s="52" t="s">
        <v>785</v>
      </c>
      <c r="D849" s="108" t="s">
        <v>202</v>
      </c>
      <c r="E849" s="108" t="s">
        <v>907</v>
      </c>
      <c r="F849" s="109">
        <v>1.8675339999999999E-2</v>
      </c>
      <c r="G849" s="109">
        <v>2.9912848000000002E-2</v>
      </c>
      <c r="H849" s="67">
        <f t="shared" si="45"/>
        <v>-0.37567496080613927</v>
      </c>
      <c r="I849" s="109">
        <v>8.1329999999999996E-3</v>
      </c>
      <c r="J849" s="109">
        <v>0</v>
      </c>
      <c r="K849" s="67" t="str">
        <f t="shared" si="46"/>
        <v/>
      </c>
      <c r="L849" s="67">
        <f t="shared" si="44"/>
        <v>0.43549407935812684</v>
      </c>
    </row>
    <row r="850" spans="1:12" x14ac:dyDescent="0.2">
      <c r="A850" s="108" t="s">
        <v>1924</v>
      </c>
      <c r="B850" s="52" t="s">
        <v>749</v>
      </c>
      <c r="C850" s="52" t="s">
        <v>785</v>
      </c>
      <c r="D850" s="108" t="s">
        <v>202</v>
      </c>
      <c r="E850" s="108" t="s">
        <v>907</v>
      </c>
      <c r="F850" s="109">
        <v>6.7596899999999996E-3</v>
      </c>
      <c r="G850" s="109">
        <v>5.1815791999999999E-2</v>
      </c>
      <c r="H850" s="67">
        <f t="shared" si="45"/>
        <v>-0.8695438255580461</v>
      </c>
      <c r="I850" s="109">
        <v>7.2760500000000001E-3</v>
      </c>
      <c r="J850" s="109">
        <v>0</v>
      </c>
      <c r="K850" s="67" t="str">
        <f t="shared" si="46"/>
        <v/>
      </c>
      <c r="L850" s="67">
        <f t="shared" si="44"/>
        <v>1.0763881183900446</v>
      </c>
    </row>
    <row r="851" spans="1:12" x14ac:dyDescent="0.2">
      <c r="A851" s="52" t="s">
        <v>2237</v>
      </c>
      <c r="B851" s="52" t="s">
        <v>2238</v>
      </c>
      <c r="C851" s="52" t="s">
        <v>1730</v>
      </c>
      <c r="D851" s="108" t="s">
        <v>202</v>
      </c>
      <c r="E851" s="108" t="s">
        <v>907</v>
      </c>
      <c r="F851" s="109">
        <v>5.0450099999999999E-3</v>
      </c>
      <c r="G851" s="109">
        <v>0.10252310000000001</v>
      </c>
      <c r="H851" s="67">
        <f t="shared" si="45"/>
        <v>-0.95079148016398252</v>
      </c>
      <c r="I851" s="109">
        <v>6.9845100000000002E-3</v>
      </c>
      <c r="J851" s="109">
        <v>9.889408999999999E-2</v>
      </c>
      <c r="K851" s="67">
        <f t="shared" si="46"/>
        <v>-0.92937383821419461</v>
      </c>
      <c r="L851" s="67">
        <f t="shared" si="44"/>
        <v>1.3844392776228394</v>
      </c>
    </row>
    <row r="852" spans="1:12" x14ac:dyDescent="0.2">
      <c r="A852" s="108" t="s">
        <v>2348</v>
      </c>
      <c r="B852" s="52" t="s">
        <v>519</v>
      </c>
      <c r="C852" s="52" t="s">
        <v>790</v>
      </c>
      <c r="D852" s="108" t="s">
        <v>202</v>
      </c>
      <c r="E852" s="108" t="s">
        <v>907</v>
      </c>
      <c r="F852" s="109">
        <v>1.84662306</v>
      </c>
      <c r="G852" s="109">
        <v>0.76252403000000002</v>
      </c>
      <c r="H852" s="67">
        <f t="shared" si="45"/>
        <v>1.4217244143768162</v>
      </c>
      <c r="I852" s="109">
        <v>6.6418900000000001E-3</v>
      </c>
      <c r="J852" s="109">
        <v>0.44761917000000001</v>
      </c>
      <c r="K852" s="67">
        <f t="shared" si="46"/>
        <v>-0.98516173916322658</v>
      </c>
      <c r="L852" s="67">
        <f t="shared" si="44"/>
        <v>3.5967762690020779E-3</v>
      </c>
    </row>
    <row r="853" spans="1:12" x14ac:dyDescent="0.2">
      <c r="A853" s="108" t="s">
        <v>2393</v>
      </c>
      <c r="B853" s="52" t="s">
        <v>606</v>
      </c>
      <c r="C853" s="52" t="s">
        <v>790</v>
      </c>
      <c r="D853" s="108" t="s">
        <v>202</v>
      </c>
      <c r="E853" s="108" t="s">
        <v>907</v>
      </c>
      <c r="F853" s="109">
        <v>0.60326265499999998</v>
      </c>
      <c r="G853" s="109">
        <v>1.3552006799999998</v>
      </c>
      <c r="H853" s="67">
        <f t="shared" si="45"/>
        <v>-0.55485363614191807</v>
      </c>
      <c r="I853" s="109">
        <v>6.3973400000000005E-3</v>
      </c>
      <c r="J853" s="109">
        <v>2.609469E-2</v>
      </c>
      <c r="K853" s="67">
        <f t="shared" si="46"/>
        <v>-0.75484131062679793</v>
      </c>
      <c r="L853" s="67">
        <f t="shared" si="44"/>
        <v>1.0604568253939075E-2</v>
      </c>
    </row>
    <row r="854" spans="1:12" x14ac:dyDescent="0.2">
      <c r="A854" s="108" t="s">
        <v>3136</v>
      </c>
      <c r="B854" s="52" t="s">
        <v>3121</v>
      </c>
      <c r="C854" s="52" t="s">
        <v>863</v>
      </c>
      <c r="D854" s="108" t="s">
        <v>203</v>
      </c>
      <c r="E854" s="108" t="s">
        <v>204</v>
      </c>
      <c r="F854" s="109">
        <v>5.6137199999999998E-2</v>
      </c>
      <c r="G854" s="109">
        <v>0</v>
      </c>
      <c r="H854" s="67" t="str">
        <f t="shared" si="45"/>
        <v/>
      </c>
      <c r="I854" s="109">
        <v>6.1711999999999999E-3</v>
      </c>
      <c r="J854" s="109">
        <v>0</v>
      </c>
      <c r="K854" s="67" t="str">
        <f t="shared" si="46"/>
        <v/>
      </c>
      <c r="L854" s="67">
        <f t="shared" si="44"/>
        <v>0.10993066985884584</v>
      </c>
    </row>
    <row r="855" spans="1:12" x14ac:dyDescent="0.2">
      <c r="A855" s="108" t="s">
        <v>3133</v>
      </c>
      <c r="B855" s="52" t="s">
        <v>3118</v>
      </c>
      <c r="C855" s="52" t="s">
        <v>863</v>
      </c>
      <c r="D855" s="108" t="s">
        <v>203</v>
      </c>
      <c r="E855" s="108" t="s">
        <v>204</v>
      </c>
      <c r="F855" s="109">
        <v>0.235344</v>
      </c>
      <c r="G855" s="109">
        <v>8.9280000000000002E-3</v>
      </c>
      <c r="H855" s="67">
        <f t="shared" si="45"/>
        <v>25.36021505376344</v>
      </c>
      <c r="I855" s="109">
        <v>5.6747500000000001E-3</v>
      </c>
      <c r="J855" s="109">
        <v>0</v>
      </c>
      <c r="K855" s="67" t="str">
        <f t="shared" si="46"/>
        <v/>
      </c>
      <c r="L855" s="67">
        <f t="shared" si="44"/>
        <v>2.4112575633965599E-2</v>
      </c>
    </row>
    <row r="856" spans="1:12" x14ac:dyDescent="0.2">
      <c r="A856" s="108" t="s">
        <v>1650</v>
      </c>
      <c r="B856" s="52" t="s">
        <v>32</v>
      </c>
      <c r="C856" s="52" t="s">
        <v>789</v>
      </c>
      <c r="D856" s="108" t="s">
        <v>203</v>
      </c>
      <c r="E856" s="108" t="s">
        <v>204</v>
      </c>
      <c r="F856" s="109">
        <v>7.4004199999999992E-2</v>
      </c>
      <c r="G856" s="109">
        <v>0.21069457999999999</v>
      </c>
      <c r="H856" s="67">
        <f t="shared" si="45"/>
        <v>-0.64876077970301849</v>
      </c>
      <c r="I856" s="109">
        <v>5.5633599999999998E-3</v>
      </c>
      <c r="J856" s="109">
        <v>8.123756E-2</v>
      </c>
      <c r="K856" s="67">
        <f t="shared" si="46"/>
        <v>-0.93151739170895831</v>
      </c>
      <c r="L856" s="67">
        <f t="shared" si="44"/>
        <v>7.5176273779055794E-2</v>
      </c>
    </row>
    <row r="857" spans="1:12" x14ac:dyDescent="0.2">
      <c r="A857" s="108" t="s">
        <v>2005</v>
      </c>
      <c r="B857" s="52" t="s">
        <v>2006</v>
      </c>
      <c r="C857" s="108" t="s">
        <v>613</v>
      </c>
      <c r="D857" s="108" t="s">
        <v>203</v>
      </c>
      <c r="E857" s="108" t="s">
        <v>907</v>
      </c>
      <c r="F857" s="109">
        <v>9.5374899999999999E-2</v>
      </c>
      <c r="G857" s="109">
        <v>7.4806020000000001E-2</v>
      </c>
      <c r="H857" s="67">
        <f t="shared" si="45"/>
        <v>0.27496289737109381</v>
      </c>
      <c r="I857" s="109">
        <v>5.5149700000000001E-3</v>
      </c>
      <c r="J857" s="109">
        <v>5.6952999999999995E-4</v>
      </c>
      <c r="K857" s="67">
        <f t="shared" si="46"/>
        <v>8.6833704984812048</v>
      </c>
      <c r="L857" s="67">
        <f t="shared" si="44"/>
        <v>5.7824123537744208E-2</v>
      </c>
    </row>
    <row r="858" spans="1:12" x14ac:dyDescent="0.2">
      <c r="A858" s="108" t="s">
        <v>2364</v>
      </c>
      <c r="B858" s="52" t="s">
        <v>528</v>
      </c>
      <c r="C858" s="52" t="s">
        <v>790</v>
      </c>
      <c r="D858" s="108" t="s">
        <v>202</v>
      </c>
      <c r="E858" s="108" t="s">
        <v>907</v>
      </c>
      <c r="F858" s="109">
        <v>1.2089719999999999</v>
      </c>
      <c r="G858" s="109">
        <v>0.14993264000000001</v>
      </c>
      <c r="H858" s="67">
        <f t="shared" si="45"/>
        <v>7.0634343529200834</v>
      </c>
      <c r="I858" s="109">
        <v>4.2446800000000007E-3</v>
      </c>
      <c r="J858" s="109">
        <v>8.3766089099999999</v>
      </c>
      <c r="K858" s="67">
        <f t="shared" si="46"/>
        <v>-0.99949326988455522</v>
      </c>
      <c r="L858" s="67">
        <f t="shared" si="44"/>
        <v>3.5109828846325644E-3</v>
      </c>
    </row>
    <row r="859" spans="1:12" x14ac:dyDescent="0.2">
      <c r="A859" s="108" t="s">
        <v>1910</v>
      </c>
      <c r="B859" s="52" t="s">
        <v>499</v>
      </c>
      <c r="C859" s="52" t="s">
        <v>785</v>
      </c>
      <c r="D859" s="108" t="s">
        <v>202</v>
      </c>
      <c r="E859" s="108" t="s">
        <v>907</v>
      </c>
      <c r="F859" s="109">
        <v>0.61106787100000004</v>
      </c>
      <c r="G859" s="109">
        <v>0.60153865900000003</v>
      </c>
      <c r="H859" s="67">
        <f t="shared" si="45"/>
        <v>1.5841395822907556E-2</v>
      </c>
      <c r="I859" s="109">
        <v>4.1574999999999997E-3</v>
      </c>
      <c r="J859" s="109">
        <v>6.6833700000000001E-3</v>
      </c>
      <c r="K859" s="67">
        <f t="shared" si="46"/>
        <v>-0.3779335873967774</v>
      </c>
      <c r="L859" s="67">
        <f t="shared" si="44"/>
        <v>6.8036632218878342E-3</v>
      </c>
    </row>
    <row r="860" spans="1:12" x14ac:dyDescent="0.2">
      <c r="A860" s="108" t="s">
        <v>1902</v>
      </c>
      <c r="B860" s="52" t="s">
        <v>508</v>
      </c>
      <c r="C860" s="52" t="s">
        <v>785</v>
      </c>
      <c r="D860" s="108" t="s">
        <v>202</v>
      </c>
      <c r="E860" s="108" t="s">
        <v>907</v>
      </c>
      <c r="F860" s="109">
        <v>2.7520650000000001E-2</v>
      </c>
      <c r="G860" s="109">
        <v>0.16053292000000002</v>
      </c>
      <c r="H860" s="67">
        <f t="shared" si="45"/>
        <v>-0.82856693817068794</v>
      </c>
      <c r="I860" s="109">
        <v>4.0446500000000003E-3</v>
      </c>
      <c r="J860" s="109">
        <v>1.3296078099999999</v>
      </c>
      <c r="K860" s="67">
        <f t="shared" si="46"/>
        <v>-0.99695801275415197</v>
      </c>
      <c r="L860" s="67">
        <f t="shared" si="44"/>
        <v>0.14696782234431238</v>
      </c>
    </row>
    <row r="861" spans="1:12" x14ac:dyDescent="0.2">
      <c r="A861" s="108" t="s">
        <v>2209</v>
      </c>
      <c r="B861" s="52" t="s">
        <v>858</v>
      </c>
      <c r="C861" s="52" t="s">
        <v>784</v>
      </c>
      <c r="D861" s="108" t="s">
        <v>202</v>
      </c>
      <c r="E861" s="108" t="s">
        <v>2694</v>
      </c>
      <c r="F861" s="109">
        <v>0.64514860699999999</v>
      </c>
      <c r="G861" s="109">
        <v>0.92293331999999995</v>
      </c>
      <c r="H861" s="67">
        <f t="shared" si="45"/>
        <v>-0.30098026258278332</v>
      </c>
      <c r="I861" s="109">
        <v>3.9407899999999996E-3</v>
      </c>
      <c r="J861" s="109">
        <v>7.1377392799999999</v>
      </c>
      <c r="K861" s="67">
        <f t="shared" si="46"/>
        <v>-0.99944789381547705</v>
      </c>
      <c r="L861" s="67">
        <f t="shared" si="44"/>
        <v>6.1083445848624449E-3</v>
      </c>
    </row>
    <row r="862" spans="1:12" x14ac:dyDescent="0.2">
      <c r="A862" s="108" t="s">
        <v>1657</v>
      </c>
      <c r="B862" s="52" t="s">
        <v>297</v>
      </c>
      <c r="C862" s="52" t="s">
        <v>789</v>
      </c>
      <c r="D862" s="108" t="s">
        <v>203</v>
      </c>
      <c r="E862" s="108" t="s">
        <v>907</v>
      </c>
      <c r="F862" s="109">
        <v>0.14562676999999999</v>
      </c>
      <c r="G862" s="109">
        <v>0.65119119599999997</v>
      </c>
      <c r="H862" s="67">
        <f t="shared" si="45"/>
        <v>-0.77636864427141306</v>
      </c>
      <c r="I862" s="109">
        <v>3.8637800000000003E-3</v>
      </c>
      <c r="J862" s="109">
        <v>6.4348740000000001E-2</v>
      </c>
      <c r="K862" s="67">
        <f t="shared" si="46"/>
        <v>-0.93995562306270486</v>
      </c>
      <c r="L862" s="67">
        <f t="shared" si="44"/>
        <v>2.6532072365541039E-2</v>
      </c>
    </row>
    <row r="863" spans="1:12" x14ac:dyDescent="0.2">
      <c r="A863" s="108" t="s">
        <v>2743</v>
      </c>
      <c r="B863" s="52" t="s">
        <v>2744</v>
      </c>
      <c r="C863" s="52" t="s">
        <v>785</v>
      </c>
      <c r="D863" s="108" t="s">
        <v>202</v>
      </c>
      <c r="E863" s="108" t="s">
        <v>907</v>
      </c>
      <c r="F863" s="109">
        <v>0.14452175</v>
      </c>
      <c r="G863" s="109">
        <v>0.14319456999999999</v>
      </c>
      <c r="H863" s="67">
        <f t="shared" si="45"/>
        <v>9.2683682069789608E-3</v>
      </c>
      <c r="I863" s="109">
        <v>3.8106199999999998E-3</v>
      </c>
      <c r="J863" s="109">
        <v>2.925254E-2</v>
      </c>
      <c r="K863" s="67">
        <f t="shared" si="46"/>
        <v>-0.86973370517568727</v>
      </c>
      <c r="L863" s="67">
        <f t="shared" ref="L863:L898" si="47">IF(ISERROR(I863/F863),"",IF(I863/F863&gt;10000%,"",I863/F863))</f>
        <v>2.6367103913424794E-2</v>
      </c>
    </row>
    <row r="864" spans="1:12" x14ac:dyDescent="0.2">
      <c r="A864" s="108" t="s">
        <v>2416</v>
      </c>
      <c r="B864" s="52" t="s">
        <v>806</v>
      </c>
      <c r="C864" s="52" t="s">
        <v>790</v>
      </c>
      <c r="D864" s="108" t="s">
        <v>202</v>
      </c>
      <c r="E864" s="108" t="s">
        <v>204</v>
      </c>
      <c r="F864" s="109">
        <v>0.47461801000000003</v>
      </c>
      <c r="G864" s="109">
        <v>0.27926361999999999</v>
      </c>
      <c r="H864" s="67">
        <f t="shared" si="45"/>
        <v>0.6995339743859228</v>
      </c>
      <c r="I864" s="109">
        <v>3.1798500000000001E-3</v>
      </c>
      <c r="J864" s="109">
        <v>6.917616E-2</v>
      </c>
      <c r="K864" s="67">
        <f t="shared" si="46"/>
        <v>-0.95403257422788434</v>
      </c>
      <c r="L864" s="67">
        <f t="shared" si="47"/>
        <v>6.699808968479725E-3</v>
      </c>
    </row>
    <row r="865" spans="1:12" x14ac:dyDescent="0.2">
      <c r="A865" s="108" t="s">
        <v>2285</v>
      </c>
      <c r="B865" s="52" t="s">
        <v>2286</v>
      </c>
      <c r="C865" s="52" t="s">
        <v>863</v>
      </c>
      <c r="D865" s="108" t="s">
        <v>203</v>
      </c>
      <c r="E865" s="108" t="s">
        <v>204</v>
      </c>
      <c r="F865" s="109">
        <v>3.1419999999999998E-3</v>
      </c>
      <c r="G865" s="109">
        <v>1.99212E-3</v>
      </c>
      <c r="H865" s="67">
        <f t="shared" si="45"/>
        <v>0.57721422404272826</v>
      </c>
      <c r="I865" s="109">
        <v>3.1714699999999996E-3</v>
      </c>
      <c r="J865" s="109">
        <v>3.252E-5</v>
      </c>
      <c r="K865" s="67">
        <f t="shared" si="46"/>
        <v>96.523677736777358</v>
      </c>
      <c r="L865" s="67">
        <f t="shared" si="47"/>
        <v>1.0093793761935073</v>
      </c>
    </row>
    <row r="866" spans="1:12" x14ac:dyDescent="0.2">
      <c r="A866" s="108" t="s">
        <v>2539</v>
      </c>
      <c r="B866" s="52" t="s">
        <v>1062</v>
      </c>
      <c r="C866" s="52" t="s">
        <v>613</v>
      </c>
      <c r="D866" s="108" t="s">
        <v>202</v>
      </c>
      <c r="E866" s="108" t="s">
        <v>204</v>
      </c>
      <c r="F866" s="109">
        <v>1.2105340000000001E-2</v>
      </c>
      <c r="G866" s="109">
        <v>0</v>
      </c>
      <c r="H866" s="67" t="str">
        <f t="shared" si="45"/>
        <v/>
      </c>
      <c r="I866" s="109">
        <v>3.0641799999999997E-3</v>
      </c>
      <c r="J866" s="109">
        <v>0</v>
      </c>
      <c r="K866" s="67" t="str">
        <f t="shared" si="46"/>
        <v/>
      </c>
      <c r="L866" s="67">
        <f t="shared" si="47"/>
        <v>0.25312630624170818</v>
      </c>
    </row>
    <row r="867" spans="1:12" x14ac:dyDescent="0.2">
      <c r="A867" s="108" t="s">
        <v>3099</v>
      </c>
      <c r="B867" s="108" t="s">
        <v>3080</v>
      </c>
      <c r="C867" s="52" t="s">
        <v>790</v>
      </c>
      <c r="D867" s="108" t="s">
        <v>202</v>
      </c>
      <c r="E867" s="108" t="s">
        <v>907</v>
      </c>
      <c r="F867" s="109">
        <v>9.9099999999999991E-4</v>
      </c>
      <c r="G867" s="109">
        <v>1.005E-3</v>
      </c>
      <c r="H867" s="67">
        <f t="shared" si="45"/>
        <v>-1.3930348258706537E-2</v>
      </c>
      <c r="I867" s="109">
        <v>2.9769800000000002E-3</v>
      </c>
      <c r="J867" s="109">
        <v>8.11496891</v>
      </c>
      <c r="K867" s="67">
        <f t="shared" si="46"/>
        <v>-0.99963314954955262</v>
      </c>
      <c r="L867" s="67">
        <f t="shared" si="47"/>
        <v>3.0040161453077703</v>
      </c>
    </row>
    <row r="868" spans="1:12" x14ac:dyDescent="0.2">
      <c r="A868" s="108" t="s">
        <v>1542</v>
      </c>
      <c r="B868" s="52" t="s">
        <v>884</v>
      </c>
      <c r="C868" s="52" t="s">
        <v>613</v>
      </c>
      <c r="D868" s="108" t="s">
        <v>202</v>
      </c>
      <c r="E868" s="108" t="s">
        <v>907</v>
      </c>
      <c r="F868" s="109">
        <v>2.175972E-2</v>
      </c>
      <c r="G868" s="109">
        <v>4.91568E-2</v>
      </c>
      <c r="H868" s="67">
        <f t="shared" si="45"/>
        <v>-0.55734059173908801</v>
      </c>
      <c r="I868" s="109">
        <v>2.5331500000000001E-3</v>
      </c>
      <c r="J868" s="109">
        <v>9.9246420000000002E-2</v>
      </c>
      <c r="K868" s="67">
        <f t="shared" si="46"/>
        <v>-0.97447615742713944</v>
      </c>
      <c r="L868" s="67">
        <f t="shared" si="47"/>
        <v>0.11641464136487051</v>
      </c>
    </row>
    <row r="869" spans="1:12" x14ac:dyDescent="0.2">
      <c r="A869" s="108" t="s">
        <v>2150</v>
      </c>
      <c r="B869" s="52" t="s">
        <v>284</v>
      </c>
      <c r="C869" s="52" t="s">
        <v>613</v>
      </c>
      <c r="D869" s="108" t="s">
        <v>203</v>
      </c>
      <c r="E869" s="108" t="s">
        <v>907</v>
      </c>
      <c r="F869" s="109">
        <v>3.2873680000000002E-2</v>
      </c>
      <c r="G869" s="109">
        <v>3.3011999999999998E-3</v>
      </c>
      <c r="H869" s="67">
        <f t="shared" si="45"/>
        <v>8.9581000848176426</v>
      </c>
      <c r="I869" s="109">
        <v>2.0989899999999998E-3</v>
      </c>
      <c r="J869" s="109">
        <v>0</v>
      </c>
      <c r="K869" s="67" t="str">
        <f t="shared" si="46"/>
        <v/>
      </c>
      <c r="L869" s="67">
        <f t="shared" si="47"/>
        <v>6.3850168280521064E-2</v>
      </c>
    </row>
    <row r="870" spans="1:12" x14ac:dyDescent="0.2">
      <c r="A870" s="108" t="s">
        <v>1870</v>
      </c>
      <c r="B870" s="52" t="s">
        <v>513</v>
      </c>
      <c r="C870" s="52" t="s">
        <v>785</v>
      </c>
      <c r="D870" s="108" t="s">
        <v>202</v>
      </c>
      <c r="E870" s="108" t="s">
        <v>907</v>
      </c>
      <c r="F870" s="109">
        <v>0.5009979</v>
      </c>
      <c r="G870" s="109">
        <v>0.16339403499999999</v>
      </c>
      <c r="H870" s="67">
        <f t="shared" si="45"/>
        <v>2.0661945523286698</v>
      </c>
      <c r="I870" s="109">
        <v>2.08516E-3</v>
      </c>
      <c r="J870" s="109">
        <v>1.1762653200000002</v>
      </c>
      <c r="K870" s="67">
        <f t="shared" si="46"/>
        <v>-0.99822730470367005</v>
      </c>
      <c r="L870" s="67">
        <f t="shared" si="47"/>
        <v>4.1620134535494064E-3</v>
      </c>
    </row>
    <row r="871" spans="1:12" x14ac:dyDescent="0.2">
      <c r="A871" s="108" t="s">
        <v>3015</v>
      </c>
      <c r="B871" s="52" t="s">
        <v>3016</v>
      </c>
      <c r="C871" s="52" t="s">
        <v>1694</v>
      </c>
      <c r="D871" s="108" t="s">
        <v>203</v>
      </c>
      <c r="E871" s="108" t="s">
        <v>907</v>
      </c>
      <c r="F871" s="109">
        <v>8.6269255099999995</v>
      </c>
      <c r="G871" s="109">
        <v>16.74488685</v>
      </c>
      <c r="H871" s="67">
        <f t="shared" si="45"/>
        <v>-0.48480240044142198</v>
      </c>
      <c r="I871" s="109">
        <v>2.07756E-3</v>
      </c>
      <c r="J871" s="109">
        <v>1.6909711999999999</v>
      </c>
      <c r="K871" s="67">
        <f t="shared" si="46"/>
        <v>-0.99877138061251425</v>
      </c>
      <c r="L871" s="67">
        <f t="shared" si="47"/>
        <v>2.408227586515929E-4</v>
      </c>
    </row>
    <row r="872" spans="1:12" x14ac:dyDescent="0.2">
      <c r="A872" s="108" t="s">
        <v>2406</v>
      </c>
      <c r="B872" s="52" t="s">
        <v>195</v>
      </c>
      <c r="C872" s="52" t="s">
        <v>790</v>
      </c>
      <c r="D872" s="108" t="s">
        <v>202</v>
      </c>
      <c r="E872" s="108" t="s">
        <v>204</v>
      </c>
      <c r="F872" s="109">
        <v>4.8825500000000001E-2</v>
      </c>
      <c r="G872" s="109">
        <v>1.03326E-3</v>
      </c>
      <c r="H872" s="67">
        <f t="shared" si="45"/>
        <v>46.253837369103614</v>
      </c>
      <c r="I872" s="109">
        <v>1.95955E-3</v>
      </c>
      <c r="J872" s="109">
        <v>1.04064E-3</v>
      </c>
      <c r="K872" s="67">
        <f t="shared" si="46"/>
        <v>0.88302390836408362</v>
      </c>
      <c r="L872" s="67">
        <f t="shared" si="47"/>
        <v>4.0133741589947876E-2</v>
      </c>
    </row>
    <row r="873" spans="1:12" x14ac:dyDescent="0.2">
      <c r="A873" s="108" t="s">
        <v>2626</v>
      </c>
      <c r="B873" s="52" t="s">
        <v>190</v>
      </c>
      <c r="C873" s="52" t="s">
        <v>784</v>
      </c>
      <c r="D873" s="108" t="s">
        <v>202</v>
      </c>
      <c r="E873" s="108" t="s">
        <v>2694</v>
      </c>
      <c r="F873" s="109">
        <v>3.9677343999999996E-2</v>
      </c>
      <c r="G873" s="109">
        <v>6.8288829999999995E-2</v>
      </c>
      <c r="H873" s="67">
        <f t="shared" si="45"/>
        <v>-0.41897753995785258</v>
      </c>
      <c r="I873" s="109">
        <v>1.9168800000000001E-3</v>
      </c>
      <c r="J873" s="109">
        <v>3.9846339999999994E-2</v>
      </c>
      <c r="K873" s="67">
        <f t="shared" si="46"/>
        <v>-0.95189319771903769</v>
      </c>
      <c r="L873" s="67">
        <f t="shared" si="47"/>
        <v>4.8311701509052632E-2</v>
      </c>
    </row>
    <row r="874" spans="1:12" x14ac:dyDescent="0.2">
      <c r="A874" s="108" t="s">
        <v>2608</v>
      </c>
      <c r="B874" s="52" t="s">
        <v>63</v>
      </c>
      <c r="C874" s="52" t="s">
        <v>784</v>
      </c>
      <c r="D874" s="108" t="s">
        <v>202</v>
      </c>
      <c r="E874" s="108" t="s">
        <v>2694</v>
      </c>
      <c r="F874" s="109">
        <v>4.430140561</v>
      </c>
      <c r="G874" s="109">
        <v>6.2952879800000003</v>
      </c>
      <c r="H874" s="67">
        <f t="shared" si="45"/>
        <v>-0.29627674300612383</v>
      </c>
      <c r="I874" s="109">
        <v>1.8413800000000001E-3</v>
      </c>
      <c r="J874" s="109">
        <v>3.2475560000000001E-2</v>
      </c>
      <c r="K874" s="67">
        <f t="shared" si="46"/>
        <v>-0.94329951508149512</v>
      </c>
      <c r="L874" s="67">
        <f t="shared" si="47"/>
        <v>4.1564821130288287E-4</v>
      </c>
    </row>
    <row r="875" spans="1:12" x14ac:dyDescent="0.2">
      <c r="A875" s="108" t="s">
        <v>2407</v>
      </c>
      <c r="B875" s="52" t="s">
        <v>612</v>
      </c>
      <c r="C875" s="52" t="s">
        <v>790</v>
      </c>
      <c r="D875" s="108" t="s">
        <v>202</v>
      </c>
      <c r="E875" s="108" t="s">
        <v>907</v>
      </c>
      <c r="F875" s="109">
        <v>8.0475838300000007</v>
      </c>
      <c r="G875" s="109">
        <v>0.92304891</v>
      </c>
      <c r="H875" s="67">
        <f t="shared" si="45"/>
        <v>7.7184803999172704</v>
      </c>
      <c r="I875" s="109">
        <v>1.64532E-3</v>
      </c>
      <c r="J875" s="109">
        <v>0.26819914</v>
      </c>
      <c r="K875" s="67">
        <f t="shared" si="46"/>
        <v>-0.99386530471350509</v>
      </c>
      <c r="L875" s="67">
        <f t="shared" si="47"/>
        <v>2.0444894203730212E-4</v>
      </c>
    </row>
    <row r="876" spans="1:12" x14ac:dyDescent="0.2">
      <c r="A876" s="108" t="s">
        <v>2345</v>
      </c>
      <c r="B876" s="52" t="s">
        <v>546</v>
      </c>
      <c r="C876" s="52" t="s">
        <v>790</v>
      </c>
      <c r="D876" s="108" t="s">
        <v>203</v>
      </c>
      <c r="E876" s="108" t="s">
        <v>907</v>
      </c>
      <c r="F876" s="109">
        <v>4.7258825999999994</v>
      </c>
      <c r="G876" s="109">
        <v>5.8322975999999995</v>
      </c>
      <c r="H876" s="67">
        <f t="shared" si="45"/>
        <v>-0.18970482576197767</v>
      </c>
      <c r="I876" s="109">
        <v>1.3263699999999999E-3</v>
      </c>
      <c r="J876" s="109">
        <v>11.383304939999999</v>
      </c>
      <c r="K876" s="67">
        <f t="shared" si="46"/>
        <v>-0.99988348111493186</v>
      </c>
      <c r="L876" s="67">
        <f t="shared" si="47"/>
        <v>2.8066080185741392E-4</v>
      </c>
    </row>
    <row r="877" spans="1:12" x14ac:dyDescent="0.2">
      <c r="A877" s="108" t="s">
        <v>2268</v>
      </c>
      <c r="B877" s="52" t="s">
        <v>2269</v>
      </c>
      <c r="C877" s="52" t="s">
        <v>789</v>
      </c>
      <c r="D877" s="108" t="s">
        <v>741</v>
      </c>
      <c r="E877" s="108" t="s">
        <v>907</v>
      </c>
      <c r="F877" s="109">
        <v>8.616819999999999E-3</v>
      </c>
      <c r="G877" s="109">
        <v>3.5437250000000003E-2</v>
      </c>
      <c r="H877" s="67">
        <f t="shared" si="45"/>
        <v>-0.75684287014370477</v>
      </c>
      <c r="I877" s="109">
        <v>1.2670399999999999E-3</v>
      </c>
      <c r="J877" s="109">
        <v>5.8961000000000005E-3</v>
      </c>
      <c r="K877" s="67">
        <f t="shared" si="46"/>
        <v>-0.7851054086599617</v>
      </c>
      <c r="L877" s="67">
        <f t="shared" si="47"/>
        <v>0.14704264450226417</v>
      </c>
    </row>
    <row r="878" spans="1:12" x14ac:dyDescent="0.2">
      <c r="A878" s="108" t="s">
        <v>3035</v>
      </c>
      <c r="B878" s="52" t="s">
        <v>3039</v>
      </c>
      <c r="C878" s="52" t="s">
        <v>791</v>
      </c>
      <c r="D878" s="108" t="s">
        <v>203</v>
      </c>
      <c r="E878" s="108" t="s">
        <v>204</v>
      </c>
      <c r="F878" s="109">
        <v>2.3816130000000001E-2</v>
      </c>
      <c r="G878" s="109">
        <v>5.5252639999999999E-2</v>
      </c>
      <c r="H878" s="67">
        <f t="shared" si="45"/>
        <v>-0.56895941985758502</v>
      </c>
      <c r="I878" s="109">
        <v>1.1242000000000001E-3</v>
      </c>
      <c r="J878" s="109">
        <v>0</v>
      </c>
      <c r="K878" s="67" t="str">
        <f t="shared" si="46"/>
        <v/>
      </c>
      <c r="L878" s="67">
        <f t="shared" si="47"/>
        <v>4.7203302971557511E-2</v>
      </c>
    </row>
    <row r="879" spans="1:12" x14ac:dyDescent="0.2">
      <c r="A879" s="108" t="s">
        <v>2405</v>
      </c>
      <c r="B879" s="52" t="s">
        <v>268</v>
      </c>
      <c r="C879" s="52" t="s">
        <v>790</v>
      </c>
      <c r="D879" s="108" t="s">
        <v>202</v>
      </c>
      <c r="E879" s="108" t="s">
        <v>204</v>
      </c>
      <c r="F879" s="109">
        <v>9.1259030000000005E-2</v>
      </c>
      <c r="G879" s="109">
        <v>2.1210855000000001E-2</v>
      </c>
      <c r="H879" s="67">
        <f t="shared" si="45"/>
        <v>3.3024682409077801</v>
      </c>
      <c r="I879" s="109">
        <v>1.0734900000000001E-3</v>
      </c>
      <c r="J879" s="109">
        <v>1.0520999999999999E-4</v>
      </c>
      <c r="K879" s="67">
        <f t="shared" si="46"/>
        <v>9.2033076703735404</v>
      </c>
      <c r="L879" s="67">
        <f t="shared" si="47"/>
        <v>1.1763109908137309E-2</v>
      </c>
    </row>
    <row r="880" spans="1:12" x14ac:dyDescent="0.2">
      <c r="A880" s="108" t="s">
        <v>2370</v>
      </c>
      <c r="B880" s="52" t="s">
        <v>527</v>
      </c>
      <c r="C880" s="52" t="s">
        <v>790</v>
      </c>
      <c r="D880" s="108" t="s">
        <v>202</v>
      </c>
      <c r="E880" s="108" t="s">
        <v>907</v>
      </c>
      <c r="F880" s="109">
        <v>1.26809254</v>
      </c>
      <c r="G880" s="109">
        <v>0.2480851</v>
      </c>
      <c r="H880" s="67">
        <f t="shared" si="45"/>
        <v>4.1115223767973168</v>
      </c>
      <c r="I880" s="109">
        <v>1.0177700000000001E-3</v>
      </c>
      <c r="J880" s="109">
        <v>0.23556235</v>
      </c>
      <c r="K880" s="67">
        <f t="shared" si="46"/>
        <v>-0.99567940292665613</v>
      </c>
      <c r="L880" s="67">
        <f t="shared" si="47"/>
        <v>8.0259915415952215E-4</v>
      </c>
    </row>
    <row r="881" spans="1:12" x14ac:dyDescent="0.2">
      <c r="A881" s="108" t="s">
        <v>2215</v>
      </c>
      <c r="B881" s="52" t="s">
        <v>191</v>
      </c>
      <c r="C881" s="52" t="s">
        <v>784</v>
      </c>
      <c r="D881" s="108" t="s">
        <v>202</v>
      </c>
      <c r="E881" s="108" t="s">
        <v>2694</v>
      </c>
      <c r="F881" s="109">
        <v>2.1834434900000002</v>
      </c>
      <c r="G881" s="109">
        <v>0.63331757</v>
      </c>
      <c r="H881" s="67">
        <f t="shared" si="45"/>
        <v>2.4476281622819971</v>
      </c>
      <c r="I881" s="109">
        <v>9.8383999999999993E-4</v>
      </c>
      <c r="J881" s="109">
        <v>0</v>
      </c>
      <c r="K881" s="67" t="str">
        <f t="shared" si="46"/>
        <v/>
      </c>
      <c r="L881" s="67">
        <f t="shared" si="47"/>
        <v>4.5059100659390085E-4</v>
      </c>
    </row>
    <row r="882" spans="1:12" x14ac:dyDescent="0.2">
      <c r="A882" s="108" t="s">
        <v>2188</v>
      </c>
      <c r="B882" s="52" t="s">
        <v>300</v>
      </c>
      <c r="C882" s="52" t="s">
        <v>784</v>
      </c>
      <c r="D882" s="108" t="s">
        <v>202</v>
      </c>
      <c r="E882" s="108" t="s">
        <v>2694</v>
      </c>
      <c r="F882" s="109">
        <v>1.1117409999999999E-2</v>
      </c>
      <c r="G882" s="109">
        <v>3.5544349999999995E-2</v>
      </c>
      <c r="H882" s="67">
        <f t="shared" si="45"/>
        <v>-0.68722427052400725</v>
      </c>
      <c r="I882" s="109">
        <v>9.5134000000000006E-4</v>
      </c>
      <c r="J882" s="109">
        <v>3.0065450000000001E-2</v>
      </c>
      <c r="K882" s="67">
        <f t="shared" si="46"/>
        <v>-0.96835769961866525</v>
      </c>
      <c r="L882" s="67">
        <f t="shared" si="47"/>
        <v>8.5572089182642364E-2</v>
      </c>
    </row>
    <row r="883" spans="1:12" x14ac:dyDescent="0.2">
      <c r="A883" s="108" t="s">
        <v>2419</v>
      </c>
      <c r="B883" s="52" t="s">
        <v>532</v>
      </c>
      <c r="C883" s="52" t="s">
        <v>790</v>
      </c>
      <c r="D883" s="108" t="s">
        <v>202</v>
      </c>
      <c r="E883" s="108" t="s">
        <v>907</v>
      </c>
      <c r="F883" s="109">
        <v>0.83081428000000002</v>
      </c>
      <c r="G883" s="109">
        <v>4.2458099999999999E-2</v>
      </c>
      <c r="H883" s="67">
        <f t="shared" si="45"/>
        <v>18.567862904840304</v>
      </c>
      <c r="I883" s="109">
        <v>9.0812E-4</v>
      </c>
      <c r="J883" s="109">
        <v>4.1992801500000008</v>
      </c>
      <c r="K883" s="67">
        <f t="shared" si="46"/>
        <v>-0.99978374388762803</v>
      </c>
      <c r="L883" s="67">
        <f t="shared" si="47"/>
        <v>1.0930481358601587E-3</v>
      </c>
    </row>
    <row r="884" spans="1:12" x14ac:dyDescent="0.2">
      <c r="A884" s="108" t="s">
        <v>2127</v>
      </c>
      <c r="B884" s="52" t="s">
        <v>354</v>
      </c>
      <c r="C884" s="52" t="s">
        <v>1694</v>
      </c>
      <c r="D884" s="108" t="s">
        <v>202</v>
      </c>
      <c r="E884" s="108" t="s">
        <v>907</v>
      </c>
      <c r="F884" s="109">
        <v>0.2086248</v>
      </c>
      <c r="G884" s="109">
        <v>9.1441999999999999E-3</v>
      </c>
      <c r="H884" s="67">
        <f t="shared" si="45"/>
        <v>21.814986548850637</v>
      </c>
      <c r="I884" s="109">
        <v>7.7922000000000006E-4</v>
      </c>
      <c r="J884" s="109">
        <v>4.1711999999999999E-4</v>
      </c>
      <c r="K884" s="67">
        <f t="shared" si="46"/>
        <v>0.86809551208285396</v>
      </c>
      <c r="L884" s="67">
        <f t="shared" si="47"/>
        <v>3.7350305428693045E-3</v>
      </c>
    </row>
    <row r="885" spans="1:12" x14ac:dyDescent="0.2">
      <c r="A885" s="108" t="s">
        <v>3132</v>
      </c>
      <c r="B885" s="52" t="s">
        <v>3117</v>
      </c>
      <c r="C885" s="52" t="s">
        <v>863</v>
      </c>
      <c r="D885" s="108" t="s">
        <v>203</v>
      </c>
      <c r="E885" s="108" t="s">
        <v>204</v>
      </c>
      <c r="F885" s="109">
        <v>7.6550000000000001E-4</v>
      </c>
      <c r="G885" s="109">
        <v>0</v>
      </c>
      <c r="H885" s="67" t="str">
        <f t="shared" si="45"/>
        <v/>
      </c>
      <c r="I885" s="109">
        <v>7.6550000000000001E-4</v>
      </c>
      <c r="J885" s="109">
        <v>0</v>
      </c>
      <c r="K885" s="67" t="str">
        <f t="shared" si="46"/>
        <v/>
      </c>
      <c r="L885" s="67">
        <f t="shared" si="47"/>
        <v>1</v>
      </c>
    </row>
    <row r="886" spans="1:12" x14ac:dyDescent="0.2">
      <c r="A886" s="108" t="s">
        <v>2145</v>
      </c>
      <c r="B886" s="52" t="s">
        <v>336</v>
      </c>
      <c r="C886" s="52" t="s">
        <v>1694</v>
      </c>
      <c r="D886" s="108" t="s">
        <v>203</v>
      </c>
      <c r="E886" s="108" t="s">
        <v>204</v>
      </c>
      <c r="F886" s="109">
        <v>0.29634721000000003</v>
      </c>
      <c r="G886" s="109">
        <v>2.3337529999999999E-2</v>
      </c>
      <c r="H886" s="67">
        <f t="shared" si="45"/>
        <v>11.698310832380292</v>
      </c>
      <c r="I886" s="109">
        <v>6.9758999999999999E-4</v>
      </c>
      <c r="J886" s="109">
        <v>0</v>
      </c>
      <c r="K886" s="67" t="str">
        <f t="shared" si="46"/>
        <v/>
      </c>
      <c r="L886" s="67">
        <f t="shared" si="47"/>
        <v>2.3539617599234357E-3</v>
      </c>
    </row>
    <row r="887" spans="1:12" x14ac:dyDescent="0.2">
      <c r="A887" s="108" t="s">
        <v>1521</v>
      </c>
      <c r="B887" s="108" t="s">
        <v>1296</v>
      </c>
      <c r="C887" s="108" t="s">
        <v>613</v>
      </c>
      <c r="D887" s="108" t="s">
        <v>202</v>
      </c>
      <c r="E887" s="108" t="s">
        <v>907</v>
      </c>
      <c r="F887" s="109">
        <v>4.6691689000000001E-2</v>
      </c>
      <c r="G887" s="109">
        <v>0.21045989900000001</v>
      </c>
      <c r="H887" s="67">
        <f t="shared" si="45"/>
        <v>-0.7781444863280107</v>
      </c>
      <c r="I887" s="109">
        <v>6.4897000000000002E-4</v>
      </c>
      <c r="J887" s="109">
        <v>0.12694010999999999</v>
      </c>
      <c r="K887" s="67">
        <f t="shared" si="46"/>
        <v>-0.99488758911584363</v>
      </c>
      <c r="L887" s="67">
        <f t="shared" si="47"/>
        <v>1.3899047430046919E-2</v>
      </c>
    </row>
    <row r="888" spans="1:12" x14ac:dyDescent="0.2">
      <c r="A888" s="108" t="s">
        <v>2409</v>
      </c>
      <c r="B888" s="52" t="s">
        <v>305</v>
      </c>
      <c r="C888" s="52" t="s">
        <v>790</v>
      </c>
      <c r="D888" s="108" t="s">
        <v>202</v>
      </c>
      <c r="E888" s="108" t="s">
        <v>907</v>
      </c>
      <c r="F888" s="109">
        <v>0.25331500000000001</v>
      </c>
      <c r="G888" s="109">
        <v>0.30870207999999999</v>
      </c>
      <c r="H888" s="67">
        <f t="shared" si="45"/>
        <v>-0.17941919924867356</v>
      </c>
      <c r="I888" s="109">
        <v>6.1963999999999997E-4</v>
      </c>
      <c r="J888" s="109">
        <v>0.19846267000000001</v>
      </c>
      <c r="K888" s="67">
        <f t="shared" si="46"/>
        <v>-0.99687780074711274</v>
      </c>
      <c r="L888" s="67">
        <f t="shared" si="47"/>
        <v>2.4461243905808971E-3</v>
      </c>
    </row>
    <row r="889" spans="1:12" x14ac:dyDescent="0.2">
      <c r="A889" s="108" t="s">
        <v>1895</v>
      </c>
      <c r="B889" s="108" t="s">
        <v>205</v>
      </c>
      <c r="C889" s="108" t="s">
        <v>785</v>
      </c>
      <c r="D889" s="108" t="s">
        <v>202</v>
      </c>
      <c r="E889" s="108" t="s">
        <v>907</v>
      </c>
      <c r="F889" s="109">
        <v>1.8464330000000001E-2</v>
      </c>
      <c r="G889" s="109">
        <v>6.1961999999999998E-4</v>
      </c>
      <c r="H889" s="67">
        <f t="shared" si="45"/>
        <v>28.799441593234565</v>
      </c>
      <c r="I889" s="109">
        <v>6.1954999999999996E-4</v>
      </c>
      <c r="J889" s="109">
        <v>1.04925807</v>
      </c>
      <c r="K889" s="67">
        <f t="shared" si="46"/>
        <v>-0.9994095351584954</v>
      </c>
      <c r="L889" s="67">
        <f t="shared" si="47"/>
        <v>3.3553884706350026E-2</v>
      </c>
    </row>
    <row r="890" spans="1:12" x14ac:dyDescent="0.2">
      <c r="A890" s="108" t="s">
        <v>1917</v>
      </c>
      <c r="B890" s="52" t="s">
        <v>1817</v>
      </c>
      <c r="C890" s="52" t="s">
        <v>785</v>
      </c>
      <c r="D890" s="108" t="s">
        <v>202</v>
      </c>
      <c r="E890" s="108" t="s">
        <v>907</v>
      </c>
      <c r="F890" s="109">
        <v>3.39555E-2</v>
      </c>
      <c r="G890" s="109">
        <v>1.4375190000000001E-2</v>
      </c>
      <c r="H890" s="67">
        <f t="shared" si="45"/>
        <v>1.3620905184557559</v>
      </c>
      <c r="I890" s="109">
        <v>5.6465999999999992E-4</v>
      </c>
      <c r="J890" s="109">
        <v>5.4401999999999999E-4</v>
      </c>
      <c r="K890" s="67">
        <f t="shared" si="46"/>
        <v>3.7939781625675462E-2</v>
      </c>
      <c r="L890" s="67">
        <f t="shared" si="47"/>
        <v>1.6629412024561557E-2</v>
      </c>
    </row>
    <row r="891" spans="1:12" x14ac:dyDescent="0.2">
      <c r="A891" s="108" t="s">
        <v>2555</v>
      </c>
      <c r="B891" s="52" t="s">
        <v>1472</v>
      </c>
      <c r="C891" s="52" t="s">
        <v>613</v>
      </c>
      <c r="D891" s="108" t="s">
        <v>202</v>
      </c>
      <c r="E891" s="108" t="s">
        <v>907</v>
      </c>
      <c r="F891" s="109">
        <v>1.3137261000000001E-2</v>
      </c>
      <c r="G891" s="109">
        <v>0.16630598999999999</v>
      </c>
      <c r="H891" s="67">
        <f t="shared" si="45"/>
        <v>-0.92100548513015079</v>
      </c>
      <c r="I891" s="109">
        <v>5.0750000000000003E-4</v>
      </c>
      <c r="J891" s="109">
        <v>0.22253560999999999</v>
      </c>
      <c r="K891" s="67">
        <f t="shared" si="46"/>
        <v>-0.99771946611151352</v>
      </c>
      <c r="L891" s="67">
        <f t="shared" si="47"/>
        <v>3.8630579083417771E-2</v>
      </c>
    </row>
    <row r="892" spans="1:12" x14ac:dyDescent="0.2">
      <c r="A892" s="108" t="s">
        <v>2359</v>
      </c>
      <c r="B892" s="52" t="s">
        <v>521</v>
      </c>
      <c r="C892" s="52" t="s">
        <v>790</v>
      </c>
      <c r="D892" s="108" t="s">
        <v>202</v>
      </c>
      <c r="E892" s="108" t="s">
        <v>907</v>
      </c>
      <c r="F892" s="109">
        <v>1.01939855</v>
      </c>
      <c r="G892" s="109">
        <v>4.0003519999999994E-2</v>
      </c>
      <c r="H892" s="67">
        <f t="shared" si="45"/>
        <v>24.482721270528199</v>
      </c>
      <c r="I892" s="109">
        <v>4.9576999999999998E-4</v>
      </c>
      <c r="J892" s="109">
        <v>1.41167479</v>
      </c>
      <c r="K892" s="67">
        <f t="shared" si="46"/>
        <v>-0.99964880721571858</v>
      </c>
      <c r="L892" s="67">
        <f t="shared" si="47"/>
        <v>4.8633579084451315E-4</v>
      </c>
    </row>
    <row r="893" spans="1:12" x14ac:dyDescent="0.2">
      <c r="A893" s="108" t="s">
        <v>2101</v>
      </c>
      <c r="B893" s="52" t="s">
        <v>252</v>
      </c>
      <c r="C893" s="52" t="s">
        <v>265</v>
      </c>
      <c r="D893" s="108" t="s">
        <v>203</v>
      </c>
      <c r="E893" s="108" t="s">
        <v>204</v>
      </c>
      <c r="F893" s="109">
        <v>0.73683106999999992</v>
      </c>
      <c r="G893" s="109">
        <v>1.02012243</v>
      </c>
      <c r="H893" s="67">
        <f t="shared" si="45"/>
        <v>-0.27770329488784995</v>
      </c>
      <c r="I893" s="109">
        <v>4.0319999999999999E-4</v>
      </c>
      <c r="J893" s="109">
        <v>0</v>
      </c>
      <c r="K893" s="67" t="str">
        <f t="shared" si="46"/>
        <v/>
      </c>
      <c r="L893" s="67">
        <f t="shared" si="47"/>
        <v>5.4720819522444954E-4</v>
      </c>
    </row>
    <row r="894" spans="1:12" x14ac:dyDescent="0.2">
      <c r="A894" s="108" t="s">
        <v>2397</v>
      </c>
      <c r="B894" s="52" t="s">
        <v>702</v>
      </c>
      <c r="C894" s="52" t="s">
        <v>790</v>
      </c>
      <c r="D894" s="108" t="s">
        <v>202</v>
      </c>
      <c r="E894" s="108" t="s">
        <v>907</v>
      </c>
      <c r="F894" s="109">
        <v>0.10855702</v>
      </c>
      <c r="G894" s="109">
        <v>0.26330187999999999</v>
      </c>
      <c r="H894" s="67">
        <f t="shared" si="45"/>
        <v>-0.58770890659800834</v>
      </c>
      <c r="I894" s="109">
        <v>3.4968E-4</v>
      </c>
      <c r="J894" s="109">
        <v>9.3159000000000004E-4</v>
      </c>
      <c r="K894" s="67">
        <f t="shared" si="46"/>
        <v>-0.62464174153865981</v>
      </c>
      <c r="L894" s="67">
        <f t="shared" si="47"/>
        <v>3.2211643245181193E-3</v>
      </c>
    </row>
    <row r="895" spans="1:12" x14ac:dyDescent="0.2">
      <c r="A895" s="108" t="s">
        <v>2411</v>
      </c>
      <c r="B895" s="52" t="s">
        <v>552</v>
      </c>
      <c r="C895" s="52" t="s">
        <v>790</v>
      </c>
      <c r="D895" s="108" t="s">
        <v>202</v>
      </c>
      <c r="E895" s="108" t="s">
        <v>204</v>
      </c>
      <c r="F895" s="109">
        <v>3.13189E-3</v>
      </c>
      <c r="G895" s="109">
        <v>6.4272000000000001E-3</v>
      </c>
      <c r="H895" s="67">
        <f t="shared" si="45"/>
        <v>-0.51271315658451577</v>
      </c>
      <c r="I895" s="109">
        <v>2.6781999999999999E-4</v>
      </c>
      <c r="J895" s="109">
        <v>8.1860000000000006E-4</v>
      </c>
      <c r="K895" s="67">
        <f t="shared" si="46"/>
        <v>-0.67283166381627169</v>
      </c>
      <c r="L895" s="67">
        <f t="shared" si="47"/>
        <v>8.5513859043580706E-2</v>
      </c>
    </row>
    <row r="896" spans="1:12" x14ac:dyDescent="0.2">
      <c r="A896" s="108" t="s">
        <v>1765</v>
      </c>
      <c r="B896" s="52" t="s">
        <v>1766</v>
      </c>
      <c r="C896" s="52" t="s">
        <v>265</v>
      </c>
      <c r="D896" s="108" t="s">
        <v>203</v>
      </c>
      <c r="E896" s="108" t="s">
        <v>204</v>
      </c>
      <c r="F896" s="109">
        <v>1.0537071999999998</v>
      </c>
      <c r="G896" s="109">
        <v>1.0103732599999999</v>
      </c>
      <c r="H896" s="67">
        <f t="shared" si="45"/>
        <v>4.2889040828336888E-2</v>
      </c>
      <c r="I896" s="109">
        <v>2.6245000000000001E-4</v>
      </c>
      <c r="J896" s="109">
        <v>0</v>
      </c>
      <c r="K896" s="67" t="str">
        <f t="shared" si="46"/>
        <v/>
      </c>
      <c r="L896" s="67">
        <f t="shared" si="47"/>
        <v>2.4907298725869963E-4</v>
      </c>
    </row>
    <row r="897" spans="1:12" x14ac:dyDescent="0.2">
      <c r="A897" s="108" t="s">
        <v>3111</v>
      </c>
      <c r="B897" s="52" t="s">
        <v>3108</v>
      </c>
      <c r="C897" s="52" t="s">
        <v>1694</v>
      </c>
      <c r="D897" s="108" t="s">
        <v>203</v>
      </c>
      <c r="E897" s="108" t="s">
        <v>204</v>
      </c>
      <c r="F897" s="109">
        <v>3.381845E-2</v>
      </c>
      <c r="G897" s="109">
        <v>0.15724303000000001</v>
      </c>
      <c r="H897" s="67">
        <f t="shared" si="45"/>
        <v>-0.78492878189894966</v>
      </c>
      <c r="I897" s="109">
        <v>1.9668999999999999E-4</v>
      </c>
      <c r="J897" s="109">
        <v>1.3487</v>
      </c>
      <c r="K897" s="67">
        <f t="shared" si="46"/>
        <v>-0.99985416326833243</v>
      </c>
      <c r="L897" s="67">
        <f t="shared" si="47"/>
        <v>5.8160560285879454E-3</v>
      </c>
    </row>
    <row r="898" spans="1:12" x14ac:dyDescent="0.2">
      <c r="A898" s="108" t="s">
        <v>2367</v>
      </c>
      <c r="B898" s="52" t="s">
        <v>604</v>
      </c>
      <c r="C898" s="52" t="s">
        <v>790</v>
      </c>
      <c r="D898" s="108" t="s">
        <v>202</v>
      </c>
      <c r="E898" s="108" t="s">
        <v>204</v>
      </c>
      <c r="F898" s="109">
        <v>0.71441688999999997</v>
      </c>
      <c r="G898" s="109">
        <v>0.53011560000000002</v>
      </c>
      <c r="H898" s="67">
        <f t="shared" si="45"/>
        <v>0.34766245324604661</v>
      </c>
      <c r="I898" s="109">
        <v>1.7724E-4</v>
      </c>
      <c r="J898" s="109">
        <v>0.31693584999999996</v>
      </c>
      <c r="K898" s="67">
        <f t="shared" si="46"/>
        <v>-0.99944077011168031</v>
      </c>
      <c r="L898" s="67">
        <f t="shared" si="47"/>
        <v>2.4809043918320577E-4</v>
      </c>
    </row>
    <row r="899" spans="1:12" x14ac:dyDescent="0.2">
      <c r="A899" s="108" t="s">
        <v>3265</v>
      </c>
      <c r="B899" s="52" t="s">
        <v>3255</v>
      </c>
      <c r="C899" s="108" t="s">
        <v>789</v>
      </c>
      <c r="D899" s="108" t="s">
        <v>203</v>
      </c>
      <c r="E899" s="108" t="s">
        <v>907</v>
      </c>
      <c r="F899" s="109">
        <v>2.05077E-2</v>
      </c>
      <c r="G899" s="109"/>
      <c r="H899" s="67" t="str">
        <f t="shared" si="45"/>
        <v/>
      </c>
      <c r="I899" s="109">
        <v>0</v>
      </c>
      <c r="J899" s="109"/>
      <c r="K899" s="67" t="str">
        <f t="shared" si="46"/>
        <v/>
      </c>
      <c r="L899" s="67" t="s">
        <v>3273</v>
      </c>
    </row>
    <row r="900" spans="1:12" x14ac:dyDescent="0.2">
      <c r="A900" s="108" t="s">
        <v>1781</v>
      </c>
      <c r="B900" s="52" t="s">
        <v>1782</v>
      </c>
      <c r="C900" s="52" t="s">
        <v>265</v>
      </c>
      <c r="D900" s="108" t="s">
        <v>203</v>
      </c>
      <c r="E900" s="108" t="s">
        <v>204</v>
      </c>
      <c r="F900" s="109">
        <v>5.4839999999999999E-4</v>
      </c>
      <c r="G900" s="109">
        <v>4.8076440000000005E-2</v>
      </c>
      <c r="H900" s="67">
        <f t="shared" si="45"/>
        <v>-0.98859316538412578</v>
      </c>
      <c r="I900" s="109">
        <v>0</v>
      </c>
      <c r="J900" s="109">
        <v>0</v>
      </c>
      <c r="K900" s="67" t="str">
        <f t="shared" si="46"/>
        <v/>
      </c>
      <c r="L900" s="67">
        <f t="shared" ref="L900:L936" si="48">IF(ISERROR(I900/F900),"",IF(I900/F900&gt;10000%,"",I900/F900))</f>
        <v>0</v>
      </c>
    </row>
    <row r="901" spans="1:12" x14ac:dyDescent="0.2">
      <c r="A901" s="108" t="s">
        <v>1923</v>
      </c>
      <c r="B901" s="52" t="s">
        <v>1480</v>
      </c>
      <c r="C901" s="52" t="s">
        <v>785</v>
      </c>
      <c r="D901" s="108" t="s">
        <v>202</v>
      </c>
      <c r="E901" s="108" t="s">
        <v>907</v>
      </c>
      <c r="F901" s="109">
        <v>5.9099478999999996E-2</v>
      </c>
      <c r="G901" s="109">
        <v>5.9732740999999999E-2</v>
      </c>
      <c r="H901" s="67">
        <f t="shared" si="45"/>
        <v>-1.060158950348522E-2</v>
      </c>
      <c r="I901" s="109">
        <v>0</v>
      </c>
      <c r="J901" s="109">
        <v>0</v>
      </c>
      <c r="K901" s="67" t="str">
        <f t="shared" si="46"/>
        <v/>
      </c>
      <c r="L901" s="67">
        <f t="shared" si="48"/>
        <v>0</v>
      </c>
    </row>
    <row r="902" spans="1:12" x14ac:dyDescent="0.2">
      <c r="A902" s="108" t="s">
        <v>2725</v>
      </c>
      <c r="B902" s="52" t="s">
        <v>2726</v>
      </c>
      <c r="C902" s="52" t="s">
        <v>863</v>
      </c>
      <c r="D902" s="108" t="s">
        <v>203</v>
      </c>
      <c r="E902" s="108" t="s">
        <v>204</v>
      </c>
      <c r="F902" s="109">
        <v>0.111782412877393</v>
      </c>
      <c r="G902" s="109">
        <v>0</v>
      </c>
      <c r="H902" s="67" t="str">
        <f t="shared" si="45"/>
        <v/>
      </c>
      <c r="I902" s="109">
        <v>0</v>
      </c>
      <c r="J902" s="109">
        <v>0</v>
      </c>
      <c r="K902" s="67" t="str">
        <f t="shared" si="46"/>
        <v/>
      </c>
      <c r="L902" s="67">
        <f t="shared" si="48"/>
        <v>0</v>
      </c>
    </row>
    <row r="903" spans="1:12" x14ac:dyDescent="0.2">
      <c r="A903" s="108" t="s">
        <v>2297</v>
      </c>
      <c r="B903" s="52" t="s">
        <v>2298</v>
      </c>
      <c r="C903" s="52" t="s">
        <v>140</v>
      </c>
      <c r="D903" s="108" t="s">
        <v>741</v>
      </c>
      <c r="E903" s="108" t="s">
        <v>907</v>
      </c>
      <c r="F903" s="109">
        <v>9.7206000000000011E-3</v>
      </c>
      <c r="G903" s="109">
        <v>9.0480000000000005E-3</v>
      </c>
      <c r="H903" s="67">
        <f t="shared" ref="H903:H966" si="49">IF(ISERROR(F903/G903-1),"",IF((F903/G903-1)&gt;10000%,"",F903/G903-1))</f>
        <v>7.4336870026525226E-2</v>
      </c>
      <c r="I903" s="109">
        <v>0</v>
      </c>
      <c r="J903" s="109">
        <v>0</v>
      </c>
      <c r="K903" s="67" t="str">
        <f t="shared" ref="K903:K966" si="50">IF(ISERROR(I903/J903-1),"",IF((I903/J903-1)&gt;10000%,"",I903/J903-1))</f>
        <v/>
      </c>
      <c r="L903" s="67">
        <f t="shared" si="48"/>
        <v>0</v>
      </c>
    </row>
    <row r="904" spans="1:12" x14ac:dyDescent="0.2">
      <c r="A904" s="108" t="s">
        <v>2077</v>
      </c>
      <c r="B904" s="52" t="s">
        <v>2645</v>
      </c>
      <c r="C904" s="52" t="s">
        <v>140</v>
      </c>
      <c r="D904" s="108" t="s">
        <v>203</v>
      </c>
      <c r="E904" s="108" t="s">
        <v>907</v>
      </c>
      <c r="F904" s="109">
        <v>9.1548947799999993</v>
      </c>
      <c r="G904" s="109">
        <v>3.6678680299999997</v>
      </c>
      <c r="H904" s="67">
        <f t="shared" si="49"/>
        <v>1.495971693943416</v>
      </c>
      <c r="I904" s="109">
        <v>0</v>
      </c>
      <c r="J904" s="109">
        <v>0</v>
      </c>
      <c r="K904" s="67" t="str">
        <f t="shared" si="50"/>
        <v/>
      </c>
      <c r="L904" s="67">
        <f t="shared" si="48"/>
        <v>0</v>
      </c>
    </row>
    <row r="905" spans="1:12" x14ac:dyDescent="0.2">
      <c r="A905" s="108" t="s">
        <v>2075</v>
      </c>
      <c r="B905" s="52" t="s">
        <v>2648</v>
      </c>
      <c r="C905" s="52" t="s">
        <v>140</v>
      </c>
      <c r="D905" s="108" t="s">
        <v>203</v>
      </c>
      <c r="E905" s="108" t="s">
        <v>907</v>
      </c>
      <c r="F905" s="109">
        <v>1.21268793</v>
      </c>
      <c r="G905" s="109">
        <v>1.7083511599999999</v>
      </c>
      <c r="H905" s="67">
        <f t="shared" si="49"/>
        <v>-0.29014130209622702</v>
      </c>
      <c r="I905" s="109">
        <v>0</v>
      </c>
      <c r="J905" s="109">
        <v>0</v>
      </c>
      <c r="K905" s="67" t="str">
        <f t="shared" si="50"/>
        <v/>
      </c>
      <c r="L905" s="67">
        <f t="shared" si="48"/>
        <v>0</v>
      </c>
    </row>
    <row r="906" spans="1:12" x14ac:dyDescent="0.2">
      <c r="A906" s="108" t="s">
        <v>2141</v>
      </c>
      <c r="B906" s="52" t="s">
        <v>2650</v>
      </c>
      <c r="C906" s="52" t="s">
        <v>140</v>
      </c>
      <c r="D906" s="108" t="s">
        <v>203</v>
      </c>
      <c r="E906" s="108" t="s">
        <v>907</v>
      </c>
      <c r="F906" s="109">
        <v>3.4718360000000004E-2</v>
      </c>
      <c r="G906" s="109">
        <v>0.15910707999999998</v>
      </c>
      <c r="H906" s="67">
        <f t="shared" si="49"/>
        <v>-0.78179248842980464</v>
      </c>
      <c r="I906" s="109">
        <v>0</v>
      </c>
      <c r="J906" s="109">
        <v>0</v>
      </c>
      <c r="K906" s="67" t="str">
        <f t="shared" si="50"/>
        <v/>
      </c>
      <c r="L906" s="67">
        <f t="shared" si="48"/>
        <v>0</v>
      </c>
    </row>
    <row r="907" spans="1:12" x14ac:dyDescent="0.2">
      <c r="A907" s="108" t="s">
        <v>2270</v>
      </c>
      <c r="B907" s="52" t="s">
        <v>2271</v>
      </c>
      <c r="C907" s="52" t="s">
        <v>789</v>
      </c>
      <c r="D907" s="108" t="s">
        <v>203</v>
      </c>
      <c r="E907" s="108" t="s">
        <v>204</v>
      </c>
      <c r="F907" s="109">
        <v>0.60697789000000002</v>
      </c>
      <c r="G907" s="109">
        <v>0.72474475999999999</v>
      </c>
      <c r="H907" s="67">
        <f t="shared" si="49"/>
        <v>-0.16249426901686048</v>
      </c>
      <c r="I907" s="109">
        <v>0</v>
      </c>
      <c r="J907" s="109">
        <v>0</v>
      </c>
      <c r="K907" s="67" t="str">
        <f t="shared" si="50"/>
        <v/>
      </c>
      <c r="L907" s="67">
        <f t="shared" si="48"/>
        <v>0</v>
      </c>
    </row>
    <row r="908" spans="1:12" x14ac:dyDescent="0.2">
      <c r="A908" s="108" t="s">
        <v>2125</v>
      </c>
      <c r="B908" s="52" t="s">
        <v>2652</v>
      </c>
      <c r="C908" s="52" t="s">
        <v>140</v>
      </c>
      <c r="D908" s="108" t="s">
        <v>203</v>
      </c>
      <c r="E908" s="108" t="s">
        <v>907</v>
      </c>
      <c r="F908" s="109">
        <v>2.0496032199999998</v>
      </c>
      <c r="G908" s="109">
        <v>0.46298735999999996</v>
      </c>
      <c r="H908" s="67">
        <f t="shared" si="49"/>
        <v>3.4269096676850959</v>
      </c>
      <c r="I908" s="109">
        <v>0</v>
      </c>
      <c r="J908" s="109">
        <v>0</v>
      </c>
      <c r="K908" s="67" t="str">
        <f t="shared" si="50"/>
        <v/>
      </c>
      <c r="L908" s="67">
        <f t="shared" si="48"/>
        <v>0</v>
      </c>
    </row>
    <row r="909" spans="1:12" x14ac:dyDescent="0.2">
      <c r="A909" s="108" t="s">
        <v>2118</v>
      </c>
      <c r="B909" s="52" t="s">
        <v>2644</v>
      </c>
      <c r="C909" s="52" t="s">
        <v>140</v>
      </c>
      <c r="D909" s="108" t="s">
        <v>203</v>
      </c>
      <c r="E909" s="108" t="s">
        <v>907</v>
      </c>
      <c r="F909" s="109">
        <v>0.16625845</v>
      </c>
      <c r="G909" s="109">
        <v>0.32731025000000002</v>
      </c>
      <c r="H909" s="67">
        <f t="shared" si="49"/>
        <v>-0.49204630774624381</v>
      </c>
      <c r="I909" s="109">
        <v>0</v>
      </c>
      <c r="J909" s="109">
        <v>0</v>
      </c>
      <c r="K909" s="67" t="str">
        <f t="shared" si="50"/>
        <v/>
      </c>
      <c r="L909" s="67">
        <f t="shared" si="48"/>
        <v>0</v>
      </c>
    </row>
    <row r="910" spans="1:12" x14ac:dyDescent="0.2">
      <c r="A910" s="108" t="s">
        <v>2092</v>
      </c>
      <c r="B910" s="52" t="s">
        <v>2646</v>
      </c>
      <c r="C910" s="52" t="s">
        <v>140</v>
      </c>
      <c r="D910" s="108" t="s">
        <v>741</v>
      </c>
      <c r="E910" s="108" t="s">
        <v>907</v>
      </c>
      <c r="F910" s="109">
        <v>0.17139477</v>
      </c>
      <c r="G910" s="109">
        <v>0.18573649</v>
      </c>
      <c r="H910" s="67">
        <f t="shared" si="49"/>
        <v>-7.721541416013622E-2</v>
      </c>
      <c r="I910" s="109">
        <v>0</v>
      </c>
      <c r="J910" s="109">
        <v>0</v>
      </c>
      <c r="K910" s="67" t="str">
        <f t="shared" si="50"/>
        <v/>
      </c>
      <c r="L910" s="67">
        <f t="shared" si="48"/>
        <v>0</v>
      </c>
    </row>
    <row r="911" spans="1:12" x14ac:dyDescent="0.2">
      <c r="A911" s="108" t="s">
        <v>2140</v>
      </c>
      <c r="B911" s="52" t="s">
        <v>2653</v>
      </c>
      <c r="C911" s="52" t="s">
        <v>140</v>
      </c>
      <c r="D911" s="108" t="s">
        <v>203</v>
      </c>
      <c r="E911" s="108" t="s">
        <v>907</v>
      </c>
      <c r="F911" s="109">
        <v>2.4630249999999999E-2</v>
      </c>
      <c r="G911" s="109">
        <v>1.6372459999999998E-2</v>
      </c>
      <c r="H911" s="67">
        <f t="shared" si="49"/>
        <v>0.50437075430326295</v>
      </c>
      <c r="I911" s="109">
        <v>0</v>
      </c>
      <c r="J911" s="109">
        <v>0</v>
      </c>
      <c r="K911" s="67" t="str">
        <f t="shared" si="50"/>
        <v/>
      </c>
      <c r="L911" s="67">
        <f t="shared" si="48"/>
        <v>0</v>
      </c>
    </row>
    <row r="912" spans="1:12" x14ac:dyDescent="0.2">
      <c r="A912" s="108" t="s">
        <v>2658</v>
      </c>
      <c r="B912" s="52" t="s">
        <v>2654</v>
      </c>
      <c r="C912" s="52" t="s">
        <v>140</v>
      </c>
      <c r="D912" s="108" t="s">
        <v>203</v>
      </c>
      <c r="E912" s="108" t="s">
        <v>907</v>
      </c>
      <c r="F912" s="109">
        <v>3.7644800000000002E-3</v>
      </c>
      <c r="G912" s="109">
        <v>9.0798299999999998E-2</v>
      </c>
      <c r="H912" s="67">
        <f t="shared" si="49"/>
        <v>-0.95854019293312764</v>
      </c>
      <c r="I912" s="109">
        <v>0</v>
      </c>
      <c r="J912" s="109">
        <v>0</v>
      </c>
      <c r="K912" s="67" t="str">
        <f t="shared" si="50"/>
        <v/>
      </c>
      <c r="L912" s="67">
        <f t="shared" si="48"/>
        <v>0</v>
      </c>
    </row>
    <row r="913" spans="1:12" x14ac:dyDescent="0.2">
      <c r="A913" s="108" t="s">
        <v>2124</v>
      </c>
      <c r="B913" s="52" t="s">
        <v>2651</v>
      </c>
      <c r="C913" s="52" t="s">
        <v>140</v>
      </c>
      <c r="D913" s="108" t="s">
        <v>203</v>
      </c>
      <c r="E913" s="108" t="s">
        <v>907</v>
      </c>
      <c r="F913" s="109">
        <v>2.8348330000000001E-2</v>
      </c>
      <c r="G913" s="109">
        <v>3.20288E-3</v>
      </c>
      <c r="H913" s="67">
        <f t="shared" si="49"/>
        <v>7.8508873264062355</v>
      </c>
      <c r="I913" s="109">
        <v>0</v>
      </c>
      <c r="J913" s="109">
        <v>0</v>
      </c>
      <c r="K913" s="67" t="str">
        <f t="shared" si="50"/>
        <v/>
      </c>
      <c r="L913" s="67">
        <f t="shared" si="48"/>
        <v>0</v>
      </c>
    </row>
    <row r="914" spans="1:12" x14ac:dyDescent="0.2">
      <c r="A914" s="108" t="s">
        <v>2159</v>
      </c>
      <c r="B914" s="52" t="s">
        <v>2647</v>
      </c>
      <c r="C914" s="52" t="s">
        <v>140</v>
      </c>
      <c r="D914" s="108" t="s">
        <v>203</v>
      </c>
      <c r="E914" s="108" t="s">
        <v>907</v>
      </c>
      <c r="F914" s="109">
        <v>0.48925602000000001</v>
      </c>
      <c r="G914" s="109">
        <v>1.6768000000000002E-2</v>
      </c>
      <c r="H914" s="67">
        <f t="shared" si="49"/>
        <v>28.177959208015267</v>
      </c>
      <c r="I914" s="109">
        <v>0</v>
      </c>
      <c r="J914" s="109">
        <v>0</v>
      </c>
      <c r="K914" s="67" t="str">
        <f t="shared" si="50"/>
        <v/>
      </c>
      <c r="L914" s="67">
        <f t="shared" si="48"/>
        <v>0</v>
      </c>
    </row>
    <row r="915" spans="1:12" x14ac:dyDescent="0.2">
      <c r="A915" s="108" t="s">
        <v>2107</v>
      </c>
      <c r="B915" s="52" t="s">
        <v>2649</v>
      </c>
      <c r="C915" s="52" t="s">
        <v>140</v>
      </c>
      <c r="D915" s="108" t="s">
        <v>203</v>
      </c>
      <c r="E915" s="108" t="s">
        <v>907</v>
      </c>
      <c r="F915" s="109">
        <v>0.16293750000000001</v>
      </c>
      <c r="G915" s="109">
        <v>0.14473949999999999</v>
      </c>
      <c r="H915" s="67">
        <f t="shared" si="49"/>
        <v>0.12572932751598587</v>
      </c>
      <c r="I915" s="109">
        <v>0</v>
      </c>
      <c r="J915" s="109">
        <v>0</v>
      </c>
      <c r="K915" s="67" t="str">
        <f t="shared" si="50"/>
        <v/>
      </c>
      <c r="L915" s="67">
        <f t="shared" si="48"/>
        <v>0</v>
      </c>
    </row>
    <row r="916" spans="1:12" x14ac:dyDescent="0.2">
      <c r="A916" s="108" t="s">
        <v>2116</v>
      </c>
      <c r="B916" s="52" t="s">
        <v>2655</v>
      </c>
      <c r="C916" s="52" t="s">
        <v>140</v>
      </c>
      <c r="D916" s="108" t="s">
        <v>203</v>
      </c>
      <c r="E916" s="108" t="s">
        <v>907</v>
      </c>
      <c r="F916" s="109">
        <v>3.4915E-4</v>
      </c>
      <c r="G916" s="109">
        <v>3.6538109999999999E-2</v>
      </c>
      <c r="H916" s="67">
        <f t="shared" si="49"/>
        <v>-0.99044422385284847</v>
      </c>
      <c r="I916" s="109">
        <v>0</v>
      </c>
      <c r="J916" s="109">
        <v>0</v>
      </c>
      <c r="K916" s="67" t="str">
        <f t="shared" si="50"/>
        <v/>
      </c>
      <c r="L916" s="67">
        <f t="shared" si="48"/>
        <v>0</v>
      </c>
    </row>
    <row r="917" spans="1:12" x14ac:dyDescent="0.2">
      <c r="A917" s="108" t="s">
        <v>2210</v>
      </c>
      <c r="B917" s="52" t="s">
        <v>1555</v>
      </c>
      <c r="C917" s="52" t="s">
        <v>784</v>
      </c>
      <c r="D917" s="108" t="s">
        <v>202</v>
      </c>
      <c r="E917" s="108" t="s">
        <v>2694</v>
      </c>
      <c r="F917" s="109">
        <v>7.4765220000000007E-2</v>
      </c>
      <c r="G917" s="109">
        <v>0</v>
      </c>
      <c r="H917" s="67" t="str">
        <f t="shared" si="49"/>
        <v/>
      </c>
      <c r="I917" s="109">
        <v>0</v>
      </c>
      <c r="J917" s="109">
        <v>0</v>
      </c>
      <c r="K917" s="67" t="str">
        <f t="shared" si="50"/>
        <v/>
      </c>
      <c r="L917" s="67">
        <f t="shared" si="48"/>
        <v>0</v>
      </c>
    </row>
    <row r="918" spans="1:12" x14ac:dyDescent="0.2">
      <c r="A918" s="108" t="s">
        <v>3025</v>
      </c>
      <c r="B918" s="52" t="s">
        <v>3026</v>
      </c>
      <c r="C918" s="52" t="s">
        <v>3031</v>
      </c>
      <c r="D918" s="108" t="s">
        <v>203</v>
      </c>
      <c r="E918" s="108" t="s">
        <v>907</v>
      </c>
      <c r="F918" s="109">
        <v>6.14123822</v>
      </c>
      <c r="G918" s="109">
        <v>2.1993150400000001</v>
      </c>
      <c r="H918" s="67">
        <f t="shared" si="49"/>
        <v>1.7923413009534093</v>
      </c>
      <c r="I918" s="109">
        <v>0</v>
      </c>
      <c r="J918" s="109">
        <v>0</v>
      </c>
      <c r="K918" s="67" t="str">
        <f t="shared" si="50"/>
        <v/>
      </c>
      <c r="L918" s="67">
        <f t="shared" si="48"/>
        <v>0</v>
      </c>
    </row>
    <row r="919" spans="1:12" x14ac:dyDescent="0.2">
      <c r="A919" s="108" t="s">
        <v>3027</v>
      </c>
      <c r="B919" s="52" t="s">
        <v>3028</v>
      </c>
      <c r="C919" s="52" t="s">
        <v>3031</v>
      </c>
      <c r="D919" s="108" t="s">
        <v>203</v>
      </c>
      <c r="E919" s="108" t="s">
        <v>907</v>
      </c>
      <c r="F919" s="109">
        <v>3.27105332</v>
      </c>
      <c r="G919" s="109">
        <v>3.8271117700000001</v>
      </c>
      <c r="H919" s="67">
        <f t="shared" si="49"/>
        <v>-0.14529454152837562</v>
      </c>
      <c r="I919" s="109">
        <v>0</v>
      </c>
      <c r="J919" s="109">
        <v>0</v>
      </c>
      <c r="K919" s="67" t="str">
        <f t="shared" si="50"/>
        <v/>
      </c>
      <c r="L919" s="67">
        <f t="shared" si="48"/>
        <v>0</v>
      </c>
    </row>
    <row r="920" spans="1:12" x14ac:dyDescent="0.2">
      <c r="A920" s="108" t="s">
        <v>3001</v>
      </c>
      <c r="B920" s="52" t="s">
        <v>3002</v>
      </c>
      <c r="C920" s="52" t="s">
        <v>789</v>
      </c>
      <c r="D920" s="108" t="s">
        <v>741</v>
      </c>
      <c r="E920" s="108" t="s">
        <v>907</v>
      </c>
      <c r="F920" s="109">
        <v>0.34259040399999996</v>
      </c>
      <c r="G920" s="109">
        <v>0.48055690000000001</v>
      </c>
      <c r="H920" s="67">
        <f t="shared" si="49"/>
        <v>-0.28709710754335238</v>
      </c>
      <c r="I920" s="109">
        <v>0</v>
      </c>
      <c r="J920" s="109">
        <v>0</v>
      </c>
      <c r="K920" s="67" t="str">
        <f t="shared" si="50"/>
        <v/>
      </c>
      <c r="L920" s="67">
        <f t="shared" si="48"/>
        <v>0</v>
      </c>
    </row>
    <row r="921" spans="1:12" x14ac:dyDescent="0.2">
      <c r="A921" s="108" t="s">
        <v>2709</v>
      </c>
      <c r="B921" s="52" t="s">
        <v>3145</v>
      </c>
      <c r="C921" s="52" t="s">
        <v>789</v>
      </c>
      <c r="D921" s="108" t="s">
        <v>741</v>
      </c>
      <c r="E921" s="108" t="s">
        <v>907</v>
      </c>
      <c r="F921" s="109">
        <v>0.14409248000000002</v>
      </c>
      <c r="G921" s="109">
        <v>0.68556699499999996</v>
      </c>
      <c r="H921" s="67">
        <f t="shared" si="49"/>
        <v>-0.78981998688545385</v>
      </c>
      <c r="I921" s="109">
        <v>0</v>
      </c>
      <c r="J921" s="109">
        <v>0</v>
      </c>
      <c r="K921" s="67" t="str">
        <f t="shared" si="50"/>
        <v/>
      </c>
      <c r="L921" s="67">
        <f t="shared" si="48"/>
        <v>0</v>
      </c>
    </row>
    <row r="922" spans="1:12" x14ac:dyDescent="0.2">
      <c r="A922" s="108" t="s">
        <v>3011</v>
      </c>
      <c r="B922" s="52" t="s">
        <v>3012</v>
      </c>
      <c r="C922" s="52" t="s">
        <v>789</v>
      </c>
      <c r="D922" s="108" t="s">
        <v>741</v>
      </c>
      <c r="E922" s="108" t="s">
        <v>907</v>
      </c>
      <c r="F922" s="109">
        <v>0.22050371499999999</v>
      </c>
      <c r="G922" s="109">
        <v>0.21421235</v>
      </c>
      <c r="H922" s="67">
        <f t="shared" si="49"/>
        <v>2.9369758559672166E-2</v>
      </c>
      <c r="I922" s="109">
        <v>0</v>
      </c>
      <c r="J922" s="109">
        <v>0</v>
      </c>
      <c r="K922" s="67" t="str">
        <f t="shared" si="50"/>
        <v/>
      </c>
      <c r="L922" s="67">
        <f t="shared" si="48"/>
        <v>0</v>
      </c>
    </row>
    <row r="923" spans="1:12" x14ac:dyDescent="0.2">
      <c r="A923" s="108" t="s">
        <v>2710</v>
      </c>
      <c r="B923" s="52" t="s">
        <v>3150</v>
      </c>
      <c r="C923" s="52" t="s">
        <v>789</v>
      </c>
      <c r="D923" s="108" t="s">
        <v>741</v>
      </c>
      <c r="E923" s="108" t="s">
        <v>907</v>
      </c>
      <c r="F923" s="109">
        <v>1.027180881</v>
      </c>
      <c r="G923" s="109">
        <v>7.8373705000000002E-2</v>
      </c>
      <c r="H923" s="67">
        <f t="shared" si="49"/>
        <v>12.106192708383507</v>
      </c>
      <c r="I923" s="109">
        <v>0</v>
      </c>
      <c r="J923" s="109">
        <v>0</v>
      </c>
      <c r="K923" s="67" t="str">
        <f t="shared" si="50"/>
        <v/>
      </c>
      <c r="L923" s="67">
        <f t="shared" si="48"/>
        <v>0</v>
      </c>
    </row>
    <row r="924" spans="1:12" x14ac:dyDescent="0.2">
      <c r="A924" s="108" t="s">
        <v>2724</v>
      </c>
      <c r="B924" s="52" t="s">
        <v>3151</v>
      </c>
      <c r="C924" s="52" t="s">
        <v>789</v>
      </c>
      <c r="D924" s="108" t="s">
        <v>741</v>
      </c>
      <c r="E924" s="108" t="s">
        <v>907</v>
      </c>
      <c r="F924" s="109">
        <v>0.19175253099999998</v>
      </c>
      <c r="G924" s="109">
        <v>0.56560237199999996</v>
      </c>
      <c r="H924" s="67">
        <f t="shared" si="49"/>
        <v>-0.66097643770136094</v>
      </c>
      <c r="I924" s="109">
        <v>0</v>
      </c>
      <c r="J924" s="109">
        <v>0</v>
      </c>
      <c r="K924" s="67" t="str">
        <f t="shared" si="50"/>
        <v/>
      </c>
      <c r="L924" s="67">
        <f t="shared" si="48"/>
        <v>0</v>
      </c>
    </row>
    <row r="925" spans="1:12" x14ac:dyDescent="0.2">
      <c r="A925" s="108" t="s">
        <v>2711</v>
      </c>
      <c r="B925" s="52" t="s">
        <v>3152</v>
      </c>
      <c r="C925" s="52" t="s">
        <v>789</v>
      </c>
      <c r="D925" s="108" t="s">
        <v>741</v>
      </c>
      <c r="E925" s="108" t="s">
        <v>907</v>
      </c>
      <c r="F925" s="109">
        <v>5.5500000000000005E-4</v>
      </c>
      <c r="G925" s="109">
        <v>5.7200000000000003E-4</v>
      </c>
      <c r="H925" s="67">
        <f t="shared" si="49"/>
        <v>-2.9720279720279685E-2</v>
      </c>
      <c r="I925" s="109">
        <v>0</v>
      </c>
      <c r="J925" s="109">
        <v>0</v>
      </c>
      <c r="K925" s="67" t="str">
        <f t="shared" si="50"/>
        <v/>
      </c>
      <c r="L925" s="67">
        <f t="shared" si="48"/>
        <v>0</v>
      </c>
    </row>
    <row r="926" spans="1:12" x14ac:dyDescent="0.2">
      <c r="A926" s="108" t="s">
        <v>2708</v>
      </c>
      <c r="B926" s="52" t="s">
        <v>3153</v>
      </c>
      <c r="C926" s="52" t="s">
        <v>789</v>
      </c>
      <c r="D926" s="108" t="s">
        <v>741</v>
      </c>
      <c r="E926" s="108" t="s">
        <v>907</v>
      </c>
      <c r="F926" s="109">
        <v>0.18448147000000001</v>
      </c>
      <c r="G926" s="109">
        <v>0.16956612500000001</v>
      </c>
      <c r="H926" s="67">
        <f t="shared" si="49"/>
        <v>8.796182020435972E-2</v>
      </c>
      <c r="I926" s="109">
        <v>0</v>
      </c>
      <c r="J926" s="109">
        <v>0</v>
      </c>
      <c r="K926" s="67" t="str">
        <f t="shared" si="50"/>
        <v/>
      </c>
      <c r="L926" s="67">
        <f t="shared" si="48"/>
        <v>0</v>
      </c>
    </row>
    <row r="927" spans="1:12" x14ac:dyDescent="0.2">
      <c r="A927" s="108" t="s">
        <v>3230</v>
      </c>
      <c r="B927" s="52" t="s">
        <v>3216</v>
      </c>
      <c r="C927" s="52" t="s">
        <v>3031</v>
      </c>
      <c r="D927" s="108" t="s">
        <v>203</v>
      </c>
      <c r="E927" s="108" t="s">
        <v>907</v>
      </c>
      <c r="F927" s="109">
        <v>0.40430545000000001</v>
      </c>
      <c r="G927" s="109">
        <v>0.31484793</v>
      </c>
      <c r="H927" s="67">
        <f t="shared" si="49"/>
        <v>0.28412929378319252</v>
      </c>
      <c r="I927" s="109">
        <v>0</v>
      </c>
      <c r="J927" s="109">
        <v>0</v>
      </c>
      <c r="K927" s="67" t="str">
        <f t="shared" si="50"/>
        <v/>
      </c>
      <c r="L927" s="67">
        <f t="shared" si="48"/>
        <v>0</v>
      </c>
    </row>
    <row r="928" spans="1:12" x14ac:dyDescent="0.2">
      <c r="A928" s="108" t="s">
        <v>2441</v>
      </c>
      <c r="B928" s="52" t="s">
        <v>489</v>
      </c>
      <c r="C928" s="52" t="s">
        <v>788</v>
      </c>
      <c r="D928" s="108" t="s">
        <v>202</v>
      </c>
      <c r="E928" s="108" t="s">
        <v>907</v>
      </c>
      <c r="F928" s="109">
        <v>6.1731550000000003E-2</v>
      </c>
      <c r="G928" s="109">
        <v>6.4630900000000005E-2</v>
      </c>
      <c r="H928" s="67">
        <f t="shared" si="49"/>
        <v>-4.4860121087591298E-2</v>
      </c>
      <c r="I928" s="109">
        <v>0</v>
      </c>
      <c r="J928" s="109">
        <v>1.32777E-3</v>
      </c>
      <c r="K928" s="67">
        <f t="shared" si="50"/>
        <v>-1</v>
      </c>
      <c r="L928" s="67">
        <f t="shared" si="48"/>
        <v>0</v>
      </c>
    </row>
    <row r="929" spans="1:12" x14ac:dyDescent="0.2">
      <c r="A929" s="108" t="s">
        <v>3101</v>
      </c>
      <c r="B929" s="52" t="s">
        <v>3082</v>
      </c>
      <c r="C929" s="52" t="s">
        <v>790</v>
      </c>
      <c r="D929" s="108" t="s">
        <v>202</v>
      </c>
      <c r="E929" s="108" t="s">
        <v>907</v>
      </c>
      <c r="F929" s="109">
        <v>0.86438641000000005</v>
      </c>
      <c r="G929" s="109">
        <v>0.71834587999999999</v>
      </c>
      <c r="H929" s="67">
        <f t="shared" si="49"/>
        <v>0.20330113120437199</v>
      </c>
      <c r="I929" s="109">
        <v>0</v>
      </c>
      <c r="J929" s="109">
        <v>3.8423856199999999</v>
      </c>
      <c r="K929" s="67">
        <f t="shared" si="50"/>
        <v>-1</v>
      </c>
      <c r="L929" s="67">
        <f t="shared" si="48"/>
        <v>0</v>
      </c>
    </row>
    <row r="930" spans="1:12" x14ac:dyDescent="0.2">
      <c r="A930" s="108" t="s">
        <v>3003</v>
      </c>
      <c r="B930" s="52" t="s">
        <v>3004</v>
      </c>
      <c r="C930" s="52" t="s">
        <v>784</v>
      </c>
      <c r="D930" s="108" t="s">
        <v>202</v>
      </c>
      <c r="E930" s="108" t="s">
        <v>907</v>
      </c>
      <c r="F930" s="109">
        <v>5.7857470000000001E-2</v>
      </c>
      <c r="G930" s="109">
        <v>0.84050237999999999</v>
      </c>
      <c r="H930" s="67">
        <f t="shared" si="49"/>
        <v>-0.93116322882988145</v>
      </c>
      <c r="I930" s="109">
        <v>0</v>
      </c>
      <c r="J930" s="109">
        <v>1.9969480000000001E-2</v>
      </c>
      <c r="K930" s="67">
        <f t="shared" si="50"/>
        <v>-1</v>
      </c>
      <c r="L930" s="67">
        <f t="shared" si="48"/>
        <v>0</v>
      </c>
    </row>
    <row r="931" spans="1:12" x14ac:dyDescent="0.2">
      <c r="A931" s="108" t="s">
        <v>3036</v>
      </c>
      <c r="B931" s="52" t="s">
        <v>3040</v>
      </c>
      <c r="C931" s="52" t="s">
        <v>784</v>
      </c>
      <c r="D931" s="108" t="s">
        <v>202</v>
      </c>
      <c r="E931" s="108" t="s">
        <v>907</v>
      </c>
      <c r="F931" s="109">
        <v>1.7966044399999999</v>
      </c>
      <c r="G931" s="109">
        <v>0.64419797999999995</v>
      </c>
      <c r="H931" s="67">
        <f t="shared" si="49"/>
        <v>1.7889010766534845</v>
      </c>
      <c r="I931" s="109">
        <v>0</v>
      </c>
      <c r="J931" s="109">
        <v>0</v>
      </c>
      <c r="K931" s="67" t="str">
        <f t="shared" si="50"/>
        <v/>
      </c>
      <c r="L931" s="67">
        <f t="shared" si="48"/>
        <v>0</v>
      </c>
    </row>
    <row r="932" spans="1:12" x14ac:dyDescent="0.2">
      <c r="A932" s="108" t="s">
        <v>2157</v>
      </c>
      <c r="B932" s="52" t="s">
        <v>738</v>
      </c>
      <c r="C932" s="52" t="s">
        <v>1694</v>
      </c>
      <c r="D932" s="108" t="s">
        <v>203</v>
      </c>
      <c r="E932" s="108" t="s">
        <v>204</v>
      </c>
      <c r="F932" s="109">
        <v>0</v>
      </c>
      <c r="G932" s="109">
        <v>0</v>
      </c>
      <c r="H932" s="67" t="str">
        <f t="shared" si="49"/>
        <v/>
      </c>
      <c r="I932" s="109">
        <v>0</v>
      </c>
      <c r="J932" s="109">
        <v>3.6851000000000001E-4</v>
      </c>
      <c r="K932" s="67">
        <f t="shared" si="50"/>
        <v>-1</v>
      </c>
      <c r="L932" s="67" t="str">
        <f t="shared" si="48"/>
        <v/>
      </c>
    </row>
    <row r="933" spans="1:12" x14ac:dyDescent="0.2">
      <c r="A933" s="108" t="s">
        <v>2146</v>
      </c>
      <c r="B933" s="52" t="s">
        <v>737</v>
      </c>
      <c r="C933" s="52" t="s">
        <v>1694</v>
      </c>
      <c r="D933" s="108" t="s">
        <v>203</v>
      </c>
      <c r="E933" s="108" t="s">
        <v>204</v>
      </c>
      <c r="F933" s="109">
        <v>4.0800000000000003E-2</v>
      </c>
      <c r="G933" s="109">
        <v>2.5552499999999998E-3</v>
      </c>
      <c r="H933" s="67">
        <f t="shared" si="49"/>
        <v>14.967126504255946</v>
      </c>
      <c r="I933" s="109">
        <v>0</v>
      </c>
      <c r="J933" s="109">
        <v>2.0369E-4</v>
      </c>
      <c r="K933" s="67">
        <f t="shared" si="50"/>
        <v>-1</v>
      </c>
      <c r="L933" s="67">
        <f t="shared" si="48"/>
        <v>0</v>
      </c>
    </row>
    <row r="934" spans="1:12" x14ac:dyDescent="0.2">
      <c r="A934" s="108" t="s">
        <v>2156</v>
      </c>
      <c r="B934" s="52" t="s">
        <v>736</v>
      </c>
      <c r="C934" s="52" t="s">
        <v>1694</v>
      </c>
      <c r="D934" s="108" t="s">
        <v>203</v>
      </c>
      <c r="E934" s="108" t="s">
        <v>204</v>
      </c>
      <c r="F934" s="109">
        <v>6.608E-2</v>
      </c>
      <c r="G934" s="109">
        <v>1.23845E-2</v>
      </c>
      <c r="H934" s="67">
        <f t="shared" si="49"/>
        <v>4.335701885421293</v>
      </c>
      <c r="I934" s="109">
        <v>0</v>
      </c>
      <c r="J934" s="109">
        <v>0</v>
      </c>
      <c r="K934" s="67" t="str">
        <f t="shared" si="50"/>
        <v/>
      </c>
      <c r="L934" s="67">
        <f t="shared" si="48"/>
        <v>0</v>
      </c>
    </row>
    <row r="935" spans="1:12" x14ac:dyDescent="0.2">
      <c r="A935" s="108" t="s">
        <v>2158</v>
      </c>
      <c r="B935" s="52" t="s">
        <v>735</v>
      </c>
      <c r="C935" s="52" t="s">
        <v>1694</v>
      </c>
      <c r="D935" s="108" t="s">
        <v>203</v>
      </c>
      <c r="E935" s="108" t="s">
        <v>204</v>
      </c>
      <c r="F935" s="109">
        <v>2.0838999999999997E-4</v>
      </c>
      <c r="G935" s="109">
        <v>0</v>
      </c>
      <c r="H935" s="67" t="str">
        <f t="shared" si="49"/>
        <v/>
      </c>
      <c r="I935" s="109">
        <v>0</v>
      </c>
      <c r="J935" s="109">
        <v>0</v>
      </c>
      <c r="K935" s="67" t="str">
        <f t="shared" si="50"/>
        <v/>
      </c>
      <c r="L935" s="67">
        <f t="shared" si="48"/>
        <v>0</v>
      </c>
    </row>
    <row r="936" spans="1:12" x14ac:dyDescent="0.2">
      <c r="A936" s="108" t="s">
        <v>2117</v>
      </c>
      <c r="B936" s="52" t="s">
        <v>1173</v>
      </c>
      <c r="C936" s="52" t="s">
        <v>786</v>
      </c>
      <c r="D936" s="108" t="s">
        <v>202</v>
      </c>
      <c r="E936" s="108" t="s">
        <v>907</v>
      </c>
      <c r="F936" s="109">
        <v>0</v>
      </c>
      <c r="G936" s="109">
        <v>3.6644999999999999E-4</v>
      </c>
      <c r="H936" s="67">
        <f t="shared" si="49"/>
        <v>-1</v>
      </c>
      <c r="I936" s="109">
        <v>0</v>
      </c>
      <c r="J936" s="109">
        <v>0</v>
      </c>
      <c r="K936" s="67" t="str">
        <f t="shared" si="50"/>
        <v/>
      </c>
      <c r="L936" s="67" t="str">
        <f t="shared" si="48"/>
        <v/>
      </c>
    </row>
    <row r="937" spans="1:12" x14ac:dyDescent="0.2">
      <c r="A937" s="108" t="s">
        <v>3266</v>
      </c>
      <c r="B937" s="52" t="s">
        <v>3256</v>
      </c>
      <c r="C937" s="108" t="s">
        <v>789</v>
      </c>
      <c r="D937" s="108" t="s">
        <v>203</v>
      </c>
      <c r="E937" s="108" t="s">
        <v>907</v>
      </c>
      <c r="F937" s="109">
        <v>1.9987849999999999E-3</v>
      </c>
      <c r="G937" s="109"/>
      <c r="H937" s="67" t="str">
        <f t="shared" si="49"/>
        <v/>
      </c>
      <c r="I937" s="109">
        <v>0</v>
      </c>
      <c r="J937" s="109"/>
      <c r="K937" s="67" t="str">
        <f t="shared" si="50"/>
        <v/>
      </c>
      <c r="L937" s="67" t="s">
        <v>3273</v>
      </c>
    </row>
    <row r="938" spans="1:12" x14ac:dyDescent="0.2">
      <c r="A938" s="108" t="s">
        <v>1822</v>
      </c>
      <c r="B938" s="52" t="s">
        <v>3141</v>
      </c>
      <c r="C938" s="52" t="s">
        <v>789</v>
      </c>
      <c r="D938" s="108" t="s">
        <v>741</v>
      </c>
      <c r="E938" s="108" t="s">
        <v>204</v>
      </c>
      <c r="F938" s="109">
        <v>2.5496362700000001</v>
      </c>
      <c r="G938" s="109">
        <v>1.37075474</v>
      </c>
      <c r="H938" s="67">
        <f t="shared" si="49"/>
        <v>0.86002367571605132</v>
      </c>
      <c r="I938" s="109">
        <v>0</v>
      </c>
      <c r="J938" s="109">
        <v>0</v>
      </c>
      <c r="K938" s="67" t="str">
        <f t="shared" si="50"/>
        <v/>
      </c>
      <c r="L938" s="67">
        <f t="shared" ref="L938:L969" si="51">IF(ISERROR(I938/F938),"",IF(I938/F938&gt;10000%,"",I938/F938))</f>
        <v>0</v>
      </c>
    </row>
    <row r="939" spans="1:12" x14ac:dyDescent="0.2">
      <c r="A939" s="108" t="s">
        <v>1821</v>
      </c>
      <c r="B939" s="52" t="s">
        <v>3140</v>
      </c>
      <c r="C939" s="52" t="s">
        <v>789</v>
      </c>
      <c r="D939" s="108" t="s">
        <v>741</v>
      </c>
      <c r="E939" s="108" t="s">
        <v>204</v>
      </c>
      <c r="F939" s="109">
        <v>31.283623309999999</v>
      </c>
      <c r="G939" s="109">
        <v>6.7352773099999999</v>
      </c>
      <c r="H939" s="67">
        <f t="shared" si="49"/>
        <v>3.6447416891881472</v>
      </c>
      <c r="I939" s="109">
        <v>0</v>
      </c>
      <c r="J939" s="109">
        <v>0</v>
      </c>
      <c r="K939" s="67" t="str">
        <f t="shared" si="50"/>
        <v/>
      </c>
      <c r="L939" s="67">
        <f t="shared" si="51"/>
        <v>0</v>
      </c>
    </row>
    <row r="940" spans="1:12" x14ac:dyDescent="0.2">
      <c r="A940" s="108" t="s">
        <v>1824</v>
      </c>
      <c r="B940" s="52" t="s">
        <v>3143</v>
      </c>
      <c r="C940" s="52" t="s">
        <v>789</v>
      </c>
      <c r="D940" s="108" t="s">
        <v>741</v>
      </c>
      <c r="E940" s="108" t="s">
        <v>204</v>
      </c>
      <c r="F940" s="109">
        <v>6.1701738499999994</v>
      </c>
      <c r="G940" s="109">
        <v>7.0298481500000003</v>
      </c>
      <c r="H940" s="67">
        <f t="shared" si="49"/>
        <v>-0.12228917064161637</v>
      </c>
      <c r="I940" s="109">
        <v>0</v>
      </c>
      <c r="J940" s="109">
        <v>0</v>
      </c>
      <c r="K940" s="67" t="str">
        <f t="shared" si="50"/>
        <v/>
      </c>
      <c r="L940" s="67">
        <f t="shared" si="51"/>
        <v>0</v>
      </c>
    </row>
    <row r="941" spans="1:12" x14ac:dyDescent="0.2">
      <c r="A941" s="108" t="s">
        <v>1751</v>
      </c>
      <c r="B941" s="108" t="s">
        <v>2588</v>
      </c>
      <c r="C941" s="52" t="s">
        <v>789</v>
      </c>
      <c r="D941" s="108" t="s">
        <v>741</v>
      </c>
      <c r="E941" s="108" t="s">
        <v>907</v>
      </c>
      <c r="F941" s="109">
        <v>0.60382293999999992</v>
      </c>
      <c r="G941" s="109">
        <v>0.99560901000000002</v>
      </c>
      <c r="H941" s="67">
        <f t="shared" si="49"/>
        <v>-0.39351398597728648</v>
      </c>
      <c r="I941" s="109">
        <v>0</v>
      </c>
      <c r="J941" s="109">
        <v>0</v>
      </c>
      <c r="K941" s="67" t="str">
        <f t="shared" si="50"/>
        <v/>
      </c>
      <c r="L941" s="67">
        <f t="shared" si="51"/>
        <v>0</v>
      </c>
    </row>
    <row r="942" spans="1:12" x14ac:dyDescent="0.2">
      <c r="A942" s="108" t="s">
        <v>1752</v>
      </c>
      <c r="B942" s="108" t="s">
        <v>2587</v>
      </c>
      <c r="C942" s="52" t="s">
        <v>789</v>
      </c>
      <c r="D942" s="108" t="s">
        <v>741</v>
      </c>
      <c r="E942" s="108" t="s">
        <v>907</v>
      </c>
      <c r="F942" s="109">
        <v>2.12822515</v>
      </c>
      <c r="G942" s="109">
        <v>0.23013326000000001</v>
      </c>
      <c r="H942" s="67">
        <f t="shared" si="49"/>
        <v>8.2477947342335476</v>
      </c>
      <c r="I942" s="109">
        <v>0</v>
      </c>
      <c r="J942" s="109">
        <v>0</v>
      </c>
      <c r="K942" s="67" t="str">
        <f t="shared" si="50"/>
        <v/>
      </c>
      <c r="L942" s="67">
        <f t="shared" si="51"/>
        <v>0</v>
      </c>
    </row>
    <row r="943" spans="1:12" x14ac:dyDescent="0.2">
      <c r="A943" s="108" t="s">
        <v>1823</v>
      </c>
      <c r="B943" s="52" t="s">
        <v>3142</v>
      </c>
      <c r="C943" s="52" t="s">
        <v>789</v>
      </c>
      <c r="D943" s="108" t="s">
        <v>741</v>
      </c>
      <c r="E943" s="108" t="s">
        <v>204</v>
      </c>
      <c r="F943" s="109">
        <v>12.302768800000001</v>
      </c>
      <c r="G943" s="109">
        <v>2.72308986</v>
      </c>
      <c r="H943" s="67">
        <f t="shared" si="49"/>
        <v>3.517944479437781</v>
      </c>
      <c r="I943" s="109">
        <v>0</v>
      </c>
      <c r="J943" s="109">
        <v>0</v>
      </c>
      <c r="K943" s="67" t="str">
        <f t="shared" si="50"/>
        <v/>
      </c>
      <c r="L943" s="67">
        <f t="shared" si="51"/>
        <v>0</v>
      </c>
    </row>
    <row r="944" spans="1:12" x14ac:dyDescent="0.2">
      <c r="A944" s="108" t="s">
        <v>2550</v>
      </c>
      <c r="B944" s="52" t="s">
        <v>287</v>
      </c>
      <c r="C944" s="52" t="s">
        <v>613</v>
      </c>
      <c r="D944" s="108" t="s">
        <v>202</v>
      </c>
      <c r="E944" s="108" t="s">
        <v>907</v>
      </c>
      <c r="F944" s="109">
        <v>0.11014542999999999</v>
      </c>
      <c r="G944" s="109">
        <v>7.4415660000000008E-2</v>
      </c>
      <c r="H944" s="67">
        <f t="shared" si="49"/>
        <v>0.48013778282689401</v>
      </c>
      <c r="I944" s="109">
        <v>0</v>
      </c>
      <c r="J944" s="109">
        <v>5.0262600000000003E-3</v>
      </c>
      <c r="K944" s="67">
        <f t="shared" si="50"/>
        <v>-1</v>
      </c>
      <c r="L944" s="67">
        <f t="shared" si="51"/>
        <v>0</v>
      </c>
    </row>
    <row r="945" spans="1:12" x14ac:dyDescent="0.2">
      <c r="A945" s="108" t="s">
        <v>1452</v>
      </c>
      <c r="B945" s="52" t="s">
        <v>1361</v>
      </c>
      <c r="C945" s="52" t="s">
        <v>140</v>
      </c>
      <c r="D945" s="108" t="s">
        <v>741</v>
      </c>
      <c r="E945" s="108" t="s">
        <v>204</v>
      </c>
      <c r="F945" s="109">
        <v>5.9745600000000003E-3</v>
      </c>
      <c r="G945" s="109">
        <v>1.380526E-2</v>
      </c>
      <c r="H945" s="67">
        <f t="shared" si="49"/>
        <v>-0.56722582551867906</v>
      </c>
      <c r="I945" s="109">
        <v>0</v>
      </c>
      <c r="J945" s="109">
        <v>0.18679658999999998</v>
      </c>
      <c r="K945" s="67">
        <f t="shared" si="50"/>
        <v>-1</v>
      </c>
      <c r="L945" s="67">
        <f t="shared" si="51"/>
        <v>0</v>
      </c>
    </row>
    <row r="946" spans="1:12" x14ac:dyDescent="0.2">
      <c r="A946" s="108" t="s">
        <v>1842</v>
      </c>
      <c r="B946" s="52" t="s">
        <v>1475</v>
      </c>
      <c r="C946" s="52" t="s">
        <v>863</v>
      </c>
      <c r="D946" s="108" t="s">
        <v>203</v>
      </c>
      <c r="E946" s="108" t="s">
        <v>204</v>
      </c>
      <c r="F946" s="109">
        <v>0.110592335</v>
      </c>
      <c r="G946" s="109">
        <v>0.11991406</v>
      </c>
      <c r="H946" s="67">
        <f t="shared" si="49"/>
        <v>-7.7736714110088534E-2</v>
      </c>
      <c r="I946" s="109">
        <v>0</v>
      </c>
      <c r="J946" s="109">
        <v>2.0656360000000002E-2</v>
      </c>
      <c r="K946" s="67">
        <f t="shared" si="50"/>
        <v>-1</v>
      </c>
      <c r="L946" s="67">
        <f t="shared" si="51"/>
        <v>0</v>
      </c>
    </row>
    <row r="947" spans="1:12" x14ac:dyDescent="0.2">
      <c r="A947" s="108" t="s">
        <v>1716</v>
      </c>
      <c r="B947" s="52" t="s">
        <v>24</v>
      </c>
      <c r="C947" s="52" t="s">
        <v>1694</v>
      </c>
      <c r="D947" s="108" t="s">
        <v>203</v>
      </c>
      <c r="E947" s="108" t="s">
        <v>204</v>
      </c>
      <c r="F947" s="109">
        <v>0.34062986000000001</v>
      </c>
      <c r="G947" s="109">
        <v>3.1173455699999999</v>
      </c>
      <c r="H947" s="67">
        <f t="shared" si="49"/>
        <v>-0.89073079889567708</v>
      </c>
      <c r="I947" s="109">
        <v>0</v>
      </c>
      <c r="J947" s="109">
        <v>3.68460498</v>
      </c>
      <c r="K947" s="67">
        <f t="shared" si="50"/>
        <v>-1</v>
      </c>
      <c r="L947" s="67">
        <f t="shared" si="51"/>
        <v>0</v>
      </c>
    </row>
    <row r="948" spans="1:12" x14ac:dyDescent="0.2">
      <c r="A948" s="108" t="s">
        <v>2716</v>
      </c>
      <c r="B948" s="52" t="s">
        <v>3146</v>
      </c>
      <c r="C948" s="52" t="s">
        <v>789</v>
      </c>
      <c r="D948" s="108" t="s">
        <v>741</v>
      </c>
      <c r="E948" s="108" t="s">
        <v>204</v>
      </c>
      <c r="F948" s="109">
        <v>0.44688461499999999</v>
      </c>
      <c r="G948" s="109">
        <v>0.25336668499999998</v>
      </c>
      <c r="H948" s="67">
        <f t="shared" si="49"/>
        <v>0.76378601235596544</v>
      </c>
      <c r="I948" s="109">
        <v>0</v>
      </c>
      <c r="J948" s="109">
        <v>0</v>
      </c>
      <c r="K948" s="67" t="str">
        <f t="shared" si="50"/>
        <v/>
      </c>
      <c r="L948" s="67">
        <f t="shared" si="51"/>
        <v>0</v>
      </c>
    </row>
    <row r="949" spans="1:12" x14ac:dyDescent="0.2">
      <c r="A949" s="108" t="s">
        <v>2717</v>
      </c>
      <c r="B949" s="52" t="s">
        <v>3155</v>
      </c>
      <c r="C949" s="52" t="s">
        <v>789</v>
      </c>
      <c r="D949" s="108" t="s">
        <v>741</v>
      </c>
      <c r="E949" s="108" t="s">
        <v>204</v>
      </c>
      <c r="F949" s="109">
        <v>1.1436604E-2</v>
      </c>
      <c r="G949" s="109">
        <v>9.9309807E-2</v>
      </c>
      <c r="H949" s="67">
        <f t="shared" si="49"/>
        <v>-0.88483912772078999</v>
      </c>
      <c r="I949" s="109">
        <v>0</v>
      </c>
      <c r="J949" s="109">
        <v>0</v>
      </c>
      <c r="K949" s="67" t="str">
        <f t="shared" si="50"/>
        <v/>
      </c>
      <c r="L949" s="67">
        <f t="shared" si="51"/>
        <v>0</v>
      </c>
    </row>
    <row r="950" spans="1:12" x14ac:dyDescent="0.2">
      <c r="A950" s="108" t="s">
        <v>2129</v>
      </c>
      <c r="B950" s="52" t="s">
        <v>46</v>
      </c>
      <c r="C950" s="52" t="s">
        <v>1694</v>
      </c>
      <c r="D950" s="108" t="s">
        <v>203</v>
      </c>
      <c r="E950" s="108" t="s">
        <v>204</v>
      </c>
      <c r="F950" s="109">
        <v>34.443782698</v>
      </c>
      <c r="G950" s="109">
        <v>6.161823278</v>
      </c>
      <c r="H950" s="67">
        <f t="shared" si="49"/>
        <v>4.5898686385533178</v>
      </c>
      <c r="I950" s="109">
        <v>0</v>
      </c>
      <c r="J950" s="109">
        <v>0.88789931999999994</v>
      </c>
      <c r="K950" s="67">
        <f t="shared" si="50"/>
        <v>-1</v>
      </c>
      <c r="L950" s="67">
        <f t="shared" si="51"/>
        <v>0</v>
      </c>
    </row>
    <row r="951" spans="1:12" x14ac:dyDescent="0.2">
      <c r="A951" s="108" t="s">
        <v>2392</v>
      </c>
      <c r="B951" s="52" t="s">
        <v>1439</v>
      </c>
      <c r="C951" s="52" t="s">
        <v>790</v>
      </c>
      <c r="D951" s="108" t="s">
        <v>202</v>
      </c>
      <c r="E951" s="108" t="s">
        <v>907</v>
      </c>
      <c r="F951" s="109">
        <v>3.1628160000000002E-2</v>
      </c>
      <c r="G951" s="109">
        <v>5.4968280000000001E-2</v>
      </c>
      <c r="H951" s="67">
        <f t="shared" si="49"/>
        <v>-0.4246107027543885</v>
      </c>
      <c r="I951" s="109">
        <v>0</v>
      </c>
      <c r="J951" s="109">
        <v>0</v>
      </c>
      <c r="K951" s="67" t="str">
        <f t="shared" si="50"/>
        <v/>
      </c>
      <c r="L951" s="67">
        <f t="shared" si="51"/>
        <v>0</v>
      </c>
    </row>
    <row r="952" spans="1:12" x14ac:dyDescent="0.2">
      <c r="A952" s="108" t="s">
        <v>1876</v>
      </c>
      <c r="B952" s="52" t="s">
        <v>584</v>
      </c>
      <c r="C952" s="52" t="s">
        <v>785</v>
      </c>
      <c r="D952" s="108" t="s">
        <v>202</v>
      </c>
      <c r="E952" s="108" t="s">
        <v>907</v>
      </c>
      <c r="F952" s="109">
        <v>0.15988920100000001</v>
      </c>
      <c r="G952" s="109">
        <v>1.9438653480000001</v>
      </c>
      <c r="H952" s="67">
        <f t="shared" si="49"/>
        <v>-0.91774677131597282</v>
      </c>
      <c r="I952" s="109">
        <v>0</v>
      </c>
      <c r="J952" s="109">
        <v>1.51827</v>
      </c>
      <c r="K952" s="67">
        <f t="shared" si="50"/>
        <v>-1</v>
      </c>
      <c r="L952" s="67">
        <f t="shared" si="51"/>
        <v>0</v>
      </c>
    </row>
    <row r="953" spans="1:12" x14ac:dyDescent="0.2">
      <c r="A953" s="108" t="s">
        <v>2097</v>
      </c>
      <c r="B953" s="52" t="s">
        <v>1753</v>
      </c>
      <c r="C953" s="52" t="s">
        <v>265</v>
      </c>
      <c r="D953" s="108" t="s">
        <v>741</v>
      </c>
      <c r="E953" s="108" t="s">
        <v>907</v>
      </c>
      <c r="F953" s="109">
        <v>0.125834</v>
      </c>
      <c r="G953" s="109">
        <v>7.4879999999999999E-3</v>
      </c>
      <c r="H953" s="67">
        <f t="shared" si="49"/>
        <v>15.804754273504273</v>
      </c>
      <c r="I953" s="109">
        <v>0</v>
      </c>
      <c r="J953" s="109">
        <v>0</v>
      </c>
      <c r="K953" s="67" t="str">
        <f t="shared" si="50"/>
        <v/>
      </c>
      <c r="L953" s="67">
        <f t="shared" si="51"/>
        <v>0</v>
      </c>
    </row>
    <row r="954" spans="1:12" x14ac:dyDescent="0.2">
      <c r="A954" s="108" t="s">
        <v>2988</v>
      </c>
      <c r="B954" s="52" t="s">
        <v>2995</v>
      </c>
      <c r="C954" s="52" t="s">
        <v>863</v>
      </c>
      <c r="D954" s="108" t="s">
        <v>202</v>
      </c>
      <c r="E954" s="108" t="s">
        <v>907</v>
      </c>
      <c r="F954" s="109">
        <v>0</v>
      </c>
      <c r="G954" s="109">
        <v>0</v>
      </c>
      <c r="H954" s="67" t="str">
        <f t="shared" si="49"/>
        <v/>
      </c>
      <c r="I954" s="109">
        <v>0</v>
      </c>
      <c r="J954" s="109">
        <v>0</v>
      </c>
      <c r="K954" s="67" t="str">
        <f t="shared" si="50"/>
        <v/>
      </c>
      <c r="L954" s="67" t="str">
        <f t="shared" si="51"/>
        <v/>
      </c>
    </row>
    <row r="955" spans="1:12" x14ac:dyDescent="0.2">
      <c r="A955" s="108" t="s">
        <v>2152</v>
      </c>
      <c r="B955" s="52" t="s">
        <v>454</v>
      </c>
      <c r="C955" s="52" t="s">
        <v>863</v>
      </c>
      <c r="D955" s="108" t="s">
        <v>202</v>
      </c>
      <c r="E955" s="108" t="s">
        <v>907</v>
      </c>
      <c r="F955" s="109">
        <v>0</v>
      </c>
      <c r="G955" s="109">
        <v>0</v>
      </c>
      <c r="H955" s="67" t="str">
        <f t="shared" si="49"/>
        <v/>
      </c>
      <c r="I955" s="109">
        <v>0</v>
      </c>
      <c r="J955" s="109">
        <v>0</v>
      </c>
      <c r="K955" s="67" t="str">
        <f t="shared" si="50"/>
        <v/>
      </c>
      <c r="L955" s="67" t="str">
        <f t="shared" si="51"/>
        <v/>
      </c>
    </row>
    <row r="956" spans="1:12" x14ac:dyDescent="0.2">
      <c r="A956" s="108" t="s">
        <v>2468</v>
      </c>
      <c r="B956" s="52" t="s">
        <v>2469</v>
      </c>
      <c r="C956" s="52" t="s">
        <v>791</v>
      </c>
      <c r="D956" s="108" t="s">
        <v>203</v>
      </c>
      <c r="E956" s="108" t="s">
        <v>204</v>
      </c>
      <c r="F956" s="109">
        <v>4.4732000000000001E-3</v>
      </c>
      <c r="G956" s="109">
        <v>5.5440000000000003E-3</v>
      </c>
      <c r="H956" s="67">
        <f t="shared" si="49"/>
        <v>-0.19314574314574318</v>
      </c>
      <c r="I956" s="109">
        <v>0</v>
      </c>
      <c r="J956" s="109">
        <v>9.3229999999999997E-3</v>
      </c>
      <c r="K956" s="67">
        <f t="shared" si="50"/>
        <v>-1</v>
      </c>
      <c r="L956" s="67">
        <f t="shared" si="51"/>
        <v>0</v>
      </c>
    </row>
    <row r="957" spans="1:12" x14ac:dyDescent="0.2">
      <c r="A957" s="108" t="s">
        <v>2591</v>
      </c>
      <c r="B957" s="52" t="s">
        <v>3149</v>
      </c>
      <c r="C957" s="52" t="s">
        <v>789</v>
      </c>
      <c r="D957" s="108" t="s">
        <v>203</v>
      </c>
      <c r="E957" s="108" t="s">
        <v>907</v>
      </c>
      <c r="F957" s="109">
        <v>2.6350050499999997</v>
      </c>
      <c r="G957" s="109">
        <v>0.62348454000000009</v>
      </c>
      <c r="H957" s="67">
        <f t="shared" si="49"/>
        <v>3.2262556341814017</v>
      </c>
      <c r="I957" s="109">
        <v>0</v>
      </c>
      <c r="J957" s="109">
        <v>0</v>
      </c>
      <c r="K957" s="67" t="str">
        <f t="shared" si="50"/>
        <v/>
      </c>
      <c r="L957" s="67">
        <f t="shared" si="51"/>
        <v>0</v>
      </c>
    </row>
    <row r="958" spans="1:12" x14ac:dyDescent="0.2">
      <c r="A958" s="108" t="s">
        <v>2590</v>
      </c>
      <c r="B958" s="52" t="s">
        <v>3147</v>
      </c>
      <c r="C958" s="52" t="s">
        <v>789</v>
      </c>
      <c r="D958" s="108" t="s">
        <v>203</v>
      </c>
      <c r="E958" s="108" t="s">
        <v>907</v>
      </c>
      <c r="F958" s="109">
        <v>1.2068786200000001</v>
      </c>
      <c r="G958" s="109">
        <v>2.0753647800000001</v>
      </c>
      <c r="H958" s="67">
        <f t="shared" si="49"/>
        <v>-0.41847398027059124</v>
      </c>
      <c r="I958" s="109">
        <v>0</v>
      </c>
      <c r="J958" s="109">
        <v>0</v>
      </c>
      <c r="K958" s="67" t="str">
        <f t="shared" si="50"/>
        <v/>
      </c>
      <c r="L958" s="67">
        <f t="shared" si="51"/>
        <v>0</v>
      </c>
    </row>
    <row r="959" spans="1:12" x14ac:dyDescent="0.2">
      <c r="A959" s="108" t="s">
        <v>2589</v>
      </c>
      <c r="B959" s="52" t="s">
        <v>3148</v>
      </c>
      <c r="C959" s="52" t="s">
        <v>789</v>
      </c>
      <c r="D959" s="108" t="s">
        <v>203</v>
      </c>
      <c r="E959" s="108" t="s">
        <v>907</v>
      </c>
      <c r="F959" s="109">
        <v>1.1969551699999998</v>
      </c>
      <c r="G959" s="109">
        <v>0.63138934999999996</v>
      </c>
      <c r="H959" s="67">
        <f t="shared" si="49"/>
        <v>0.89574811485179451</v>
      </c>
      <c r="I959" s="109">
        <v>0</v>
      </c>
      <c r="J959" s="109">
        <v>0</v>
      </c>
      <c r="K959" s="67" t="str">
        <f t="shared" si="50"/>
        <v/>
      </c>
      <c r="L959" s="67">
        <f t="shared" si="51"/>
        <v>0</v>
      </c>
    </row>
    <row r="960" spans="1:12" x14ac:dyDescent="0.2">
      <c r="A960" s="108" t="s">
        <v>2592</v>
      </c>
      <c r="B960" s="52" t="s">
        <v>3144</v>
      </c>
      <c r="C960" s="52" t="s">
        <v>789</v>
      </c>
      <c r="D960" s="108" t="s">
        <v>203</v>
      </c>
      <c r="E960" s="108" t="s">
        <v>907</v>
      </c>
      <c r="F960" s="109">
        <v>0.53836069999999991</v>
      </c>
      <c r="G960" s="109">
        <v>0.44226034999999997</v>
      </c>
      <c r="H960" s="67">
        <f t="shared" si="49"/>
        <v>0.21729361449652895</v>
      </c>
      <c r="I960" s="109">
        <v>0</v>
      </c>
      <c r="J960" s="109">
        <v>0</v>
      </c>
      <c r="K960" s="67" t="str">
        <f t="shared" si="50"/>
        <v/>
      </c>
      <c r="L960" s="67">
        <f t="shared" si="51"/>
        <v>0</v>
      </c>
    </row>
    <row r="961" spans="1:12" x14ac:dyDescent="0.2">
      <c r="A961" s="108" t="s">
        <v>2493</v>
      </c>
      <c r="B961" s="52" t="s">
        <v>3154</v>
      </c>
      <c r="C961" s="52" t="s">
        <v>789</v>
      </c>
      <c r="D961" s="108" t="s">
        <v>203</v>
      </c>
      <c r="E961" s="108" t="s">
        <v>907</v>
      </c>
      <c r="F961" s="109">
        <v>0.10396186</v>
      </c>
      <c r="G961" s="109">
        <v>0.61573915000000001</v>
      </c>
      <c r="H961" s="67">
        <f t="shared" si="49"/>
        <v>-0.83115924982194167</v>
      </c>
      <c r="I961" s="109">
        <v>0</v>
      </c>
      <c r="J961" s="109">
        <v>0</v>
      </c>
      <c r="K961" s="67" t="str">
        <f t="shared" si="50"/>
        <v/>
      </c>
      <c r="L961" s="67">
        <f t="shared" si="51"/>
        <v>0</v>
      </c>
    </row>
    <row r="962" spans="1:12" x14ac:dyDescent="0.2">
      <c r="A962" s="108" t="s">
        <v>3102</v>
      </c>
      <c r="B962" s="108" t="s">
        <v>3083</v>
      </c>
      <c r="C962" s="52" t="s">
        <v>866</v>
      </c>
      <c r="D962" s="108" t="s">
        <v>202</v>
      </c>
      <c r="E962" s="108" t="s">
        <v>907</v>
      </c>
      <c r="F962" s="109">
        <v>8.4454550000000003E-2</v>
      </c>
      <c r="G962" s="109">
        <v>2.659531E-2</v>
      </c>
      <c r="H962" s="67">
        <f t="shared" si="49"/>
        <v>2.1755429810744826</v>
      </c>
      <c r="I962" s="109">
        <v>0</v>
      </c>
      <c r="J962" s="109">
        <v>17.361461590000001</v>
      </c>
      <c r="K962" s="67">
        <f t="shared" si="50"/>
        <v>-1</v>
      </c>
      <c r="L962" s="67">
        <f t="shared" si="51"/>
        <v>0</v>
      </c>
    </row>
    <row r="963" spans="1:12" x14ac:dyDescent="0.2">
      <c r="A963" s="108" t="s">
        <v>2415</v>
      </c>
      <c r="B963" s="52" t="s">
        <v>312</v>
      </c>
      <c r="C963" s="52" t="s">
        <v>790</v>
      </c>
      <c r="D963" s="108" t="s">
        <v>202</v>
      </c>
      <c r="E963" s="108" t="s">
        <v>907</v>
      </c>
      <c r="F963" s="109">
        <v>0.16248504</v>
      </c>
      <c r="G963" s="109">
        <v>0.1530966</v>
      </c>
      <c r="H963" s="67">
        <f t="shared" si="49"/>
        <v>6.1323634881506273E-2</v>
      </c>
      <c r="I963" s="109">
        <v>0</v>
      </c>
      <c r="J963" s="109">
        <v>0</v>
      </c>
      <c r="K963" s="67" t="str">
        <f t="shared" si="50"/>
        <v/>
      </c>
      <c r="L963" s="67">
        <f t="shared" si="51"/>
        <v>0</v>
      </c>
    </row>
    <row r="964" spans="1:12" x14ac:dyDescent="0.2">
      <c r="A964" s="108" t="s">
        <v>1679</v>
      </c>
      <c r="B964" s="52" t="s">
        <v>472</v>
      </c>
      <c r="C964" s="52" t="s">
        <v>789</v>
      </c>
      <c r="D964" s="108" t="s">
        <v>741</v>
      </c>
      <c r="E964" s="108" t="s">
        <v>204</v>
      </c>
      <c r="F964" s="109">
        <v>4.8432199999999995E-2</v>
      </c>
      <c r="G964" s="109">
        <v>8.4682070000000012E-2</v>
      </c>
      <c r="H964" s="67">
        <f t="shared" si="49"/>
        <v>-0.42807019242680311</v>
      </c>
      <c r="I964" s="109">
        <v>0</v>
      </c>
      <c r="J964" s="109">
        <v>6.8808469999999997E-2</v>
      </c>
      <c r="K964" s="67">
        <f t="shared" si="50"/>
        <v>-1</v>
      </c>
      <c r="L964" s="67">
        <f t="shared" si="51"/>
        <v>0</v>
      </c>
    </row>
    <row r="965" spans="1:12" x14ac:dyDescent="0.2">
      <c r="A965" s="108" t="s">
        <v>1671</v>
      </c>
      <c r="B965" s="52" t="s">
        <v>820</v>
      </c>
      <c r="C965" s="52" t="s">
        <v>789</v>
      </c>
      <c r="D965" s="108" t="s">
        <v>741</v>
      </c>
      <c r="E965" s="108" t="s">
        <v>204</v>
      </c>
      <c r="F965" s="109">
        <v>2.1305000000000001E-2</v>
      </c>
      <c r="G965" s="109">
        <v>0.43524388000000003</v>
      </c>
      <c r="H965" s="67">
        <f t="shared" si="49"/>
        <v>-0.95105043177172299</v>
      </c>
      <c r="I965" s="109">
        <v>0</v>
      </c>
      <c r="J965" s="109">
        <v>0</v>
      </c>
      <c r="K965" s="67" t="str">
        <f t="shared" si="50"/>
        <v/>
      </c>
      <c r="L965" s="67">
        <f t="shared" si="51"/>
        <v>0</v>
      </c>
    </row>
    <row r="966" spans="1:12" x14ac:dyDescent="0.2">
      <c r="A966" s="108" t="s">
        <v>1676</v>
      </c>
      <c r="B966" s="52" t="s">
        <v>471</v>
      </c>
      <c r="C966" s="52" t="s">
        <v>789</v>
      </c>
      <c r="D966" s="108" t="s">
        <v>203</v>
      </c>
      <c r="E966" s="108" t="s">
        <v>204</v>
      </c>
      <c r="F966" s="109">
        <v>0</v>
      </c>
      <c r="G966" s="109">
        <v>0.11441147</v>
      </c>
      <c r="H966" s="67">
        <f t="shared" si="49"/>
        <v>-1</v>
      </c>
      <c r="I966" s="109">
        <v>0</v>
      </c>
      <c r="J966" s="109">
        <v>0</v>
      </c>
      <c r="K966" s="67" t="str">
        <f t="shared" si="50"/>
        <v/>
      </c>
      <c r="L966" s="67" t="str">
        <f t="shared" si="51"/>
        <v/>
      </c>
    </row>
    <row r="967" spans="1:12" x14ac:dyDescent="0.2">
      <c r="A967" s="108" t="s">
        <v>2132</v>
      </c>
      <c r="B967" s="52" t="s">
        <v>733</v>
      </c>
      <c r="C967" s="52" t="s">
        <v>863</v>
      </c>
      <c r="D967" s="108" t="s">
        <v>202</v>
      </c>
      <c r="E967" s="108" t="s">
        <v>907</v>
      </c>
      <c r="F967" s="109">
        <v>0.124020582449032</v>
      </c>
      <c r="G967" s="109">
        <v>2.8091980911387998E-3</v>
      </c>
      <c r="H967" s="67">
        <f t="shared" ref="H967:H1030" si="52">IF(ISERROR(F967/G967-1),"",IF((F967/G967-1)&gt;10000%,"",F967/G967-1))</f>
        <v>43.148037420442719</v>
      </c>
      <c r="I967" s="109">
        <v>0</v>
      </c>
      <c r="J967" s="109">
        <v>0</v>
      </c>
      <c r="K967" s="67" t="str">
        <f t="shared" ref="K967:K1030" si="53">IF(ISERROR(I967/J967-1),"",IF((I967/J967-1)&gt;10000%,"",I967/J967-1))</f>
        <v/>
      </c>
      <c r="L967" s="67">
        <f t="shared" si="51"/>
        <v>0</v>
      </c>
    </row>
    <row r="968" spans="1:12" x14ac:dyDescent="0.2">
      <c r="A968" s="108" t="s">
        <v>2712</v>
      </c>
      <c r="B968" s="52" t="s">
        <v>2713</v>
      </c>
      <c r="C968" s="52" t="s">
        <v>784</v>
      </c>
      <c r="D968" s="108" t="s">
        <v>202</v>
      </c>
      <c r="E968" s="108" t="s">
        <v>907</v>
      </c>
      <c r="F968" s="109">
        <v>0</v>
      </c>
      <c r="G968" s="109">
        <v>0</v>
      </c>
      <c r="H968" s="67" t="str">
        <f t="shared" si="52"/>
        <v/>
      </c>
      <c r="I968" s="109">
        <v>0</v>
      </c>
      <c r="J968" s="109">
        <v>0</v>
      </c>
      <c r="K968" s="67" t="str">
        <f t="shared" si="53"/>
        <v/>
      </c>
      <c r="L968" s="67" t="str">
        <f t="shared" si="51"/>
        <v/>
      </c>
    </row>
    <row r="969" spans="1:12" x14ac:dyDescent="0.2">
      <c r="A969" s="108" t="s">
        <v>3127</v>
      </c>
      <c r="B969" s="108" t="s">
        <v>3156</v>
      </c>
      <c r="C969" s="52" t="s">
        <v>789</v>
      </c>
      <c r="D969" s="108" t="s">
        <v>203</v>
      </c>
      <c r="E969" s="108" t="s">
        <v>907</v>
      </c>
      <c r="F969" s="109">
        <v>1.4056750579999999</v>
      </c>
      <c r="G969" s="109">
        <v>0.79132592700000004</v>
      </c>
      <c r="H969" s="67">
        <f t="shared" si="52"/>
        <v>0.7763541039645474</v>
      </c>
      <c r="I969" s="109">
        <v>0</v>
      </c>
      <c r="J969" s="109">
        <v>0</v>
      </c>
      <c r="K969" s="67" t="str">
        <f t="shared" si="53"/>
        <v/>
      </c>
      <c r="L969" s="67">
        <f t="shared" si="51"/>
        <v>0</v>
      </c>
    </row>
    <row r="970" spans="1:12" x14ac:dyDescent="0.2">
      <c r="A970" s="108" t="s">
        <v>3128</v>
      </c>
      <c r="B970" s="52" t="s">
        <v>3113</v>
      </c>
      <c r="C970" s="52" t="s">
        <v>789</v>
      </c>
      <c r="D970" s="108" t="s">
        <v>203</v>
      </c>
      <c r="E970" s="108" t="s">
        <v>907</v>
      </c>
      <c r="F970" s="109">
        <v>0.58153556499999992</v>
      </c>
      <c r="G970" s="109">
        <v>0.37013696999999995</v>
      </c>
      <c r="H970" s="67">
        <f t="shared" si="52"/>
        <v>0.57113612563478866</v>
      </c>
      <c r="I970" s="109">
        <v>0</v>
      </c>
      <c r="J970" s="109">
        <v>0</v>
      </c>
      <c r="K970" s="67" t="str">
        <f t="shared" si="53"/>
        <v/>
      </c>
      <c r="L970" s="67">
        <f t="shared" ref="L970:L1001" si="54">IF(ISERROR(I970/F970),"",IF(I970/F970&gt;10000%,"",I970/F970))</f>
        <v>0</v>
      </c>
    </row>
    <row r="971" spans="1:12" x14ac:dyDescent="0.2">
      <c r="A971" s="108" t="s">
        <v>3126</v>
      </c>
      <c r="B971" s="52" t="s">
        <v>3125</v>
      </c>
      <c r="C971" s="52" t="s">
        <v>789</v>
      </c>
      <c r="D971" s="108" t="s">
        <v>203</v>
      </c>
      <c r="E971" s="108" t="s">
        <v>907</v>
      </c>
      <c r="F971" s="109">
        <v>0.36430060999999997</v>
      </c>
      <c r="G971" s="109">
        <v>6.5215624999999999E-2</v>
      </c>
      <c r="H971" s="67">
        <f t="shared" si="52"/>
        <v>4.5860939767118687</v>
      </c>
      <c r="I971" s="109">
        <v>0</v>
      </c>
      <c r="J971" s="109">
        <v>0</v>
      </c>
      <c r="K971" s="67" t="str">
        <f t="shared" si="53"/>
        <v/>
      </c>
      <c r="L971" s="67">
        <f t="shared" si="54"/>
        <v>0</v>
      </c>
    </row>
    <row r="972" spans="1:12" x14ac:dyDescent="0.2">
      <c r="A972" s="108" t="s">
        <v>2425</v>
      </c>
      <c r="B972" s="52" t="s">
        <v>2423</v>
      </c>
      <c r="C972" s="52" t="s">
        <v>785</v>
      </c>
      <c r="D972" s="108" t="s">
        <v>202</v>
      </c>
      <c r="E972" s="108" t="s">
        <v>907</v>
      </c>
      <c r="F972" s="109">
        <v>9.434671E-2</v>
      </c>
      <c r="G972" s="109">
        <v>5.4426023099999998</v>
      </c>
      <c r="H972" s="67">
        <f t="shared" si="52"/>
        <v>-0.98266514718030173</v>
      </c>
      <c r="I972" s="109">
        <v>0</v>
      </c>
      <c r="J972" s="109">
        <v>0</v>
      </c>
      <c r="K972" s="67" t="str">
        <f t="shared" si="53"/>
        <v/>
      </c>
      <c r="L972" s="67">
        <f t="shared" si="54"/>
        <v>0</v>
      </c>
    </row>
    <row r="973" spans="1:12" x14ac:dyDescent="0.2">
      <c r="A973" s="108" t="s">
        <v>1670</v>
      </c>
      <c r="B973" s="52" t="s">
        <v>1428</v>
      </c>
      <c r="C973" s="52" t="s">
        <v>789</v>
      </c>
      <c r="D973" s="108" t="s">
        <v>741</v>
      </c>
      <c r="E973" s="108" t="s">
        <v>204</v>
      </c>
      <c r="F973" s="109">
        <v>0.27380167</v>
      </c>
      <c r="G973" s="109">
        <v>1.0055266300000001</v>
      </c>
      <c r="H973" s="67">
        <f t="shared" si="52"/>
        <v>-0.72770321358868439</v>
      </c>
      <c r="I973" s="109">
        <v>0</v>
      </c>
      <c r="J973" s="109">
        <v>1.6271000000000002E-4</v>
      </c>
      <c r="K973" s="67">
        <f t="shared" si="53"/>
        <v>-1</v>
      </c>
      <c r="L973" s="67">
        <f t="shared" si="54"/>
        <v>0</v>
      </c>
    </row>
    <row r="974" spans="1:12" x14ac:dyDescent="0.2">
      <c r="A974" s="108" t="s">
        <v>2186</v>
      </c>
      <c r="B974" s="52" t="s">
        <v>175</v>
      </c>
      <c r="C974" s="52" t="s">
        <v>784</v>
      </c>
      <c r="D974" s="108" t="s">
        <v>202</v>
      </c>
      <c r="E974" s="108" t="s">
        <v>907</v>
      </c>
      <c r="F974" s="109">
        <v>2.4231779999999998E-2</v>
      </c>
      <c r="G974" s="109">
        <v>2.1321200000000002E-2</v>
      </c>
      <c r="H974" s="67">
        <f t="shared" si="52"/>
        <v>0.13651107817571217</v>
      </c>
      <c r="I974" s="109">
        <v>0</v>
      </c>
      <c r="J974" s="109">
        <v>0</v>
      </c>
      <c r="K974" s="67" t="str">
        <f t="shared" si="53"/>
        <v/>
      </c>
      <c r="L974" s="67">
        <f t="shared" si="54"/>
        <v>0</v>
      </c>
    </row>
    <row r="975" spans="1:12" x14ac:dyDescent="0.2">
      <c r="A975" s="108" t="s">
        <v>2377</v>
      </c>
      <c r="B975" s="52" t="s">
        <v>864</v>
      </c>
      <c r="C975" s="52" t="s">
        <v>790</v>
      </c>
      <c r="D975" s="108" t="s">
        <v>202</v>
      </c>
      <c r="E975" s="108" t="s">
        <v>907</v>
      </c>
      <c r="F975" s="109">
        <v>11.36966337</v>
      </c>
      <c r="G975" s="109">
        <v>3.3848950899999997</v>
      </c>
      <c r="H975" s="67">
        <f t="shared" si="52"/>
        <v>2.3589411392953985</v>
      </c>
      <c r="I975" s="109">
        <v>0</v>
      </c>
      <c r="J975" s="109">
        <v>0</v>
      </c>
      <c r="K975" s="67" t="str">
        <f t="shared" si="53"/>
        <v/>
      </c>
      <c r="L975" s="67">
        <f t="shared" si="54"/>
        <v>0</v>
      </c>
    </row>
    <row r="976" spans="1:12" x14ac:dyDescent="0.2">
      <c r="A976" s="108" t="s">
        <v>3237</v>
      </c>
      <c r="B976" s="52" t="s">
        <v>3223</v>
      </c>
      <c r="C976" s="52" t="s">
        <v>785</v>
      </c>
      <c r="D976" s="108" t="s">
        <v>203</v>
      </c>
      <c r="E976" s="108" t="s">
        <v>204</v>
      </c>
      <c r="F976" s="109">
        <v>0.4312049</v>
      </c>
      <c r="G976" s="109">
        <v>0</v>
      </c>
      <c r="H976" s="67" t="str">
        <f t="shared" si="52"/>
        <v/>
      </c>
      <c r="I976" s="109">
        <v>0</v>
      </c>
      <c r="J976" s="109">
        <v>20.153040000000001</v>
      </c>
      <c r="K976" s="67">
        <f t="shared" si="53"/>
        <v>-1</v>
      </c>
      <c r="L976" s="67">
        <f t="shared" si="54"/>
        <v>0</v>
      </c>
    </row>
    <row r="977" spans="1:12" x14ac:dyDescent="0.2">
      <c r="A977" s="108" t="s">
        <v>3238</v>
      </c>
      <c r="B977" s="52" t="s">
        <v>3224</v>
      </c>
      <c r="C977" s="52" t="s">
        <v>785</v>
      </c>
      <c r="D977" s="108" t="s">
        <v>203</v>
      </c>
      <c r="E977" s="108" t="s">
        <v>204</v>
      </c>
      <c r="F977" s="109">
        <v>0.15299528000000001</v>
      </c>
      <c r="G977" s="109">
        <v>0</v>
      </c>
      <c r="H977" s="67" t="str">
        <f t="shared" si="52"/>
        <v/>
      </c>
      <c r="I977" s="109">
        <v>0</v>
      </c>
      <c r="J977" s="109">
        <v>20.0991924</v>
      </c>
      <c r="K977" s="67">
        <f t="shared" si="53"/>
        <v>-1</v>
      </c>
      <c r="L977" s="67">
        <f t="shared" si="54"/>
        <v>0</v>
      </c>
    </row>
    <row r="978" spans="1:12" x14ac:dyDescent="0.2">
      <c r="A978" s="108" t="s">
        <v>3236</v>
      </c>
      <c r="B978" s="52" t="s">
        <v>3222</v>
      </c>
      <c r="C978" s="52" t="s">
        <v>785</v>
      </c>
      <c r="D978" s="108" t="s">
        <v>203</v>
      </c>
      <c r="E978" s="108" t="s">
        <v>204</v>
      </c>
      <c r="F978" s="109">
        <v>1.06463467</v>
      </c>
      <c r="G978" s="109">
        <v>2.5530000000000001E-2</v>
      </c>
      <c r="H978" s="67">
        <f t="shared" si="52"/>
        <v>40.70131884057971</v>
      </c>
      <c r="I978" s="109">
        <v>0</v>
      </c>
      <c r="J978" s="109">
        <v>20.053968000000001</v>
      </c>
      <c r="K978" s="67">
        <f t="shared" si="53"/>
        <v>-1</v>
      </c>
      <c r="L978" s="67">
        <f t="shared" si="54"/>
        <v>0</v>
      </c>
    </row>
    <row r="979" spans="1:12" x14ac:dyDescent="0.2">
      <c r="A979" s="108" t="s">
        <v>1677</v>
      </c>
      <c r="B979" s="52" t="s">
        <v>1401</v>
      </c>
      <c r="C979" s="52" t="s">
        <v>789</v>
      </c>
      <c r="D979" s="108" t="s">
        <v>741</v>
      </c>
      <c r="E979" s="108" t="s">
        <v>204</v>
      </c>
      <c r="F979" s="109">
        <v>0.18401732999999998</v>
      </c>
      <c r="G979" s="109">
        <v>0</v>
      </c>
      <c r="H979" s="67" t="str">
        <f t="shared" si="52"/>
        <v/>
      </c>
      <c r="I979" s="109">
        <v>0</v>
      </c>
      <c r="J979" s="109">
        <v>0</v>
      </c>
      <c r="K979" s="67" t="str">
        <f t="shared" si="53"/>
        <v/>
      </c>
      <c r="L979" s="67">
        <f t="shared" si="54"/>
        <v>0</v>
      </c>
    </row>
    <row r="980" spans="1:12" x14ac:dyDescent="0.2">
      <c r="A980" s="108" t="s">
        <v>1685</v>
      </c>
      <c r="B980" s="52" t="s">
        <v>1400</v>
      </c>
      <c r="C980" s="52" t="s">
        <v>789</v>
      </c>
      <c r="D980" s="108" t="s">
        <v>741</v>
      </c>
      <c r="E980" s="108" t="s">
        <v>204</v>
      </c>
      <c r="F980" s="109">
        <v>0</v>
      </c>
      <c r="G980" s="109">
        <v>0</v>
      </c>
      <c r="H980" s="67" t="str">
        <f t="shared" si="52"/>
        <v/>
      </c>
      <c r="I980" s="109">
        <v>0</v>
      </c>
      <c r="J980" s="109">
        <v>0</v>
      </c>
      <c r="K980" s="67" t="str">
        <f t="shared" si="53"/>
        <v/>
      </c>
      <c r="L980" s="67" t="str">
        <f t="shared" si="54"/>
        <v/>
      </c>
    </row>
    <row r="981" spans="1:12" x14ac:dyDescent="0.2">
      <c r="A981" s="108" t="s">
        <v>1678</v>
      </c>
      <c r="B981" s="52" t="s">
        <v>1399</v>
      </c>
      <c r="C981" s="52" t="s">
        <v>789</v>
      </c>
      <c r="D981" s="108" t="s">
        <v>741</v>
      </c>
      <c r="E981" s="108" t="s">
        <v>204</v>
      </c>
      <c r="F981" s="109">
        <v>2.8078599999999999E-2</v>
      </c>
      <c r="G981" s="109">
        <v>4.7133900000000005E-3</v>
      </c>
      <c r="H981" s="67">
        <f t="shared" si="52"/>
        <v>4.9571985343881995</v>
      </c>
      <c r="I981" s="109">
        <v>0</v>
      </c>
      <c r="J981" s="109">
        <v>0</v>
      </c>
      <c r="K981" s="67" t="str">
        <f t="shared" si="53"/>
        <v/>
      </c>
      <c r="L981" s="67">
        <f t="shared" si="54"/>
        <v>0</v>
      </c>
    </row>
    <row r="982" spans="1:12" x14ac:dyDescent="0.2">
      <c r="A982" s="108" t="s">
        <v>3089</v>
      </c>
      <c r="B982" s="52" t="s">
        <v>3070</v>
      </c>
      <c r="C982" s="52" t="s">
        <v>140</v>
      </c>
      <c r="D982" s="108" t="s">
        <v>203</v>
      </c>
      <c r="E982" s="108" t="s">
        <v>907</v>
      </c>
      <c r="F982" s="109">
        <v>0.73367495499999991</v>
      </c>
      <c r="G982" s="109">
        <v>0.96762744999999994</v>
      </c>
      <c r="H982" s="67">
        <f t="shared" si="52"/>
        <v>-0.24177951441952172</v>
      </c>
      <c r="I982" s="109">
        <v>0</v>
      </c>
      <c r="J982" s="109">
        <v>0</v>
      </c>
      <c r="K982" s="67" t="str">
        <f t="shared" si="53"/>
        <v/>
      </c>
      <c r="L982" s="67">
        <f t="shared" si="54"/>
        <v>0</v>
      </c>
    </row>
    <row r="983" spans="1:12" x14ac:dyDescent="0.2">
      <c r="A983" s="108" t="s">
        <v>3091</v>
      </c>
      <c r="B983" s="52" t="s">
        <v>3072</v>
      </c>
      <c r="C983" s="52" t="s">
        <v>140</v>
      </c>
      <c r="D983" s="108" t="s">
        <v>203</v>
      </c>
      <c r="E983" s="108" t="s">
        <v>907</v>
      </c>
      <c r="F983" s="109">
        <v>3.4850818650000002</v>
      </c>
      <c r="G983" s="109">
        <v>3.80161946</v>
      </c>
      <c r="H983" s="67">
        <f t="shared" si="52"/>
        <v>-8.3263882229811514E-2</v>
      </c>
      <c r="I983" s="109">
        <v>0</v>
      </c>
      <c r="J983" s="109">
        <v>0</v>
      </c>
      <c r="K983" s="67" t="str">
        <f t="shared" si="53"/>
        <v/>
      </c>
      <c r="L983" s="67">
        <f t="shared" si="54"/>
        <v>0</v>
      </c>
    </row>
    <row r="984" spans="1:12" x14ac:dyDescent="0.2">
      <c r="A984" s="108" t="s">
        <v>3086</v>
      </c>
      <c r="B984" s="52" t="s">
        <v>3067</v>
      </c>
      <c r="C984" s="52" t="s">
        <v>140</v>
      </c>
      <c r="D984" s="108" t="s">
        <v>203</v>
      </c>
      <c r="E984" s="108" t="s">
        <v>907</v>
      </c>
      <c r="F984" s="109">
        <v>0.78535068500000005</v>
      </c>
      <c r="G984" s="109">
        <v>1.3567198999999999</v>
      </c>
      <c r="H984" s="67">
        <f t="shared" si="52"/>
        <v>-0.42114014469751637</v>
      </c>
      <c r="I984" s="109">
        <v>0</v>
      </c>
      <c r="J984" s="109">
        <v>0</v>
      </c>
      <c r="K984" s="67" t="str">
        <f t="shared" si="53"/>
        <v/>
      </c>
      <c r="L984" s="67">
        <f t="shared" si="54"/>
        <v>0</v>
      </c>
    </row>
    <row r="985" spans="1:12" x14ac:dyDescent="0.2">
      <c r="A985" s="108" t="s">
        <v>3094</v>
      </c>
      <c r="B985" s="52" t="s">
        <v>3075</v>
      </c>
      <c r="C985" s="52" t="s">
        <v>140</v>
      </c>
      <c r="D985" s="108" t="s">
        <v>203</v>
      </c>
      <c r="E985" s="108" t="s">
        <v>907</v>
      </c>
      <c r="F985" s="109">
        <v>2.1683697000000004</v>
      </c>
      <c r="G985" s="109">
        <v>0.91820598499999995</v>
      </c>
      <c r="H985" s="67">
        <f t="shared" si="52"/>
        <v>1.3615286062418779</v>
      </c>
      <c r="I985" s="109">
        <v>0</v>
      </c>
      <c r="J985" s="109">
        <v>0</v>
      </c>
      <c r="K985" s="67" t="str">
        <f t="shared" si="53"/>
        <v/>
      </c>
      <c r="L985" s="67">
        <f t="shared" si="54"/>
        <v>0</v>
      </c>
    </row>
    <row r="986" spans="1:12" x14ac:dyDescent="0.2">
      <c r="A986" s="108" t="s">
        <v>3092</v>
      </c>
      <c r="B986" s="52" t="s">
        <v>3073</v>
      </c>
      <c r="C986" s="52" t="s">
        <v>140</v>
      </c>
      <c r="D986" s="108" t="s">
        <v>203</v>
      </c>
      <c r="E986" s="108" t="s">
        <v>907</v>
      </c>
      <c r="F986" s="109">
        <v>0.67345614500000006</v>
      </c>
      <c r="G986" s="109">
        <v>0.47312953999999996</v>
      </c>
      <c r="H986" s="67">
        <f t="shared" si="52"/>
        <v>0.42340751964039303</v>
      </c>
      <c r="I986" s="109">
        <v>0</v>
      </c>
      <c r="J986" s="109">
        <v>0</v>
      </c>
      <c r="K986" s="67" t="str">
        <f t="shared" si="53"/>
        <v/>
      </c>
      <c r="L986" s="67">
        <f t="shared" si="54"/>
        <v>0</v>
      </c>
    </row>
    <row r="987" spans="1:12" x14ac:dyDescent="0.2">
      <c r="A987" s="108" t="s">
        <v>3087</v>
      </c>
      <c r="B987" s="108" t="s">
        <v>3068</v>
      </c>
      <c r="C987" s="52" t="s">
        <v>140</v>
      </c>
      <c r="D987" s="108" t="s">
        <v>203</v>
      </c>
      <c r="E987" s="108" t="s">
        <v>907</v>
      </c>
      <c r="F987" s="109">
        <v>0.77418482999999993</v>
      </c>
      <c r="G987" s="109">
        <v>0.53194226499999997</v>
      </c>
      <c r="H987" s="67">
        <f t="shared" si="52"/>
        <v>0.45539258851710152</v>
      </c>
      <c r="I987" s="109">
        <v>0</v>
      </c>
      <c r="J987" s="109">
        <v>0</v>
      </c>
      <c r="K987" s="67" t="str">
        <f t="shared" si="53"/>
        <v/>
      </c>
      <c r="L987" s="67">
        <f t="shared" si="54"/>
        <v>0</v>
      </c>
    </row>
    <row r="988" spans="1:12" x14ac:dyDescent="0.2">
      <c r="A988" s="108" t="s">
        <v>3093</v>
      </c>
      <c r="B988" s="108" t="s">
        <v>3074</v>
      </c>
      <c r="C988" s="52" t="s">
        <v>140</v>
      </c>
      <c r="D988" s="108" t="s">
        <v>203</v>
      </c>
      <c r="E988" s="108" t="s">
        <v>907</v>
      </c>
      <c r="F988" s="109">
        <v>0.55364642500000005</v>
      </c>
      <c r="G988" s="109">
        <v>1.22944297</v>
      </c>
      <c r="H988" s="67">
        <f t="shared" si="52"/>
        <v>-0.5496770175521033</v>
      </c>
      <c r="I988" s="109">
        <v>0</v>
      </c>
      <c r="J988" s="109">
        <v>0</v>
      </c>
      <c r="K988" s="67" t="str">
        <f t="shared" si="53"/>
        <v/>
      </c>
      <c r="L988" s="67">
        <f t="shared" si="54"/>
        <v>0</v>
      </c>
    </row>
    <row r="989" spans="1:12" x14ac:dyDescent="0.2">
      <c r="A989" s="108" t="s">
        <v>3090</v>
      </c>
      <c r="B989" s="108" t="s">
        <v>3071</v>
      </c>
      <c r="C989" s="52" t="s">
        <v>140</v>
      </c>
      <c r="D989" s="108" t="s">
        <v>203</v>
      </c>
      <c r="E989" s="108" t="s">
        <v>907</v>
      </c>
      <c r="F989" s="109">
        <v>1.57997878</v>
      </c>
      <c r="G989" s="109">
        <v>0.97275446999999993</v>
      </c>
      <c r="H989" s="67">
        <f t="shared" si="52"/>
        <v>0.62423183724871523</v>
      </c>
      <c r="I989" s="109">
        <v>0</v>
      </c>
      <c r="J989" s="109">
        <v>0</v>
      </c>
      <c r="K989" s="67" t="str">
        <f t="shared" si="53"/>
        <v/>
      </c>
      <c r="L989" s="67">
        <f t="shared" si="54"/>
        <v>0</v>
      </c>
    </row>
    <row r="990" spans="1:12" x14ac:dyDescent="0.2">
      <c r="A990" s="108" t="s">
        <v>3088</v>
      </c>
      <c r="B990" s="52" t="s">
        <v>3069</v>
      </c>
      <c r="C990" s="52" t="s">
        <v>140</v>
      </c>
      <c r="D990" s="108" t="s">
        <v>203</v>
      </c>
      <c r="E990" s="108" t="s">
        <v>907</v>
      </c>
      <c r="F990" s="109">
        <v>0.34415699999999999</v>
      </c>
      <c r="G990" s="109">
        <v>0.19322249999999999</v>
      </c>
      <c r="H990" s="67">
        <f t="shared" si="52"/>
        <v>0.78114350036874591</v>
      </c>
      <c r="I990" s="109">
        <v>0</v>
      </c>
      <c r="J990" s="109">
        <v>0</v>
      </c>
      <c r="K990" s="67" t="str">
        <f t="shared" si="53"/>
        <v/>
      </c>
      <c r="L990" s="67">
        <f t="shared" si="54"/>
        <v>0</v>
      </c>
    </row>
    <row r="991" spans="1:12" x14ac:dyDescent="0.2">
      <c r="A991" s="108" t="s">
        <v>1838</v>
      </c>
      <c r="B991" s="52" t="s">
        <v>1410</v>
      </c>
      <c r="C991" s="52" t="s">
        <v>863</v>
      </c>
      <c r="D991" s="108" t="s">
        <v>203</v>
      </c>
      <c r="E991" s="108" t="s">
        <v>204</v>
      </c>
      <c r="F991" s="109">
        <v>2.39621E-2</v>
      </c>
      <c r="G991" s="109">
        <v>6.0225000000000001E-3</v>
      </c>
      <c r="H991" s="67">
        <f t="shared" si="52"/>
        <v>2.9787629721876296</v>
      </c>
      <c r="I991" s="109">
        <v>0</v>
      </c>
      <c r="J991" s="109">
        <v>0</v>
      </c>
      <c r="K991" s="67" t="str">
        <f t="shared" si="53"/>
        <v/>
      </c>
      <c r="L991" s="67">
        <f t="shared" si="54"/>
        <v>0</v>
      </c>
    </row>
    <row r="992" spans="1:12" x14ac:dyDescent="0.2">
      <c r="A992" s="108" t="s">
        <v>2151</v>
      </c>
      <c r="B992" s="52" t="s">
        <v>982</v>
      </c>
      <c r="C992" s="52" t="s">
        <v>863</v>
      </c>
      <c r="D992" s="108" t="s">
        <v>202</v>
      </c>
      <c r="E992" s="108" t="s">
        <v>907</v>
      </c>
      <c r="F992" s="109">
        <v>6.7504274878926657E-2</v>
      </c>
      <c r="G992" s="109">
        <v>0</v>
      </c>
      <c r="H992" s="67" t="str">
        <f t="shared" si="52"/>
        <v/>
      </c>
      <c r="I992" s="109">
        <v>0</v>
      </c>
      <c r="J992" s="109">
        <v>0</v>
      </c>
      <c r="K992" s="67" t="str">
        <f t="shared" si="53"/>
        <v/>
      </c>
      <c r="L992" s="67">
        <f t="shared" si="54"/>
        <v>0</v>
      </c>
    </row>
    <row r="993" spans="1:12" x14ac:dyDescent="0.2">
      <c r="A993" s="108" t="s">
        <v>2541</v>
      </c>
      <c r="B993" s="52" t="s">
        <v>2008</v>
      </c>
      <c r="C993" s="52" t="s">
        <v>1730</v>
      </c>
      <c r="D993" s="108" t="s">
        <v>202</v>
      </c>
      <c r="E993" s="108" t="s">
        <v>907</v>
      </c>
      <c r="F993" s="109">
        <v>0</v>
      </c>
      <c r="G993" s="109">
        <v>0</v>
      </c>
      <c r="H993" s="67" t="str">
        <f t="shared" si="52"/>
        <v/>
      </c>
      <c r="I993" s="109">
        <v>0</v>
      </c>
      <c r="J993" s="109">
        <v>0</v>
      </c>
      <c r="K993" s="67" t="str">
        <f t="shared" si="53"/>
        <v/>
      </c>
      <c r="L993" s="67" t="str">
        <f t="shared" si="54"/>
        <v/>
      </c>
    </row>
    <row r="994" spans="1:12" x14ac:dyDescent="0.2">
      <c r="A994" s="108" t="s">
        <v>2120</v>
      </c>
      <c r="B994" s="52" t="s">
        <v>114</v>
      </c>
      <c r="C994" s="52" t="s">
        <v>613</v>
      </c>
      <c r="D994" s="108" t="s">
        <v>741</v>
      </c>
      <c r="E994" s="108" t="s">
        <v>204</v>
      </c>
      <c r="F994" s="109">
        <v>2.8043000000000002E-4</v>
      </c>
      <c r="G994" s="109">
        <v>5.1194764999999996E-2</v>
      </c>
      <c r="H994" s="67">
        <f t="shared" si="52"/>
        <v>-0.99452229148820193</v>
      </c>
      <c r="I994" s="109">
        <v>0</v>
      </c>
      <c r="J994" s="109">
        <v>0</v>
      </c>
      <c r="K994" s="67" t="str">
        <f t="shared" si="53"/>
        <v/>
      </c>
      <c r="L994" s="67">
        <f t="shared" si="54"/>
        <v>0</v>
      </c>
    </row>
    <row r="995" spans="1:12" x14ac:dyDescent="0.2">
      <c r="A995" s="52" t="s">
        <v>2179</v>
      </c>
      <c r="B995" s="52" t="s">
        <v>2180</v>
      </c>
      <c r="C995" s="52" t="s">
        <v>786</v>
      </c>
      <c r="D995" s="108" t="s">
        <v>202</v>
      </c>
      <c r="E995" s="108" t="s">
        <v>907</v>
      </c>
      <c r="F995" s="109">
        <v>3.6729999999999996E-5</v>
      </c>
      <c r="G995" s="109">
        <v>3.7940000000000001E-3</v>
      </c>
      <c r="H995" s="67">
        <f t="shared" si="52"/>
        <v>-0.99031892461781756</v>
      </c>
      <c r="I995" s="109">
        <v>0</v>
      </c>
      <c r="J995" s="109">
        <v>0</v>
      </c>
      <c r="K995" s="67" t="str">
        <f t="shared" si="53"/>
        <v/>
      </c>
      <c r="L995" s="67">
        <f t="shared" si="54"/>
        <v>0</v>
      </c>
    </row>
    <row r="996" spans="1:12" x14ac:dyDescent="0.2">
      <c r="A996" s="108" t="s">
        <v>2204</v>
      </c>
      <c r="B996" s="52" t="s">
        <v>64</v>
      </c>
      <c r="C996" s="52" t="s">
        <v>784</v>
      </c>
      <c r="D996" s="108" t="s">
        <v>202</v>
      </c>
      <c r="E996" s="108" t="s">
        <v>2694</v>
      </c>
      <c r="F996" s="109">
        <v>13.97038163</v>
      </c>
      <c r="G996" s="109">
        <v>2.722447125</v>
      </c>
      <c r="H996" s="67">
        <f t="shared" si="52"/>
        <v>4.1315529700140639</v>
      </c>
      <c r="I996" s="109">
        <v>0</v>
      </c>
      <c r="J996" s="109">
        <v>0</v>
      </c>
      <c r="K996" s="67" t="str">
        <f t="shared" si="53"/>
        <v/>
      </c>
      <c r="L996" s="67">
        <f t="shared" si="54"/>
        <v>0</v>
      </c>
    </row>
    <row r="997" spans="1:12" x14ac:dyDescent="0.2">
      <c r="A997" s="108" t="s">
        <v>2421</v>
      </c>
      <c r="B997" s="52" t="s">
        <v>1300</v>
      </c>
      <c r="C997" s="52" t="s">
        <v>790</v>
      </c>
      <c r="D997" s="108" t="s">
        <v>203</v>
      </c>
      <c r="E997" s="108" t="s">
        <v>907</v>
      </c>
      <c r="F997" s="109">
        <v>0</v>
      </c>
      <c r="G997" s="109">
        <v>3.0114999999999999E-2</v>
      </c>
      <c r="H997" s="67">
        <f t="shared" si="52"/>
        <v>-1</v>
      </c>
      <c r="I997" s="109">
        <v>0</v>
      </c>
      <c r="J997" s="109">
        <v>0</v>
      </c>
      <c r="K997" s="67" t="str">
        <f t="shared" si="53"/>
        <v/>
      </c>
      <c r="L997" s="67" t="str">
        <f t="shared" si="54"/>
        <v/>
      </c>
    </row>
    <row r="998" spans="1:12" x14ac:dyDescent="0.2">
      <c r="A998" s="108" t="s">
        <v>2400</v>
      </c>
      <c r="B998" s="52" t="s">
        <v>1299</v>
      </c>
      <c r="C998" s="52" t="s">
        <v>790</v>
      </c>
      <c r="D998" s="108" t="s">
        <v>203</v>
      </c>
      <c r="E998" s="108" t="s">
        <v>907</v>
      </c>
      <c r="F998" s="109">
        <v>0</v>
      </c>
      <c r="G998" s="109">
        <v>0</v>
      </c>
      <c r="H998" s="67" t="str">
        <f t="shared" si="52"/>
        <v/>
      </c>
      <c r="I998" s="109">
        <v>0</v>
      </c>
      <c r="J998" s="109">
        <v>0</v>
      </c>
      <c r="K998" s="67" t="str">
        <f t="shared" si="53"/>
        <v/>
      </c>
      <c r="L998" s="67" t="str">
        <f t="shared" si="54"/>
        <v/>
      </c>
    </row>
    <row r="999" spans="1:12" x14ac:dyDescent="0.2">
      <c r="A999" s="108" t="s">
        <v>2165</v>
      </c>
      <c r="B999" s="52" t="s">
        <v>1848</v>
      </c>
      <c r="C999" s="52" t="s">
        <v>1730</v>
      </c>
      <c r="D999" s="108" t="s">
        <v>202</v>
      </c>
      <c r="E999" s="108" t="s">
        <v>907</v>
      </c>
      <c r="F999" s="109">
        <v>0</v>
      </c>
      <c r="G999" s="109">
        <v>3.3299999999999996E-5</v>
      </c>
      <c r="H999" s="67">
        <f t="shared" si="52"/>
        <v>-1</v>
      </c>
      <c r="I999" s="109">
        <v>0</v>
      </c>
      <c r="J999" s="109">
        <v>3.3299999999999996E-5</v>
      </c>
      <c r="K999" s="67">
        <f t="shared" si="53"/>
        <v>-1</v>
      </c>
      <c r="L999" s="67" t="str">
        <f t="shared" si="54"/>
        <v/>
      </c>
    </row>
    <row r="1000" spans="1:12" x14ac:dyDescent="0.2">
      <c r="A1000" s="108" t="s">
        <v>3226</v>
      </c>
      <c r="B1000" s="52" t="s">
        <v>3212</v>
      </c>
      <c r="C1000" s="52" t="s">
        <v>2761</v>
      </c>
      <c r="D1000" s="108" t="s">
        <v>203</v>
      </c>
      <c r="E1000" s="108" t="s">
        <v>907</v>
      </c>
      <c r="F1000" s="109">
        <v>1.3829999999999999E-3</v>
      </c>
      <c r="G1000" s="109">
        <v>3.6700700000000001E-3</v>
      </c>
      <c r="H1000" s="67">
        <f t="shared" si="52"/>
        <v>-0.62316795047505913</v>
      </c>
      <c r="I1000" s="109">
        <v>0</v>
      </c>
      <c r="J1000" s="109">
        <v>0</v>
      </c>
      <c r="K1000" s="67" t="str">
        <f t="shared" si="53"/>
        <v/>
      </c>
      <c r="L1000" s="67">
        <f t="shared" si="54"/>
        <v>0</v>
      </c>
    </row>
    <row r="1001" spans="1:12" x14ac:dyDescent="0.2">
      <c r="A1001" s="108" t="s">
        <v>3227</v>
      </c>
      <c r="B1001" s="52" t="s">
        <v>3213</v>
      </c>
      <c r="C1001" s="52" t="s">
        <v>2761</v>
      </c>
      <c r="D1001" s="108" t="s">
        <v>203</v>
      </c>
      <c r="E1001" s="108" t="s">
        <v>907</v>
      </c>
      <c r="F1001" s="109">
        <v>0</v>
      </c>
      <c r="G1001" s="109">
        <v>3.0498000000000001E-3</v>
      </c>
      <c r="H1001" s="67">
        <f t="shared" si="52"/>
        <v>-1</v>
      </c>
      <c r="I1001" s="109">
        <v>0</v>
      </c>
      <c r="J1001" s="109">
        <v>0</v>
      </c>
      <c r="K1001" s="67" t="str">
        <f t="shared" si="53"/>
        <v/>
      </c>
      <c r="L1001" s="67" t="str">
        <f t="shared" si="54"/>
        <v/>
      </c>
    </row>
    <row r="1002" spans="1:12" x14ac:dyDescent="0.2">
      <c r="A1002" s="108" t="s">
        <v>3228</v>
      </c>
      <c r="B1002" s="52" t="s">
        <v>3214</v>
      </c>
      <c r="C1002" s="52" t="s">
        <v>2761</v>
      </c>
      <c r="D1002" s="108" t="s">
        <v>741</v>
      </c>
      <c r="E1002" s="108" t="s">
        <v>907</v>
      </c>
      <c r="F1002" s="109">
        <v>1.9656699999999999E-2</v>
      </c>
      <c r="G1002" s="109">
        <v>0</v>
      </c>
      <c r="H1002" s="67" t="str">
        <f t="shared" si="52"/>
        <v/>
      </c>
      <c r="I1002" s="109">
        <v>0</v>
      </c>
      <c r="J1002" s="109">
        <v>0</v>
      </c>
      <c r="K1002" s="67" t="str">
        <f t="shared" si="53"/>
        <v/>
      </c>
      <c r="L1002" s="67">
        <f t="shared" ref="L1002:L1009" si="55">IF(ISERROR(I1002/F1002),"",IF(I1002/F1002&gt;10000%,"",I1002/F1002))</f>
        <v>0</v>
      </c>
    </row>
    <row r="1003" spans="1:12" x14ac:dyDescent="0.2">
      <c r="A1003" s="108" t="s">
        <v>3229</v>
      </c>
      <c r="B1003" s="52" t="s">
        <v>3215</v>
      </c>
      <c r="C1003" s="52" t="s">
        <v>2761</v>
      </c>
      <c r="D1003" s="108" t="s">
        <v>741</v>
      </c>
      <c r="E1003" s="108" t="s">
        <v>907</v>
      </c>
      <c r="F1003" s="109">
        <v>0</v>
      </c>
      <c r="G1003" s="109">
        <v>0</v>
      </c>
      <c r="H1003" s="67" t="str">
        <f t="shared" si="52"/>
        <v/>
      </c>
      <c r="I1003" s="109">
        <v>0</v>
      </c>
      <c r="J1003" s="109">
        <v>0</v>
      </c>
      <c r="K1003" s="67" t="str">
        <f t="shared" si="53"/>
        <v/>
      </c>
      <c r="L1003" s="67" t="str">
        <f t="shared" si="55"/>
        <v/>
      </c>
    </row>
    <row r="1004" spans="1:12" x14ac:dyDescent="0.2">
      <c r="A1004" s="108" t="s">
        <v>2184</v>
      </c>
      <c r="B1004" s="52" t="s">
        <v>873</v>
      </c>
      <c r="C1004" s="52" t="s">
        <v>784</v>
      </c>
      <c r="D1004" s="108" t="s">
        <v>202</v>
      </c>
      <c r="E1004" s="108" t="s">
        <v>907</v>
      </c>
      <c r="F1004" s="109">
        <v>0.47203393500000002</v>
      </c>
      <c r="G1004" s="109">
        <v>2.5476275000000003E-2</v>
      </c>
      <c r="H1004" s="67">
        <f t="shared" si="52"/>
        <v>17.528373359135117</v>
      </c>
      <c r="I1004" s="109">
        <v>0</v>
      </c>
      <c r="J1004" s="109">
        <v>0</v>
      </c>
      <c r="K1004" s="67" t="str">
        <f t="shared" si="53"/>
        <v/>
      </c>
      <c r="L1004" s="67">
        <f t="shared" si="55"/>
        <v>0</v>
      </c>
    </row>
    <row r="1005" spans="1:12" x14ac:dyDescent="0.2">
      <c r="A1005" s="108" t="s">
        <v>2070</v>
      </c>
      <c r="B1005" s="52" t="s">
        <v>1420</v>
      </c>
      <c r="C1005" s="52" t="s">
        <v>863</v>
      </c>
      <c r="D1005" s="108" t="s">
        <v>202</v>
      </c>
      <c r="E1005" s="108" t="s">
        <v>907</v>
      </c>
      <c r="F1005" s="109">
        <v>3.4551247736311521</v>
      </c>
      <c r="G1005" s="109">
        <v>3.7856302549700698</v>
      </c>
      <c r="H1005" s="67">
        <f t="shared" si="52"/>
        <v>-8.7305272591004957E-2</v>
      </c>
      <c r="I1005" s="109">
        <v>0</v>
      </c>
      <c r="J1005" s="109">
        <v>7.2835181563845692</v>
      </c>
      <c r="K1005" s="67">
        <f t="shared" si="53"/>
        <v>-1</v>
      </c>
      <c r="L1005" s="67">
        <f t="shared" si="55"/>
        <v>0</v>
      </c>
    </row>
    <row r="1006" spans="1:12" x14ac:dyDescent="0.2">
      <c r="A1006" s="108" t="s">
        <v>2408</v>
      </c>
      <c r="B1006" s="52" t="s">
        <v>1303</v>
      </c>
      <c r="C1006" s="52" t="s">
        <v>790</v>
      </c>
      <c r="D1006" s="108" t="s">
        <v>202</v>
      </c>
      <c r="E1006" s="108" t="s">
        <v>907</v>
      </c>
      <c r="F1006" s="109">
        <v>2.8296979999999999E-2</v>
      </c>
      <c r="G1006" s="109">
        <v>3.2057799999999997E-2</v>
      </c>
      <c r="H1006" s="67">
        <f t="shared" si="52"/>
        <v>-0.11731372708046084</v>
      </c>
      <c r="I1006" s="109">
        <v>0</v>
      </c>
      <c r="J1006" s="109">
        <v>0</v>
      </c>
      <c r="K1006" s="67" t="str">
        <f t="shared" si="53"/>
        <v/>
      </c>
      <c r="L1006" s="67">
        <f t="shared" si="55"/>
        <v>0</v>
      </c>
    </row>
    <row r="1007" spans="1:12" x14ac:dyDescent="0.2">
      <c r="A1007" s="108" t="s">
        <v>2417</v>
      </c>
      <c r="B1007" s="52" t="s">
        <v>1302</v>
      </c>
      <c r="C1007" s="52" t="s">
        <v>790</v>
      </c>
      <c r="D1007" s="108" t="s">
        <v>202</v>
      </c>
      <c r="E1007" s="108" t="s">
        <v>907</v>
      </c>
      <c r="F1007" s="109">
        <v>9.8053600000000008E-3</v>
      </c>
      <c r="G1007" s="109">
        <v>1.577195E-2</v>
      </c>
      <c r="H1007" s="67">
        <f t="shared" si="52"/>
        <v>-0.378303887597919</v>
      </c>
      <c r="I1007" s="109">
        <v>0</v>
      </c>
      <c r="J1007" s="109">
        <v>0</v>
      </c>
      <c r="K1007" s="67" t="str">
        <f t="shared" si="53"/>
        <v/>
      </c>
      <c r="L1007" s="67">
        <f t="shared" si="55"/>
        <v>0</v>
      </c>
    </row>
    <row r="1008" spans="1:12" x14ac:dyDescent="0.2">
      <c r="A1008" s="108" t="s">
        <v>2418</v>
      </c>
      <c r="B1008" s="52" t="s">
        <v>1304</v>
      </c>
      <c r="C1008" s="52" t="s">
        <v>790</v>
      </c>
      <c r="D1008" s="108" t="s">
        <v>202</v>
      </c>
      <c r="E1008" s="108" t="s">
        <v>907</v>
      </c>
      <c r="F1008" s="109">
        <v>1.1262879999999999E-2</v>
      </c>
      <c r="G1008" s="109">
        <v>8.018088000000001E-2</v>
      </c>
      <c r="H1008" s="67">
        <f t="shared" si="52"/>
        <v>-0.85953159905453769</v>
      </c>
      <c r="I1008" s="109">
        <v>0</v>
      </c>
      <c r="J1008" s="109">
        <v>0</v>
      </c>
      <c r="K1008" s="67" t="str">
        <f t="shared" si="53"/>
        <v/>
      </c>
      <c r="L1008" s="67">
        <f t="shared" si="55"/>
        <v>0</v>
      </c>
    </row>
    <row r="1009" spans="1:12" x14ac:dyDescent="0.2">
      <c r="A1009" s="108" t="s">
        <v>2143</v>
      </c>
      <c r="B1009" s="52" t="s">
        <v>1398</v>
      </c>
      <c r="C1009" s="52" t="s">
        <v>863</v>
      </c>
      <c r="D1009" s="108" t="s">
        <v>202</v>
      </c>
      <c r="E1009" s="108" t="s">
        <v>907</v>
      </c>
      <c r="F1009" s="109">
        <v>9.6821008984105089E-2</v>
      </c>
      <c r="G1009" s="109">
        <v>4.7859773371104801E-2</v>
      </c>
      <c r="H1009" s="67">
        <f t="shared" si="52"/>
        <v>1.0230143639284446</v>
      </c>
      <c r="I1009" s="109">
        <v>0</v>
      </c>
      <c r="J1009" s="109">
        <v>0</v>
      </c>
      <c r="K1009" s="67" t="str">
        <f t="shared" si="53"/>
        <v/>
      </c>
      <c r="L1009" s="67">
        <f t="shared" si="55"/>
        <v>0</v>
      </c>
    </row>
    <row r="1010" spans="1:12" x14ac:dyDescent="0.2">
      <c r="A1010" s="108" t="s">
        <v>3269</v>
      </c>
      <c r="B1010" s="52" t="s">
        <v>3259</v>
      </c>
      <c r="C1010" s="108" t="s">
        <v>789</v>
      </c>
      <c r="D1010" s="108" t="s">
        <v>203</v>
      </c>
      <c r="E1010" s="108" t="s">
        <v>907</v>
      </c>
      <c r="F1010" s="109">
        <v>0.104200052</v>
      </c>
      <c r="G1010" s="109"/>
      <c r="H1010" s="67" t="str">
        <f t="shared" si="52"/>
        <v/>
      </c>
      <c r="I1010" s="109">
        <v>0</v>
      </c>
      <c r="J1010" s="109"/>
      <c r="K1010" s="67" t="str">
        <f t="shared" si="53"/>
        <v/>
      </c>
      <c r="L1010" s="67" t="s">
        <v>3273</v>
      </c>
    </row>
    <row r="1011" spans="1:12" x14ac:dyDescent="0.2">
      <c r="A1011" s="108" t="s">
        <v>1743</v>
      </c>
      <c r="B1011" s="52" t="s">
        <v>262</v>
      </c>
      <c r="C1011" s="52" t="s">
        <v>265</v>
      </c>
      <c r="D1011" s="108" t="s">
        <v>203</v>
      </c>
      <c r="E1011" s="108" t="s">
        <v>204</v>
      </c>
      <c r="F1011" s="109">
        <v>0.37770720000000002</v>
      </c>
      <c r="G1011" s="109">
        <v>0.23732135999999998</v>
      </c>
      <c r="H1011" s="67">
        <f t="shared" si="52"/>
        <v>0.59154321380932617</v>
      </c>
      <c r="I1011" s="109">
        <v>0</v>
      </c>
      <c r="J1011" s="109">
        <v>2.9936000000000001E-2</v>
      </c>
      <c r="K1011" s="67">
        <f t="shared" si="53"/>
        <v>-1</v>
      </c>
      <c r="L1011" s="67">
        <f t="shared" ref="L1011:L1042" si="56">IF(ISERROR(I1011/F1011),"",IF(I1011/F1011&gt;10000%,"",I1011/F1011))</f>
        <v>0</v>
      </c>
    </row>
    <row r="1012" spans="1:12" x14ac:dyDescent="0.2">
      <c r="A1012" s="108" t="s">
        <v>1538</v>
      </c>
      <c r="B1012" s="52" t="s">
        <v>880</v>
      </c>
      <c r="C1012" s="52" t="s">
        <v>613</v>
      </c>
      <c r="D1012" s="108" t="s">
        <v>202</v>
      </c>
      <c r="E1012" s="108" t="s">
        <v>907</v>
      </c>
      <c r="F1012" s="109">
        <v>5.9546999999999998E-5</v>
      </c>
      <c r="G1012" s="109">
        <v>0</v>
      </c>
      <c r="H1012" s="67" t="str">
        <f t="shared" si="52"/>
        <v/>
      </c>
      <c r="I1012" s="109">
        <v>0</v>
      </c>
      <c r="J1012" s="109">
        <v>0</v>
      </c>
      <c r="K1012" s="67" t="str">
        <f t="shared" si="53"/>
        <v/>
      </c>
      <c r="L1012" s="67">
        <f t="shared" si="56"/>
        <v>0</v>
      </c>
    </row>
    <row r="1013" spans="1:12" x14ac:dyDescent="0.2">
      <c r="A1013" s="108" t="s">
        <v>2183</v>
      </c>
      <c r="B1013" s="52" t="s">
        <v>856</v>
      </c>
      <c r="C1013" s="52" t="s">
        <v>784</v>
      </c>
      <c r="D1013" s="108" t="s">
        <v>202</v>
      </c>
      <c r="E1013" s="108" t="s">
        <v>907</v>
      </c>
      <c r="F1013" s="109">
        <v>0.33161178925313567</v>
      </c>
      <c r="G1013" s="109">
        <v>1.9502900861552101E-2</v>
      </c>
      <c r="H1013" s="67">
        <f t="shared" si="52"/>
        <v>16.003203349450086</v>
      </c>
      <c r="I1013" s="109">
        <v>0</v>
      </c>
      <c r="J1013" s="109">
        <v>0</v>
      </c>
      <c r="K1013" s="67" t="str">
        <f t="shared" si="53"/>
        <v/>
      </c>
      <c r="L1013" s="67">
        <f t="shared" si="56"/>
        <v>0</v>
      </c>
    </row>
    <row r="1014" spans="1:12" x14ac:dyDescent="0.2">
      <c r="A1014" s="108" t="s">
        <v>2208</v>
      </c>
      <c r="B1014" s="52" t="s">
        <v>449</v>
      </c>
      <c r="C1014" s="52" t="s">
        <v>784</v>
      </c>
      <c r="D1014" s="108" t="s">
        <v>202</v>
      </c>
      <c r="E1014" s="108" t="s">
        <v>2694</v>
      </c>
      <c r="F1014" s="109">
        <v>3.0947847500000001</v>
      </c>
      <c r="G1014" s="109">
        <v>0.78018356000000011</v>
      </c>
      <c r="H1014" s="67">
        <f t="shared" si="52"/>
        <v>2.9667392504399857</v>
      </c>
      <c r="I1014" s="109">
        <v>0</v>
      </c>
      <c r="J1014" s="109">
        <v>1.916485</v>
      </c>
      <c r="K1014" s="67">
        <f t="shared" si="53"/>
        <v>-1</v>
      </c>
      <c r="L1014" s="67">
        <f t="shared" si="56"/>
        <v>0</v>
      </c>
    </row>
    <row r="1015" spans="1:12" x14ac:dyDescent="0.2">
      <c r="A1015" s="108" t="s">
        <v>2162</v>
      </c>
      <c r="B1015" s="52" t="s">
        <v>478</v>
      </c>
      <c r="C1015" s="52" t="s">
        <v>863</v>
      </c>
      <c r="D1015" s="108" t="s">
        <v>202</v>
      </c>
      <c r="E1015" s="108" t="s">
        <v>907</v>
      </c>
      <c r="F1015" s="109">
        <v>0</v>
      </c>
      <c r="G1015" s="109">
        <v>0</v>
      </c>
      <c r="H1015" s="67" t="str">
        <f t="shared" si="52"/>
        <v/>
      </c>
      <c r="I1015" s="109">
        <v>0</v>
      </c>
      <c r="J1015" s="109">
        <v>0</v>
      </c>
      <c r="K1015" s="67" t="str">
        <f t="shared" si="53"/>
        <v/>
      </c>
      <c r="L1015" s="67" t="str">
        <f t="shared" si="56"/>
        <v/>
      </c>
    </row>
    <row r="1016" spans="1:12" x14ac:dyDescent="0.2">
      <c r="A1016" s="108" t="s">
        <v>1742</v>
      </c>
      <c r="B1016" s="52" t="s">
        <v>244</v>
      </c>
      <c r="C1016" s="52" t="s">
        <v>265</v>
      </c>
      <c r="D1016" s="108" t="s">
        <v>203</v>
      </c>
      <c r="E1016" s="108" t="s">
        <v>204</v>
      </c>
      <c r="F1016" s="109">
        <v>0.32480500000000001</v>
      </c>
      <c r="G1016" s="109">
        <v>3.4707250000000002E-2</v>
      </c>
      <c r="H1016" s="67">
        <f t="shared" si="52"/>
        <v>8.3584193504239028</v>
      </c>
      <c r="I1016" s="109">
        <v>0</v>
      </c>
      <c r="J1016" s="109">
        <v>6.6445909999999997E-2</v>
      </c>
      <c r="K1016" s="67">
        <f t="shared" si="53"/>
        <v>-1</v>
      </c>
      <c r="L1016" s="67">
        <f t="shared" si="56"/>
        <v>0</v>
      </c>
    </row>
    <row r="1017" spans="1:12" x14ac:dyDescent="0.2">
      <c r="A1017" s="108" t="s">
        <v>2182</v>
      </c>
      <c r="B1017" s="108" t="s">
        <v>182</v>
      </c>
      <c r="C1017" s="108" t="s">
        <v>784</v>
      </c>
      <c r="D1017" s="108" t="s">
        <v>202</v>
      </c>
      <c r="E1017" s="108" t="s">
        <v>907</v>
      </c>
      <c r="F1017" s="109">
        <v>1.17935042</v>
      </c>
      <c r="G1017" s="109">
        <v>5.6090889999999997E-2</v>
      </c>
      <c r="H1017" s="67">
        <f t="shared" si="52"/>
        <v>20.025703460936349</v>
      </c>
      <c r="I1017" s="109">
        <v>0</v>
      </c>
      <c r="J1017" s="109">
        <v>0</v>
      </c>
      <c r="K1017" s="67" t="str">
        <f t="shared" si="53"/>
        <v/>
      </c>
      <c r="L1017" s="67">
        <f t="shared" si="56"/>
        <v>0</v>
      </c>
    </row>
    <row r="1018" spans="1:12" x14ac:dyDescent="0.2">
      <c r="A1018" s="108" t="s">
        <v>1898</v>
      </c>
      <c r="B1018" s="52" t="s">
        <v>497</v>
      </c>
      <c r="C1018" s="52" t="s">
        <v>785</v>
      </c>
      <c r="D1018" s="108" t="s">
        <v>202</v>
      </c>
      <c r="E1018" s="108" t="s">
        <v>907</v>
      </c>
      <c r="F1018" s="109">
        <v>0.13690524100000001</v>
      </c>
      <c r="G1018" s="109">
        <v>0.262538365</v>
      </c>
      <c r="H1018" s="67">
        <f t="shared" si="52"/>
        <v>-0.47853243848760918</v>
      </c>
      <c r="I1018" s="109">
        <v>0</v>
      </c>
      <c r="J1018" s="109">
        <v>4.0603E-2</v>
      </c>
      <c r="K1018" s="67">
        <f t="shared" si="53"/>
        <v>-1</v>
      </c>
      <c r="L1018" s="67">
        <f t="shared" si="56"/>
        <v>0</v>
      </c>
    </row>
    <row r="1019" spans="1:12" x14ac:dyDescent="0.2">
      <c r="A1019" s="108" t="s">
        <v>3268</v>
      </c>
      <c r="B1019" s="52" t="s">
        <v>3258</v>
      </c>
      <c r="C1019" s="108" t="s">
        <v>789</v>
      </c>
      <c r="D1019" s="108" t="s">
        <v>203</v>
      </c>
      <c r="E1019" s="108" t="s">
        <v>907</v>
      </c>
      <c r="F1019" s="109">
        <v>5.4556890000000005E-3</v>
      </c>
      <c r="G1019" s="109"/>
      <c r="H1019" s="67" t="str">
        <f t="shared" si="52"/>
        <v/>
      </c>
      <c r="I1019" s="109">
        <v>0</v>
      </c>
      <c r="J1019" s="109"/>
      <c r="K1019" s="67" t="str">
        <f t="shared" si="53"/>
        <v/>
      </c>
      <c r="L1019" s="67">
        <f t="shared" si="56"/>
        <v>0</v>
      </c>
    </row>
    <row r="1020" spans="1:12" x14ac:dyDescent="0.2">
      <c r="A1020" s="108" t="s">
        <v>2003</v>
      </c>
      <c r="B1020" s="52" t="s">
        <v>2004</v>
      </c>
      <c r="C1020" s="52" t="s">
        <v>140</v>
      </c>
      <c r="D1020" s="108" t="s">
        <v>741</v>
      </c>
      <c r="E1020" s="108" t="s">
        <v>204</v>
      </c>
      <c r="F1020" s="109">
        <v>0.21347539000000001</v>
      </c>
      <c r="G1020" s="109">
        <v>0.24768151999999999</v>
      </c>
      <c r="H1020" s="67">
        <f t="shared" si="52"/>
        <v>-0.13810529748040945</v>
      </c>
      <c r="I1020" s="109">
        <v>0</v>
      </c>
      <c r="J1020" s="109">
        <v>0.215343565626336</v>
      </c>
      <c r="K1020" s="67">
        <f t="shared" si="53"/>
        <v>-1</v>
      </c>
      <c r="L1020" s="67">
        <f t="shared" si="56"/>
        <v>0</v>
      </c>
    </row>
    <row r="1021" spans="1:12" x14ac:dyDescent="0.2">
      <c r="A1021" s="108" t="s">
        <v>1684</v>
      </c>
      <c r="B1021" s="52" t="s">
        <v>8</v>
      </c>
      <c r="C1021" s="52" t="s">
        <v>789</v>
      </c>
      <c r="D1021" s="108" t="s">
        <v>741</v>
      </c>
      <c r="E1021" s="108" t="s">
        <v>907</v>
      </c>
      <c r="F1021" s="109">
        <v>0</v>
      </c>
      <c r="G1021" s="109">
        <v>0</v>
      </c>
      <c r="H1021" s="67" t="str">
        <f t="shared" si="52"/>
        <v/>
      </c>
      <c r="I1021" s="109">
        <v>0</v>
      </c>
      <c r="J1021" s="109">
        <v>0</v>
      </c>
      <c r="K1021" s="67" t="str">
        <f t="shared" si="53"/>
        <v/>
      </c>
      <c r="L1021" s="67" t="str">
        <f t="shared" si="56"/>
        <v/>
      </c>
    </row>
    <row r="1022" spans="1:12" x14ac:dyDescent="0.2">
      <c r="A1022" s="108" t="s">
        <v>2214</v>
      </c>
      <c r="B1022" s="52" t="s">
        <v>192</v>
      </c>
      <c r="C1022" s="52" t="s">
        <v>784</v>
      </c>
      <c r="D1022" s="108" t="s">
        <v>202</v>
      </c>
      <c r="E1022" s="108" t="s">
        <v>2694</v>
      </c>
      <c r="F1022" s="109">
        <v>3.28950779</v>
      </c>
      <c r="G1022" s="109">
        <v>2.5758999999999999E-3</v>
      </c>
      <c r="H1022" s="67" t="str">
        <f t="shared" si="52"/>
        <v/>
      </c>
      <c r="I1022" s="109">
        <v>0</v>
      </c>
      <c r="J1022" s="109">
        <v>0</v>
      </c>
      <c r="K1022" s="67" t="str">
        <f t="shared" si="53"/>
        <v/>
      </c>
      <c r="L1022" s="67">
        <f t="shared" si="56"/>
        <v>0</v>
      </c>
    </row>
    <row r="1023" spans="1:12" x14ac:dyDescent="0.2">
      <c r="A1023" s="108" t="s">
        <v>1450</v>
      </c>
      <c r="B1023" s="52" t="s">
        <v>869</v>
      </c>
      <c r="C1023" s="52" t="s">
        <v>140</v>
      </c>
      <c r="D1023" s="108" t="s">
        <v>741</v>
      </c>
      <c r="E1023" s="108" t="s">
        <v>204</v>
      </c>
      <c r="F1023" s="109">
        <v>1.463643268</v>
      </c>
      <c r="G1023" s="109">
        <v>2.8958999999999999E-2</v>
      </c>
      <c r="H1023" s="67">
        <f t="shared" si="52"/>
        <v>49.541913325736388</v>
      </c>
      <c r="I1023" s="109">
        <v>0</v>
      </c>
      <c r="J1023" s="109">
        <v>0</v>
      </c>
      <c r="K1023" s="67" t="str">
        <f t="shared" si="53"/>
        <v/>
      </c>
      <c r="L1023" s="67">
        <f t="shared" si="56"/>
        <v>0</v>
      </c>
    </row>
    <row r="1024" spans="1:12" x14ac:dyDescent="0.2">
      <c r="A1024" s="108" t="s">
        <v>1534</v>
      </c>
      <c r="B1024" s="52" t="s">
        <v>875</v>
      </c>
      <c r="C1024" s="52" t="s">
        <v>613</v>
      </c>
      <c r="D1024" s="108" t="s">
        <v>202</v>
      </c>
      <c r="E1024" s="108" t="s">
        <v>907</v>
      </c>
      <c r="F1024" s="109">
        <v>5.2662800000000003E-2</v>
      </c>
      <c r="G1024" s="109">
        <v>0</v>
      </c>
      <c r="H1024" s="67" t="str">
        <f t="shared" si="52"/>
        <v/>
      </c>
      <c r="I1024" s="109">
        <v>0</v>
      </c>
      <c r="J1024" s="109">
        <v>5.5402999999999995E-4</v>
      </c>
      <c r="K1024" s="67">
        <f t="shared" si="53"/>
        <v>-1</v>
      </c>
      <c r="L1024" s="67">
        <f t="shared" si="56"/>
        <v>0</v>
      </c>
    </row>
    <row r="1025" spans="1:12" x14ac:dyDescent="0.2">
      <c r="A1025" s="108" t="s">
        <v>1719</v>
      </c>
      <c r="B1025" s="52" t="s">
        <v>1720</v>
      </c>
      <c r="C1025" s="52" t="s">
        <v>863</v>
      </c>
      <c r="D1025" s="108" t="s">
        <v>203</v>
      </c>
      <c r="E1025" s="108" t="s">
        <v>204</v>
      </c>
      <c r="F1025" s="109">
        <v>9.3094400000000004E-3</v>
      </c>
      <c r="G1025" s="109">
        <v>3.1114029999999997E-2</v>
      </c>
      <c r="H1025" s="67">
        <f t="shared" si="52"/>
        <v>-0.70079607173998348</v>
      </c>
      <c r="I1025" s="109">
        <v>0</v>
      </c>
      <c r="J1025" s="109">
        <v>0</v>
      </c>
      <c r="K1025" s="67" t="str">
        <f t="shared" si="53"/>
        <v/>
      </c>
      <c r="L1025" s="67">
        <f t="shared" si="56"/>
        <v>0</v>
      </c>
    </row>
    <row r="1026" spans="1:12" x14ac:dyDescent="0.2">
      <c r="A1026" s="108" t="s">
        <v>2259</v>
      </c>
      <c r="B1026" s="108" t="s">
        <v>2253</v>
      </c>
      <c r="C1026" s="52" t="s">
        <v>786</v>
      </c>
      <c r="D1026" s="108" t="s">
        <v>203</v>
      </c>
      <c r="E1026" s="108" t="s">
        <v>907</v>
      </c>
      <c r="F1026" s="109">
        <v>0.18252057000000002</v>
      </c>
      <c r="G1026" s="109">
        <v>0.94793037000000002</v>
      </c>
      <c r="H1026" s="67">
        <f t="shared" si="52"/>
        <v>-0.80745361075413169</v>
      </c>
      <c r="I1026" s="109">
        <v>0</v>
      </c>
      <c r="J1026" s="109">
        <v>2.2098700000000001E-3</v>
      </c>
      <c r="K1026" s="67">
        <f t="shared" si="53"/>
        <v>-1</v>
      </c>
      <c r="L1026" s="67">
        <f t="shared" si="56"/>
        <v>0</v>
      </c>
    </row>
    <row r="1027" spans="1:12" x14ac:dyDescent="0.2">
      <c r="A1027" s="108" t="s">
        <v>2278</v>
      </c>
      <c r="B1027" s="52" t="s">
        <v>2279</v>
      </c>
      <c r="C1027" s="52" t="s">
        <v>863</v>
      </c>
      <c r="D1027" s="108" t="s">
        <v>203</v>
      </c>
      <c r="E1027" s="108" t="s">
        <v>204</v>
      </c>
      <c r="F1027" s="109">
        <v>2.4644040000000002E-2</v>
      </c>
      <c r="G1027" s="109">
        <v>7.6701500000000006E-2</v>
      </c>
      <c r="H1027" s="67">
        <f t="shared" si="52"/>
        <v>-0.67870198105643298</v>
      </c>
      <c r="I1027" s="109">
        <v>0</v>
      </c>
      <c r="J1027" s="109">
        <v>6.7264429999999986E-2</v>
      </c>
      <c r="K1027" s="67">
        <f t="shared" si="53"/>
        <v>-1</v>
      </c>
      <c r="L1027" s="67">
        <f t="shared" si="56"/>
        <v>0</v>
      </c>
    </row>
    <row r="1028" spans="1:12" x14ac:dyDescent="0.2">
      <c r="A1028" s="108" t="s">
        <v>2161</v>
      </c>
      <c r="B1028" s="52" t="s">
        <v>453</v>
      </c>
      <c r="C1028" s="52" t="s">
        <v>863</v>
      </c>
      <c r="D1028" s="108" t="s">
        <v>202</v>
      </c>
      <c r="E1028" s="108" t="s">
        <v>907</v>
      </c>
      <c r="F1028" s="109">
        <v>4.875E-3</v>
      </c>
      <c r="G1028" s="109">
        <v>0</v>
      </c>
      <c r="H1028" s="67" t="str">
        <f t="shared" si="52"/>
        <v/>
      </c>
      <c r="I1028" s="109">
        <v>0</v>
      </c>
      <c r="J1028" s="109">
        <v>0</v>
      </c>
      <c r="K1028" s="67" t="str">
        <f t="shared" si="53"/>
        <v/>
      </c>
      <c r="L1028" s="67">
        <f t="shared" si="56"/>
        <v>0</v>
      </c>
    </row>
    <row r="1029" spans="1:12" x14ac:dyDescent="0.2">
      <c r="A1029" s="108" t="s">
        <v>1901</v>
      </c>
      <c r="B1029" s="52" t="s">
        <v>493</v>
      </c>
      <c r="C1029" s="52" t="s">
        <v>785</v>
      </c>
      <c r="D1029" s="108" t="s">
        <v>202</v>
      </c>
      <c r="E1029" s="108" t="s">
        <v>907</v>
      </c>
      <c r="F1029" s="109">
        <v>0.32282435200000004</v>
      </c>
      <c r="G1029" s="109">
        <v>1.9898436000000002E-2</v>
      </c>
      <c r="H1029" s="67">
        <f t="shared" si="52"/>
        <v>15.223604307393806</v>
      </c>
      <c r="I1029" s="109">
        <v>0</v>
      </c>
      <c r="J1029" s="109">
        <v>0</v>
      </c>
      <c r="K1029" s="67" t="str">
        <f t="shared" si="53"/>
        <v/>
      </c>
      <c r="L1029" s="67">
        <f t="shared" si="56"/>
        <v>0</v>
      </c>
    </row>
    <row r="1030" spans="1:12" x14ac:dyDescent="0.2">
      <c r="A1030" s="108" t="s">
        <v>2542</v>
      </c>
      <c r="B1030" s="52" t="s">
        <v>2010</v>
      </c>
      <c r="C1030" s="52" t="s">
        <v>1730</v>
      </c>
      <c r="D1030" s="108" t="s">
        <v>202</v>
      </c>
      <c r="E1030" s="108" t="s">
        <v>907</v>
      </c>
      <c r="F1030" s="109">
        <v>3.3997502000000002</v>
      </c>
      <c r="G1030" s="109">
        <v>0</v>
      </c>
      <c r="H1030" s="67" t="str">
        <f t="shared" si="52"/>
        <v/>
      </c>
      <c r="I1030" s="109">
        <v>0</v>
      </c>
      <c r="J1030" s="109">
        <v>0</v>
      </c>
      <c r="K1030" s="67" t="str">
        <f t="shared" si="53"/>
        <v/>
      </c>
      <c r="L1030" s="67">
        <f t="shared" si="56"/>
        <v>0</v>
      </c>
    </row>
    <row r="1031" spans="1:12" x14ac:dyDescent="0.2">
      <c r="A1031" s="108" t="s">
        <v>1844</v>
      </c>
      <c r="B1031" s="52" t="s">
        <v>1477</v>
      </c>
      <c r="C1031" s="52" t="s">
        <v>863</v>
      </c>
      <c r="D1031" s="108" t="s">
        <v>203</v>
      </c>
      <c r="E1031" s="108" t="s">
        <v>204</v>
      </c>
      <c r="F1031" s="109">
        <v>0.148591315</v>
      </c>
      <c r="G1031" s="109">
        <v>2.0232855000000001E-2</v>
      </c>
      <c r="H1031" s="67">
        <f t="shared" ref="H1031:H1094" si="57">IF(ISERROR(F1031/G1031-1),"",IF((F1031/G1031-1)&gt;10000%,"",F1031/G1031-1))</f>
        <v>6.3440606874314076</v>
      </c>
      <c r="I1031" s="109">
        <v>0</v>
      </c>
      <c r="J1031" s="109">
        <v>0.82754000000000005</v>
      </c>
      <c r="K1031" s="67">
        <f t="shared" ref="K1031:K1094" si="58">IF(ISERROR(I1031/J1031-1),"",IF((I1031/J1031-1)&gt;10000%,"",I1031/J1031-1))</f>
        <v>-1</v>
      </c>
      <c r="L1031" s="67">
        <f t="shared" si="56"/>
        <v>0</v>
      </c>
    </row>
    <row r="1032" spans="1:12" x14ac:dyDescent="0.2">
      <c r="A1032" s="108" t="s">
        <v>2115</v>
      </c>
      <c r="B1032" s="52" t="s">
        <v>76</v>
      </c>
      <c r="C1032" s="52" t="s">
        <v>791</v>
      </c>
      <c r="D1032" s="108" t="s">
        <v>203</v>
      </c>
      <c r="E1032" s="108" t="s">
        <v>204</v>
      </c>
      <c r="F1032" s="109">
        <v>0.24828629999999999</v>
      </c>
      <c r="G1032" s="109">
        <v>0.14044699999999999</v>
      </c>
      <c r="H1032" s="67">
        <f t="shared" si="57"/>
        <v>0.76782914551396608</v>
      </c>
      <c r="I1032" s="109">
        <v>0</v>
      </c>
      <c r="J1032" s="109">
        <v>2.6794189999999999E-2</v>
      </c>
      <c r="K1032" s="67">
        <f t="shared" si="58"/>
        <v>-1</v>
      </c>
      <c r="L1032" s="67">
        <f t="shared" si="56"/>
        <v>0</v>
      </c>
    </row>
    <row r="1033" spans="1:12" x14ac:dyDescent="0.2">
      <c r="A1033" s="108" t="s">
        <v>2153</v>
      </c>
      <c r="B1033" s="52" t="s">
        <v>75</v>
      </c>
      <c r="C1033" s="52" t="s">
        <v>791</v>
      </c>
      <c r="D1033" s="108" t="s">
        <v>203</v>
      </c>
      <c r="E1033" s="108" t="s">
        <v>204</v>
      </c>
      <c r="F1033" s="109">
        <v>4.6953749999999999E-3</v>
      </c>
      <c r="G1033" s="109">
        <v>6.5141949999999995E-3</v>
      </c>
      <c r="H1033" s="67">
        <f t="shared" si="57"/>
        <v>-0.27920871266518732</v>
      </c>
      <c r="I1033" s="109">
        <v>0</v>
      </c>
      <c r="J1033" s="109">
        <v>6.4281199999999998E-3</v>
      </c>
      <c r="K1033" s="67">
        <f t="shared" si="58"/>
        <v>-1</v>
      </c>
      <c r="L1033" s="67">
        <f t="shared" si="56"/>
        <v>0</v>
      </c>
    </row>
    <row r="1034" spans="1:12" x14ac:dyDescent="0.2">
      <c r="A1034" s="108" t="s">
        <v>2216</v>
      </c>
      <c r="B1034" s="52" t="s">
        <v>193</v>
      </c>
      <c r="C1034" s="52" t="s">
        <v>784</v>
      </c>
      <c r="D1034" s="108" t="s">
        <v>202</v>
      </c>
      <c r="E1034" s="108" t="s">
        <v>2694</v>
      </c>
      <c r="F1034" s="109">
        <v>0.51680090000000001</v>
      </c>
      <c r="G1034" s="109">
        <v>0.91344961999999996</v>
      </c>
      <c r="H1034" s="67">
        <f t="shared" si="57"/>
        <v>-0.43423163282940547</v>
      </c>
      <c r="I1034" s="109">
        <v>0</v>
      </c>
      <c r="J1034" s="109">
        <v>0.17800519000000001</v>
      </c>
      <c r="K1034" s="67">
        <f t="shared" si="58"/>
        <v>-1</v>
      </c>
      <c r="L1034" s="67">
        <f t="shared" si="56"/>
        <v>0</v>
      </c>
    </row>
    <row r="1035" spans="1:12" x14ac:dyDescent="0.2">
      <c r="A1035" s="108" t="s">
        <v>2223</v>
      </c>
      <c r="B1035" s="52" t="s">
        <v>71</v>
      </c>
      <c r="C1035" s="52" t="s">
        <v>784</v>
      </c>
      <c r="D1035" s="108" t="s">
        <v>202</v>
      </c>
      <c r="E1035" s="108" t="s">
        <v>2694</v>
      </c>
      <c r="F1035" s="109">
        <v>1.3251057800000001</v>
      </c>
      <c r="G1035" s="109">
        <v>1.9646684399999998</v>
      </c>
      <c r="H1035" s="67">
        <f t="shared" si="57"/>
        <v>-0.32553210861370574</v>
      </c>
      <c r="I1035" s="109">
        <v>0</v>
      </c>
      <c r="J1035" s="109">
        <v>4.9426000000000001E-3</v>
      </c>
      <c r="K1035" s="67">
        <f t="shared" si="58"/>
        <v>-1</v>
      </c>
      <c r="L1035" s="67">
        <f t="shared" si="56"/>
        <v>0</v>
      </c>
    </row>
    <row r="1036" spans="1:12" x14ac:dyDescent="0.2">
      <c r="A1036" s="108" t="s">
        <v>2227</v>
      </c>
      <c r="B1036" s="52" t="s">
        <v>73</v>
      </c>
      <c r="C1036" s="52" t="s">
        <v>784</v>
      </c>
      <c r="D1036" s="108" t="s">
        <v>202</v>
      </c>
      <c r="E1036" s="108" t="s">
        <v>2694</v>
      </c>
      <c r="F1036" s="109">
        <v>0.17595064000000002</v>
      </c>
      <c r="G1036" s="109">
        <v>9.8343500000000004E-3</v>
      </c>
      <c r="H1036" s="67">
        <f t="shared" si="57"/>
        <v>16.891435631231349</v>
      </c>
      <c r="I1036" s="109">
        <v>0</v>
      </c>
      <c r="J1036" s="109">
        <v>1.3568299999999998E-3</v>
      </c>
      <c r="K1036" s="67">
        <f t="shared" si="58"/>
        <v>-1</v>
      </c>
      <c r="L1036" s="67">
        <f t="shared" si="56"/>
        <v>0</v>
      </c>
    </row>
    <row r="1037" spans="1:12" x14ac:dyDescent="0.2">
      <c r="A1037" s="108" t="s">
        <v>2622</v>
      </c>
      <c r="B1037" s="52" t="s">
        <v>72</v>
      </c>
      <c r="C1037" s="52" t="s">
        <v>784</v>
      </c>
      <c r="D1037" s="108" t="s">
        <v>202</v>
      </c>
      <c r="E1037" s="108" t="s">
        <v>2694</v>
      </c>
      <c r="F1037" s="109">
        <v>1.8046955679999999</v>
      </c>
      <c r="G1037" s="109">
        <v>1.9396211200000002</v>
      </c>
      <c r="H1037" s="67">
        <f t="shared" si="57"/>
        <v>-6.9562839159021062E-2</v>
      </c>
      <c r="I1037" s="109">
        <v>0</v>
      </c>
      <c r="J1037" s="109">
        <v>0</v>
      </c>
      <c r="K1037" s="67" t="str">
        <f t="shared" si="58"/>
        <v/>
      </c>
      <c r="L1037" s="67">
        <f t="shared" si="56"/>
        <v>0</v>
      </c>
    </row>
    <row r="1038" spans="1:12" x14ac:dyDescent="0.2">
      <c r="A1038" s="108" t="s">
        <v>2168</v>
      </c>
      <c r="B1038" s="52" t="s">
        <v>2169</v>
      </c>
      <c r="C1038" s="52" t="s">
        <v>789</v>
      </c>
      <c r="D1038" s="108" t="s">
        <v>203</v>
      </c>
      <c r="E1038" s="108" t="s">
        <v>907</v>
      </c>
      <c r="F1038" s="109">
        <v>2.6026856299999999</v>
      </c>
      <c r="G1038" s="109">
        <v>5.6117199999999999E-2</v>
      </c>
      <c r="H1038" s="67">
        <f t="shared" si="57"/>
        <v>45.379463515642264</v>
      </c>
      <c r="I1038" s="109">
        <v>0</v>
      </c>
      <c r="J1038" s="109">
        <v>0</v>
      </c>
      <c r="K1038" s="67" t="str">
        <f t="shared" si="58"/>
        <v/>
      </c>
      <c r="L1038" s="67">
        <f t="shared" si="56"/>
        <v>0</v>
      </c>
    </row>
    <row r="1039" spans="1:12" x14ac:dyDescent="0.2">
      <c r="A1039" s="108" t="s">
        <v>2620</v>
      </c>
      <c r="B1039" s="52" t="s">
        <v>69</v>
      </c>
      <c r="C1039" s="52" t="s">
        <v>784</v>
      </c>
      <c r="D1039" s="108" t="s">
        <v>202</v>
      </c>
      <c r="E1039" s="108" t="s">
        <v>2694</v>
      </c>
      <c r="F1039" s="109">
        <v>2.4754584700000004</v>
      </c>
      <c r="G1039" s="109">
        <v>4.5803414349999994</v>
      </c>
      <c r="H1039" s="67">
        <f t="shared" si="57"/>
        <v>-0.45954717456560079</v>
      </c>
      <c r="I1039" s="109">
        <v>0</v>
      </c>
      <c r="J1039" s="109">
        <v>0</v>
      </c>
      <c r="K1039" s="67" t="str">
        <f t="shared" si="58"/>
        <v/>
      </c>
      <c r="L1039" s="67">
        <f t="shared" si="56"/>
        <v>0</v>
      </c>
    </row>
    <row r="1040" spans="1:12" x14ac:dyDescent="0.2">
      <c r="A1040" s="108" t="s">
        <v>1857</v>
      </c>
      <c r="B1040" s="52" t="s">
        <v>793</v>
      </c>
      <c r="C1040" s="52" t="s">
        <v>785</v>
      </c>
      <c r="D1040" s="108" t="s">
        <v>202</v>
      </c>
      <c r="E1040" s="108" t="s">
        <v>907</v>
      </c>
      <c r="F1040" s="109">
        <v>1.0290499999999999E-2</v>
      </c>
      <c r="G1040" s="109">
        <v>4.6183870000000002E-2</v>
      </c>
      <c r="H1040" s="67">
        <f t="shared" si="57"/>
        <v>-0.77718411211533378</v>
      </c>
      <c r="I1040" s="109">
        <v>0</v>
      </c>
      <c r="J1040" s="109">
        <v>0</v>
      </c>
      <c r="K1040" s="67" t="str">
        <f t="shared" si="58"/>
        <v/>
      </c>
      <c r="L1040" s="67">
        <f t="shared" si="56"/>
        <v>0</v>
      </c>
    </row>
    <row r="1041" spans="1:12" x14ac:dyDescent="0.2">
      <c r="A1041" s="108" t="s">
        <v>1647</v>
      </c>
      <c r="B1041" s="52" t="s">
        <v>831</v>
      </c>
      <c r="C1041" s="52" t="s">
        <v>789</v>
      </c>
      <c r="D1041" s="108" t="s">
        <v>203</v>
      </c>
      <c r="E1041" s="108" t="s">
        <v>204</v>
      </c>
      <c r="F1041" s="109">
        <v>0.20317164999999998</v>
      </c>
      <c r="G1041" s="109">
        <v>1.2088700000000001E-2</v>
      </c>
      <c r="H1041" s="67">
        <f t="shared" si="57"/>
        <v>15.806741006063511</v>
      </c>
      <c r="I1041" s="109">
        <v>0</v>
      </c>
      <c r="J1041" s="109">
        <v>3.3513499999999999E-3</v>
      </c>
      <c r="K1041" s="67">
        <f t="shared" si="58"/>
        <v>-1</v>
      </c>
      <c r="L1041" s="67">
        <f t="shared" si="56"/>
        <v>0</v>
      </c>
    </row>
    <row r="1042" spans="1:12" x14ac:dyDescent="0.2">
      <c r="A1042" s="108" t="s">
        <v>2160</v>
      </c>
      <c r="B1042" s="52" t="s">
        <v>732</v>
      </c>
      <c r="C1042" s="52" t="s">
        <v>863</v>
      </c>
      <c r="D1042" s="108" t="s">
        <v>202</v>
      </c>
      <c r="E1042" s="108" t="s">
        <v>907</v>
      </c>
      <c r="F1042" s="109">
        <v>0</v>
      </c>
      <c r="G1042" s="109">
        <v>2.5177601138425998E-3</v>
      </c>
      <c r="H1042" s="67">
        <f t="shared" si="57"/>
        <v>-1</v>
      </c>
      <c r="I1042" s="109">
        <v>0</v>
      </c>
      <c r="J1042" s="109">
        <v>0</v>
      </c>
      <c r="K1042" s="67" t="str">
        <f t="shared" si="58"/>
        <v/>
      </c>
      <c r="L1042" s="67" t="str">
        <f t="shared" si="56"/>
        <v/>
      </c>
    </row>
    <row r="1043" spans="1:12" x14ac:dyDescent="0.2">
      <c r="A1043" s="108" t="s">
        <v>3267</v>
      </c>
      <c r="B1043" s="52" t="s">
        <v>3257</v>
      </c>
      <c r="C1043" s="108" t="s">
        <v>789</v>
      </c>
      <c r="D1043" s="108" t="s">
        <v>203</v>
      </c>
      <c r="E1043" s="108" t="s">
        <v>907</v>
      </c>
      <c r="F1043" s="109">
        <v>1.3732216E-2</v>
      </c>
      <c r="G1043" s="109"/>
      <c r="H1043" s="67" t="str">
        <f t="shared" si="57"/>
        <v/>
      </c>
      <c r="I1043" s="109">
        <v>0</v>
      </c>
      <c r="J1043" s="109"/>
      <c r="K1043" s="67" t="str">
        <f t="shared" si="58"/>
        <v/>
      </c>
      <c r="L1043" s="67" t="s">
        <v>3273</v>
      </c>
    </row>
    <row r="1044" spans="1:12" x14ac:dyDescent="0.2">
      <c r="A1044" s="108" t="s">
        <v>2222</v>
      </c>
      <c r="B1044" s="52" t="s">
        <v>859</v>
      </c>
      <c r="C1044" s="52" t="s">
        <v>784</v>
      </c>
      <c r="D1044" s="108" t="s">
        <v>202</v>
      </c>
      <c r="E1044" s="108" t="s">
        <v>2694</v>
      </c>
      <c r="F1044" s="109">
        <v>2.4144163299999999</v>
      </c>
      <c r="G1044" s="109">
        <v>0.68045699999999998</v>
      </c>
      <c r="H1044" s="67">
        <f t="shared" si="57"/>
        <v>2.5482276323118138</v>
      </c>
      <c r="I1044" s="109">
        <v>0</v>
      </c>
      <c r="J1044" s="109">
        <v>9.2291850000000009E-2</v>
      </c>
      <c r="K1044" s="67">
        <f t="shared" si="58"/>
        <v>-1</v>
      </c>
      <c r="L1044" s="67">
        <f t="shared" ref="L1044:L1080" si="59">IF(ISERROR(I1044/F1044),"",IF(I1044/F1044&gt;10000%,"",I1044/F1044))</f>
        <v>0</v>
      </c>
    </row>
    <row r="1045" spans="1:12" x14ac:dyDescent="0.2">
      <c r="A1045" s="108" t="s">
        <v>2119</v>
      </c>
      <c r="B1045" s="52" t="s">
        <v>79</v>
      </c>
      <c r="C1045" s="52" t="s">
        <v>791</v>
      </c>
      <c r="D1045" s="108" t="s">
        <v>203</v>
      </c>
      <c r="E1045" s="108" t="s">
        <v>204</v>
      </c>
      <c r="F1045" s="109">
        <v>4.0390099999999998E-2</v>
      </c>
      <c r="G1045" s="109">
        <v>2.1294515999999999</v>
      </c>
      <c r="H1045" s="67">
        <f t="shared" si="57"/>
        <v>-0.98103262830674343</v>
      </c>
      <c r="I1045" s="109">
        <v>0</v>
      </c>
      <c r="J1045" s="109">
        <v>0.49905746000000001</v>
      </c>
      <c r="K1045" s="67">
        <f t="shared" si="58"/>
        <v>-1</v>
      </c>
      <c r="L1045" s="67">
        <f t="shared" si="59"/>
        <v>0</v>
      </c>
    </row>
    <row r="1046" spans="1:12" x14ac:dyDescent="0.2">
      <c r="A1046" s="108" t="s">
        <v>2137</v>
      </c>
      <c r="B1046" s="52" t="s">
        <v>337</v>
      </c>
      <c r="C1046" s="52" t="s">
        <v>1694</v>
      </c>
      <c r="D1046" s="108" t="s">
        <v>203</v>
      </c>
      <c r="E1046" s="108" t="s">
        <v>204</v>
      </c>
      <c r="F1046" s="109">
        <v>2.270403E-2</v>
      </c>
      <c r="G1046" s="109">
        <v>3.3348320000000001E-2</v>
      </c>
      <c r="H1046" s="67">
        <f t="shared" si="57"/>
        <v>-0.31918519433662629</v>
      </c>
      <c r="I1046" s="109">
        <v>0</v>
      </c>
      <c r="J1046" s="109">
        <v>2.1456000000000001E-4</v>
      </c>
      <c r="K1046" s="67">
        <f t="shared" si="58"/>
        <v>-1</v>
      </c>
      <c r="L1046" s="67">
        <f t="shared" si="59"/>
        <v>0</v>
      </c>
    </row>
    <row r="1047" spans="1:12" x14ac:dyDescent="0.2">
      <c r="A1047" s="108" t="s">
        <v>3137</v>
      </c>
      <c r="B1047" s="108" t="s">
        <v>3122</v>
      </c>
      <c r="C1047" s="52" t="s">
        <v>863</v>
      </c>
      <c r="D1047" s="108" t="s">
        <v>203</v>
      </c>
      <c r="E1047" s="108" t="s">
        <v>204</v>
      </c>
      <c r="F1047" s="109">
        <v>0</v>
      </c>
      <c r="G1047" s="109">
        <v>0</v>
      </c>
      <c r="H1047" s="67" t="str">
        <f t="shared" si="57"/>
        <v/>
      </c>
      <c r="I1047" s="109">
        <v>0</v>
      </c>
      <c r="J1047" s="109">
        <v>0</v>
      </c>
      <c r="K1047" s="67" t="str">
        <f t="shared" si="58"/>
        <v/>
      </c>
      <c r="L1047" s="67" t="str">
        <f t="shared" si="59"/>
        <v/>
      </c>
    </row>
    <row r="1048" spans="1:12" x14ac:dyDescent="0.2">
      <c r="A1048" s="108" t="s">
        <v>3061</v>
      </c>
      <c r="B1048" s="52" t="s">
        <v>3062</v>
      </c>
      <c r="C1048" s="52" t="s">
        <v>789</v>
      </c>
      <c r="D1048" s="108" t="s">
        <v>203</v>
      </c>
      <c r="E1048" s="108" t="s">
        <v>907</v>
      </c>
      <c r="F1048" s="109">
        <v>5.0164461E-2</v>
      </c>
      <c r="G1048" s="109">
        <v>4.9176289999999998E-3</v>
      </c>
      <c r="H1048" s="67">
        <f t="shared" si="57"/>
        <v>9.2009446015549372</v>
      </c>
      <c r="I1048" s="109">
        <v>0</v>
      </c>
      <c r="J1048" s="109">
        <v>0</v>
      </c>
      <c r="K1048" s="67" t="str">
        <f t="shared" si="58"/>
        <v/>
      </c>
      <c r="L1048" s="67">
        <f t="shared" si="59"/>
        <v>0</v>
      </c>
    </row>
    <row r="1049" spans="1:12" x14ac:dyDescent="0.2">
      <c r="A1049" s="108" t="s">
        <v>2412</v>
      </c>
      <c r="B1049" s="52" t="s">
        <v>1554</v>
      </c>
      <c r="C1049" s="52" t="s">
        <v>790</v>
      </c>
      <c r="D1049" s="108" t="s">
        <v>202</v>
      </c>
      <c r="E1049" s="108" t="s">
        <v>907</v>
      </c>
      <c r="F1049" s="109">
        <v>1.6417619999999997E-2</v>
      </c>
      <c r="G1049" s="109">
        <v>0.29750379999999998</v>
      </c>
      <c r="H1049" s="67">
        <f t="shared" si="57"/>
        <v>-0.94481542756764791</v>
      </c>
      <c r="I1049" s="109">
        <v>0</v>
      </c>
      <c r="J1049" s="109">
        <v>0</v>
      </c>
      <c r="K1049" s="67" t="str">
        <f t="shared" si="58"/>
        <v/>
      </c>
      <c r="L1049" s="67">
        <f t="shared" si="59"/>
        <v>0</v>
      </c>
    </row>
    <row r="1050" spans="1:12" x14ac:dyDescent="0.2">
      <c r="A1050" s="108" t="s">
        <v>2384</v>
      </c>
      <c r="B1050" s="52" t="s">
        <v>1553</v>
      </c>
      <c r="C1050" s="52" t="s">
        <v>790</v>
      </c>
      <c r="D1050" s="108" t="s">
        <v>202</v>
      </c>
      <c r="E1050" s="108" t="s">
        <v>907</v>
      </c>
      <c r="F1050" s="109">
        <v>0.37014815000000001</v>
      </c>
      <c r="G1050" s="109">
        <v>5.4600000000000004E-4</v>
      </c>
      <c r="H1050" s="67" t="str">
        <f t="shared" si="57"/>
        <v/>
      </c>
      <c r="I1050" s="109">
        <v>0</v>
      </c>
      <c r="J1050" s="109">
        <v>0</v>
      </c>
      <c r="K1050" s="67" t="str">
        <f t="shared" si="58"/>
        <v/>
      </c>
      <c r="L1050" s="67">
        <f t="shared" si="59"/>
        <v>0</v>
      </c>
    </row>
    <row r="1051" spans="1:12" x14ac:dyDescent="0.2">
      <c r="A1051" s="108" t="s">
        <v>2524</v>
      </c>
      <c r="B1051" s="52" t="s">
        <v>903</v>
      </c>
      <c r="C1051" s="52" t="s">
        <v>613</v>
      </c>
      <c r="D1051" s="108" t="s">
        <v>203</v>
      </c>
      <c r="E1051" s="108" t="s">
        <v>907</v>
      </c>
      <c r="F1051" s="109">
        <v>1.3002502949999999</v>
      </c>
      <c r="G1051" s="109">
        <v>7.1356249999999996E-2</v>
      </c>
      <c r="H1051" s="67">
        <f t="shared" si="57"/>
        <v>17.221953858281509</v>
      </c>
      <c r="I1051" s="109">
        <v>0</v>
      </c>
      <c r="J1051" s="109">
        <v>0.38020708000000003</v>
      </c>
      <c r="K1051" s="67">
        <f t="shared" si="58"/>
        <v>-1</v>
      </c>
      <c r="L1051" s="67">
        <f t="shared" si="59"/>
        <v>0</v>
      </c>
    </row>
    <row r="1052" spans="1:12" x14ac:dyDescent="0.2">
      <c r="A1052" s="108" t="s">
        <v>2361</v>
      </c>
      <c r="B1052" s="52" t="s">
        <v>1182</v>
      </c>
      <c r="C1052" s="52" t="s">
        <v>790</v>
      </c>
      <c r="D1052" s="108" t="s">
        <v>202</v>
      </c>
      <c r="E1052" s="108" t="s">
        <v>907</v>
      </c>
      <c r="F1052" s="109">
        <v>0.26196428999999999</v>
      </c>
      <c r="G1052" s="109">
        <v>0.52258194000000002</v>
      </c>
      <c r="H1052" s="67">
        <f t="shared" si="57"/>
        <v>-0.4987115513406376</v>
      </c>
      <c r="I1052" s="109">
        <v>0</v>
      </c>
      <c r="J1052" s="109">
        <v>0</v>
      </c>
      <c r="K1052" s="67" t="str">
        <f t="shared" si="58"/>
        <v/>
      </c>
      <c r="L1052" s="67">
        <f t="shared" si="59"/>
        <v>0</v>
      </c>
    </row>
    <row r="1053" spans="1:12" x14ac:dyDescent="0.2">
      <c r="A1053" s="52" t="s">
        <v>2240</v>
      </c>
      <c r="B1053" s="52" t="s">
        <v>2241</v>
      </c>
      <c r="C1053" s="52" t="s">
        <v>784</v>
      </c>
      <c r="D1053" s="108" t="s">
        <v>202</v>
      </c>
      <c r="E1053" s="108" t="s">
        <v>2694</v>
      </c>
      <c r="F1053" s="109">
        <v>3.54084596</v>
      </c>
      <c r="G1053" s="109">
        <v>2.62243286</v>
      </c>
      <c r="H1053" s="67">
        <f t="shared" si="57"/>
        <v>0.35021415190778238</v>
      </c>
      <c r="I1053" s="109">
        <v>0</v>
      </c>
      <c r="J1053" s="109">
        <v>9.0504000000000001E-3</v>
      </c>
      <c r="K1053" s="67">
        <f t="shared" si="58"/>
        <v>-1</v>
      </c>
      <c r="L1053" s="67">
        <f t="shared" si="59"/>
        <v>0</v>
      </c>
    </row>
    <row r="1054" spans="1:12" ht="11.25" customHeight="1" x14ac:dyDescent="0.2">
      <c r="A1054" s="108" t="s">
        <v>2235</v>
      </c>
      <c r="B1054" s="52" t="s">
        <v>1819</v>
      </c>
      <c r="C1054" s="52" t="s">
        <v>787</v>
      </c>
      <c r="D1054" s="108" t="s">
        <v>202</v>
      </c>
      <c r="E1054" s="108" t="s">
        <v>907</v>
      </c>
      <c r="F1054" s="109">
        <v>2.3479990499999999</v>
      </c>
      <c r="G1054" s="109">
        <v>0</v>
      </c>
      <c r="H1054" s="67" t="str">
        <f t="shared" si="57"/>
        <v/>
      </c>
      <c r="I1054" s="109">
        <v>0</v>
      </c>
      <c r="J1054" s="109">
        <v>0</v>
      </c>
      <c r="K1054" s="67" t="str">
        <f t="shared" si="58"/>
        <v/>
      </c>
      <c r="L1054" s="67">
        <f t="shared" si="59"/>
        <v>0</v>
      </c>
    </row>
    <row r="1055" spans="1:12" x14ac:dyDescent="0.2">
      <c r="A1055" s="108" t="s">
        <v>2236</v>
      </c>
      <c r="B1055" s="52" t="s">
        <v>1820</v>
      </c>
      <c r="C1055" s="52" t="s">
        <v>787</v>
      </c>
      <c r="D1055" s="108" t="s">
        <v>202</v>
      </c>
      <c r="E1055" s="108" t="s">
        <v>907</v>
      </c>
      <c r="F1055" s="109">
        <v>0.83013671</v>
      </c>
      <c r="G1055" s="109">
        <v>4.9662019999999994E-2</v>
      </c>
      <c r="H1055" s="67">
        <f t="shared" si="57"/>
        <v>15.715725820254594</v>
      </c>
      <c r="I1055" s="109">
        <v>0</v>
      </c>
      <c r="J1055" s="109">
        <v>0</v>
      </c>
      <c r="K1055" s="67" t="str">
        <f t="shared" si="58"/>
        <v/>
      </c>
      <c r="L1055" s="67">
        <f t="shared" si="59"/>
        <v>0</v>
      </c>
    </row>
    <row r="1056" spans="1:12" x14ac:dyDescent="0.2">
      <c r="A1056" s="108" t="s">
        <v>1757</v>
      </c>
      <c r="B1056" s="52" t="s">
        <v>1758</v>
      </c>
      <c r="C1056" s="52" t="s">
        <v>265</v>
      </c>
      <c r="D1056" s="108" t="s">
        <v>203</v>
      </c>
      <c r="E1056" s="108" t="s">
        <v>204</v>
      </c>
      <c r="F1056" s="109">
        <v>3.7925200000000002E-3</v>
      </c>
      <c r="G1056" s="109">
        <v>0.42883120000000002</v>
      </c>
      <c r="H1056" s="67">
        <f t="shared" si="57"/>
        <v>-0.99115614722063139</v>
      </c>
      <c r="I1056" s="109">
        <v>0</v>
      </c>
      <c r="J1056" s="109">
        <v>0</v>
      </c>
      <c r="K1056" s="67" t="str">
        <f t="shared" si="58"/>
        <v/>
      </c>
      <c r="L1056" s="67">
        <f t="shared" si="59"/>
        <v>0</v>
      </c>
    </row>
    <row r="1057" spans="1:14" s="146" customFormat="1" x14ac:dyDescent="0.2">
      <c r="A1057" s="108" t="s">
        <v>2413</v>
      </c>
      <c r="B1057" s="52" t="s">
        <v>315</v>
      </c>
      <c r="C1057" s="52" t="s">
        <v>790</v>
      </c>
      <c r="D1057" s="108" t="s">
        <v>202</v>
      </c>
      <c r="E1057" s="108" t="s">
        <v>907</v>
      </c>
      <c r="F1057" s="109">
        <v>0.29266449</v>
      </c>
      <c r="G1057" s="109">
        <v>0.12214891999999999</v>
      </c>
      <c r="H1057" s="67">
        <f t="shared" si="57"/>
        <v>1.3959646143412483</v>
      </c>
      <c r="I1057" s="109">
        <v>0</v>
      </c>
      <c r="J1057" s="109">
        <v>1.7064960000000001E-2</v>
      </c>
      <c r="K1057" s="67">
        <f t="shared" si="58"/>
        <v>-1</v>
      </c>
      <c r="L1057" s="67">
        <f t="shared" si="59"/>
        <v>0</v>
      </c>
      <c r="M1057" s="5"/>
      <c r="N1057" s="5"/>
    </row>
    <row r="1058" spans="1:14" s="146" customFormat="1" x14ac:dyDescent="0.2">
      <c r="A1058" s="108" t="s">
        <v>1775</v>
      </c>
      <c r="B1058" s="52" t="s">
        <v>1776</v>
      </c>
      <c r="C1058" s="52" t="s">
        <v>265</v>
      </c>
      <c r="D1058" s="108" t="s">
        <v>203</v>
      </c>
      <c r="E1058" s="108" t="s">
        <v>204</v>
      </c>
      <c r="F1058" s="109">
        <v>3.0045753399999997</v>
      </c>
      <c r="G1058" s="109">
        <v>1.7947196599999999</v>
      </c>
      <c r="H1058" s="67">
        <f t="shared" si="57"/>
        <v>0.674119589239915</v>
      </c>
      <c r="I1058" s="109">
        <v>0</v>
      </c>
      <c r="J1058" s="109">
        <v>0</v>
      </c>
      <c r="K1058" s="67" t="str">
        <f t="shared" si="58"/>
        <v/>
      </c>
      <c r="L1058" s="67">
        <f t="shared" si="59"/>
        <v>0</v>
      </c>
      <c r="M1058" s="5"/>
      <c r="N1058" s="5"/>
    </row>
    <row r="1059" spans="1:14" s="146" customFormat="1" x14ac:dyDescent="0.2">
      <c r="A1059" s="108" t="s">
        <v>1767</v>
      </c>
      <c r="B1059" s="52" t="s">
        <v>1768</v>
      </c>
      <c r="C1059" s="52" t="s">
        <v>265</v>
      </c>
      <c r="D1059" s="108" t="s">
        <v>203</v>
      </c>
      <c r="E1059" s="108" t="s">
        <v>204</v>
      </c>
      <c r="F1059" s="109">
        <v>1.6838404</v>
      </c>
      <c r="G1059" s="109">
        <v>0.69555043999999999</v>
      </c>
      <c r="H1059" s="67">
        <f t="shared" si="57"/>
        <v>1.420874609755117</v>
      </c>
      <c r="I1059" s="109">
        <v>0</v>
      </c>
      <c r="J1059" s="109">
        <v>0</v>
      </c>
      <c r="K1059" s="67" t="str">
        <f t="shared" si="58"/>
        <v/>
      </c>
      <c r="L1059" s="67">
        <f t="shared" si="59"/>
        <v>0</v>
      </c>
      <c r="M1059" s="5"/>
      <c r="N1059" s="5"/>
    </row>
    <row r="1060" spans="1:14" s="146" customFormat="1" x14ac:dyDescent="0.2">
      <c r="A1060" s="108" t="s">
        <v>2442</v>
      </c>
      <c r="B1060" s="52" t="s">
        <v>1754</v>
      </c>
      <c r="C1060" s="52" t="s">
        <v>265</v>
      </c>
      <c r="D1060" s="108" t="s">
        <v>741</v>
      </c>
      <c r="E1060" s="108" t="s">
        <v>204</v>
      </c>
      <c r="F1060" s="109">
        <v>0.1111545</v>
      </c>
      <c r="G1060" s="109">
        <v>0.58040499999999995</v>
      </c>
      <c r="H1060" s="67">
        <f t="shared" si="57"/>
        <v>-0.8084880385248232</v>
      </c>
      <c r="I1060" s="109">
        <v>0</v>
      </c>
      <c r="J1060" s="109">
        <v>0</v>
      </c>
      <c r="K1060" s="67" t="str">
        <f t="shared" si="58"/>
        <v/>
      </c>
      <c r="L1060" s="67">
        <f t="shared" si="59"/>
        <v>0</v>
      </c>
      <c r="M1060" s="5"/>
      <c r="N1060" s="5"/>
    </row>
    <row r="1061" spans="1:14" s="146" customFormat="1" x14ac:dyDescent="0.2">
      <c r="A1061" s="108" t="s">
        <v>1539</v>
      </c>
      <c r="B1061" s="52" t="s">
        <v>882</v>
      </c>
      <c r="C1061" s="52" t="s">
        <v>613</v>
      </c>
      <c r="D1061" s="108" t="s">
        <v>202</v>
      </c>
      <c r="E1061" s="108" t="s">
        <v>907</v>
      </c>
      <c r="F1061" s="109">
        <v>5.6111414999999998E-2</v>
      </c>
      <c r="G1061" s="109">
        <v>2.2796377999999999E-2</v>
      </c>
      <c r="H1061" s="67">
        <f t="shared" si="57"/>
        <v>1.4614179936830314</v>
      </c>
      <c r="I1061" s="109">
        <v>0</v>
      </c>
      <c r="J1061" s="109">
        <v>0</v>
      </c>
      <c r="K1061" s="67" t="str">
        <f t="shared" si="58"/>
        <v/>
      </c>
      <c r="L1061" s="67">
        <f t="shared" si="59"/>
        <v>0</v>
      </c>
      <c r="M1061" s="5"/>
      <c r="N1061" s="5"/>
    </row>
    <row r="1062" spans="1:14" s="146" customFormat="1" x14ac:dyDescent="0.2">
      <c r="A1062" s="108" t="s">
        <v>2048</v>
      </c>
      <c r="B1062" s="52" t="s">
        <v>1232</v>
      </c>
      <c r="C1062" s="52" t="s">
        <v>863</v>
      </c>
      <c r="D1062" s="108" t="s">
        <v>202</v>
      </c>
      <c r="E1062" s="108" t="s">
        <v>907</v>
      </c>
      <c r="F1062" s="109">
        <v>0.57446552729335998</v>
      </c>
      <c r="G1062" s="109">
        <v>0.25700347068834001</v>
      </c>
      <c r="H1062" s="67">
        <f t="shared" si="57"/>
        <v>1.2352442391332379</v>
      </c>
      <c r="I1062" s="109">
        <v>0</v>
      </c>
      <c r="J1062" s="109">
        <v>463.05133622962876</v>
      </c>
      <c r="K1062" s="67">
        <f t="shared" si="58"/>
        <v>-1</v>
      </c>
      <c r="L1062" s="67">
        <f t="shared" si="59"/>
        <v>0</v>
      </c>
      <c r="M1062" s="5"/>
      <c r="N1062" s="5"/>
    </row>
    <row r="1063" spans="1:14" s="146" customFormat="1" x14ac:dyDescent="0.2">
      <c r="A1063" s="108" t="s">
        <v>2205</v>
      </c>
      <c r="B1063" s="52" t="s">
        <v>184</v>
      </c>
      <c r="C1063" s="52" t="s">
        <v>784</v>
      </c>
      <c r="D1063" s="108" t="s">
        <v>202</v>
      </c>
      <c r="E1063" s="108" t="s">
        <v>2694</v>
      </c>
      <c r="F1063" s="109">
        <v>0.43103353000000005</v>
      </c>
      <c r="G1063" s="109">
        <v>0.24467545999999998</v>
      </c>
      <c r="H1063" s="67">
        <f t="shared" si="57"/>
        <v>0.76165411112336345</v>
      </c>
      <c r="I1063" s="109">
        <v>0</v>
      </c>
      <c r="J1063" s="109">
        <v>0</v>
      </c>
      <c r="K1063" s="67" t="str">
        <f t="shared" si="58"/>
        <v/>
      </c>
      <c r="L1063" s="67">
        <f t="shared" si="59"/>
        <v>0</v>
      </c>
      <c r="M1063" s="5"/>
      <c r="N1063" s="5"/>
    </row>
    <row r="1064" spans="1:14" s="146" customFormat="1" x14ac:dyDescent="0.2">
      <c r="A1064" s="108" t="s">
        <v>1442</v>
      </c>
      <c r="B1064" s="52" t="s">
        <v>1388</v>
      </c>
      <c r="C1064" s="52" t="s">
        <v>140</v>
      </c>
      <c r="D1064" s="108" t="s">
        <v>203</v>
      </c>
      <c r="E1064" s="108" t="s">
        <v>204</v>
      </c>
      <c r="F1064" s="109">
        <v>0.10737349</v>
      </c>
      <c r="G1064" s="109">
        <v>0.11465983</v>
      </c>
      <c r="H1064" s="67">
        <f t="shared" si="57"/>
        <v>-6.3547451622769757E-2</v>
      </c>
      <c r="I1064" s="109">
        <v>0</v>
      </c>
      <c r="J1064" s="109">
        <v>7.5389559999999994E-2</v>
      </c>
      <c r="K1064" s="67">
        <f t="shared" si="58"/>
        <v>-1</v>
      </c>
      <c r="L1064" s="67">
        <f t="shared" si="59"/>
        <v>0</v>
      </c>
      <c r="M1064" s="5"/>
      <c r="N1064" s="5"/>
    </row>
    <row r="1065" spans="1:14" s="146" customFormat="1" x14ac:dyDescent="0.2">
      <c r="A1065" s="108" t="s">
        <v>2751</v>
      </c>
      <c r="B1065" s="52" t="s">
        <v>2752</v>
      </c>
      <c r="C1065" s="52" t="s">
        <v>2761</v>
      </c>
      <c r="D1065" s="108" t="s">
        <v>203</v>
      </c>
      <c r="E1065" s="108" t="s">
        <v>204</v>
      </c>
      <c r="F1065" s="109">
        <v>0.40452167</v>
      </c>
      <c r="G1065" s="109">
        <v>0.55611095999999993</v>
      </c>
      <c r="H1065" s="67">
        <f t="shared" si="57"/>
        <v>-0.27258820793605643</v>
      </c>
      <c r="I1065" s="109">
        <v>0</v>
      </c>
      <c r="J1065" s="109">
        <v>0.10979969000000001</v>
      </c>
      <c r="K1065" s="67">
        <f t="shared" si="58"/>
        <v>-1</v>
      </c>
      <c r="L1065" s="67">
        <f t="shared" si="59"/>
        <v>0</v>
      </c>
      <c r="M1065" s="5"/>
      <c r="N1065" s="5"/>
    </row>
    <row r="1066" spans="1:14" s="146" customFormat="1" x14ac:dyDescent="0.2">
      <c r="A1066" s="108" t="s">
        <v>2749</v>
      </c>
      <c r="B1066" s="52" t="s">
        <v>2750</v>
      </c>
      <c r="C1066" s="52" t="s">
        <v>2761</v>
      </c>
      <c r="D1066" s="108" t="s">
        <v>203</v>
      </c>
      <c r="E1066" s="108" t="s">
        <v>204</v>
      </c>
      <c r="F1066" s="109">
        <v>0.88629831999999997</v>
      </c>
      <c r="G1066" s="109">
        <v>1.2435809</v>
      </c>
      <c r="H1066" s="67">
        <f t="shared" si="57"/>
        <v>-0.28730143732506663</v>
      </c>
      <c r="I1066" s="109">
        <v>0</v>
      </c>
      <c r="J1066" s="109">
        <v>8.4989000000000002E-3</v>
      </c>
      <c r="K1066" s="67">
        <f t="shared" si="58"/>
        <v>-1</v>
      </c>
      <c r="L1066" s="67">
        <f t="shared" si="59"/>
        <v>0</v>
      </c>
      <c r="M1066" s="5"/>
      <c r="N1066" s="5"/>
    </row>
    <row r="1067" spans="1:14" s="146" customFormat="1" x14ac:dyDescent="0.2">
      <c r="A1067" s="108" t="s">
        <v>2990</v>
      </c>
      <c r="B1067" s="52" t="s">
        <v>2997</v>
      </c>
      <c r="C1067" s="52" t="s">
        <v>789</v>
      </c>
      <c r="D1067" s="108" t="s">
        <v>203</v>
      </c>
      <c r="E1067" s="108" t="s">
        <v>204</v>
      </c>
      <c r="F1067" s="109">
        <v>3.8046550000000001E-3</v>
      </c>
      <c r="G1067" s="109">
        <v>2.2868935E-2</v>
      </c>
      <c r="H1067" s="67">
        <f t="shared" si="57"/>
        <v>-0.83363217395125744</v>
      </c>
      <c r="I1067" s="109">
        <v>0</v>
      </c>
      <c r="J1067" s="109">
        <v>1.1284400000000001E-3</v>
      </c>
      <c r="K1067" s="67">
        <f t="shared" si="58"/>
        <v>-1</v>
      </c>
      <c r="L1067" s="67">
        <f t="shared" si="59"/>
        <v>0</v>
      </c>
      <c r="M1067" s="5"/>
      <c r="N1067" s="5"/>
    </row>
    <row r="1068" spans="1:14" s="146" customFormat="1" x14ac:dyDescent="0.2">
      <c r="A1068" s="108" t="s">
        <v>2757</v>
      </c>
      <c r="B1068" s="52" t="s">
        <v>2758</v>
      </c>
      <c r="C1068" s="52" t="s">
        <v>2761</v>
      </c>
      <c r="D1068" s="108" t="s">
        <v>741</v>
      </c>
      <c r="E1068" s="108" t="s">
        <v>204</v>
      </c>
      <c r="F1068" s="109">
        <v>0.2098448</v>
      </c>
      <c r="G1068" s="109">
        <v>0.41332850999999998</v>
      </c>
      <c r="H1068" s="67">
        <f t="shared" si="57"/>
        <v>-0.49230504326933555</v>
      </c>
      <c r="I1068" s="109">
        <v>0</v>
      </c>
      <c r="J1068" s="109">
        <v>0</v>
      </c>
      <c r="K1068" s="67" t="str">
        <f t="shared" si="58"/>
        <v/>
      </c>
      <c r="L1068" s="67">
        <f t="shared" si="59"/>
        <v>0</v>
      </c>
      <c r="M1068" s="5"/>
      <c r="N1068" s="5"/>
    </row>
    <row r="1069" spans="1:14" s="146" customFormat="1" x14ac:dyDescent="0.2">
      <c r="A1069" s="108" t="s">
        <v>2753</v>
      </c>
      <c r="B1069" s="52" t="s">
        <v>2754</v>
      </c>
      <c r="C1069" s="52" t="s">
        <v>2761</v>
      </c>
      <c r="D1069" s="108" t="s">
        <v>203</v>
      </c>
      <c r="E1069" s="108" t="s">
        <v>204</v>
      </c>
      <c r="F1069" s="109">
        <v>0.62350450000000002</v>
      </c>
      <c r="G1069" s="109">
        <v>0.48162407499999998</v>
      </c>
      <c r="H1069" s="67">
        <f t="shared" si="57"/>
        <v>0.29458748506290933</v>
      </c>
      <c r="I1069" s="109">
        <v>0</v>
      </c>
      <c r="J1069" s="109">
        <v>0</v>
      </c>
      <c r="K1069" s="67" t="str">
        <f t="shared" si="58"/>
        <v/>
      </c>
      <c r="L1069" s="67">
        <f t="shared" si="59"/>
        <v>0</v>
      </c>
      <c r="M1069" s="5"/>
      <c r="N1069" s="5"/>
    </row>
    <row r="1070" spans="1:14" s="146" customFormat="1" x14ac:dyDescent="0.2">
      <c r="A1070" s="108" t="s">
        <v>2755</v>
      </c>
      <c r="B1070" s="52" t="s">
        <v>2756</v>
      </c>
      <c r="C1070" s="52" t="s">
        <v>2761</v>
      </c>
      <c r="D1070" s="108" t="s">
        <v>203</v>
      </c>
      <c r="E1070" s="108" t="s">
        <v>204</v>
      </c>
      <c r="F1070" s="109">
        <v>0.62995338000000001</v>
      </c>
      <c r="G1070" s="109">
        <v>4.2391789999999999E-2</v>
      </c>
      <c r="H1070" s="67">
        <f t="shared" si="57"/>
        <v>13.860268462360283</v>
      </c>
      <c r="I1070" s="109">
        <v>0</v>
      </c>
      <c r="J1070" s="109">
        <v>0</v>
      </c>
      <c r="K1070" s="67" t="str">
        <f t="shared" si="58"/>
        <v/>
      </c>
      <c r="L1070" s="67">
        <f t="shared" si="59"/>
        <v>0</v>
      </c>
      <c r="M1070" s="5"/>
      <c r="N1070" s="5"/>
    </row>
    <row r="1071" spans="1:14" s="146" customFormat="1" x14ac:dyDescent="0.2">
      <c r="A1071" s="108" t="s">
        <v>3019</v>
      </c>
      <c r="B1071" s="52" t="s">
        <v>3020</v>
      </c>
      <c r="C1071" s="52" t="s">
        <v>2761</v>
      </c>
      <c r="D1071" s="108" t="s">
        <v>741</v>
      </c>
      <c r="E1071" s="108" t="s">
        <v>204</v>
      </c>
      <c r="F1071" s="109">
        <v>6.3075709999999993E-2</v>
      </c>
      <c r="G1071" s="109">
        <v>0.22928756</v>
      </c>
      <c r="H1071" s="67">
        <f t="shared" si="57"/>
        <v>-0.72490565994945388</v>
      </c>
      <c r="I1071" s="109">
        <v>0</v>
      </c>
      <c r="J1071" s="109">
        <v>0</v>
      </c>
      <c r="K1071" s="67" t="str">
        <f t="shared" si="58"/>
        <v/>
      </c>
      <c r="L1071" s="67">
        <f t="shared" si="59"/>
        <v>0</v>
      </c>
      <c r="M1071" s="5"/>
      <c r="N1071" s="5"/>
    </row>
    <row r="1072" spans="1:14" s="146" customFormat="1" x14ac:dyDescent="0.2">
      <c r="A1072" s="108" t="s">
        <v>1701</v>
      </c>
      <c r="B1072" s="52" t="s">
        <v>37</v>
      </c>
      <c r="C1072" s="52" t="s">
        <v>1694</v>
      </c>
      <c r="D1072" s="108" t="s">
        <v>203</v>
      </c>
      <c r="E1072" s="108" t="s">
        <v>204</v>
      </c>
      <c r="F1072" s="109">
        <v>1.6340016150000001</v>
      </c>
      <c r="G1072" s="109">
        <v>0.937795975</v>
      </c>
      <c r="H1072" s="67">
        <f t="shared" si="57"/>
        <v>0.74238497344798282</v>
      </c>
      <c r="I1072" s="109">
        <v>0</v>
      </c>
      <c r="J1072" s="109">
        <v>0.20621004000000001</v>
      </c>
      <c r="K1072" s="67">
        <f t="shared" si="58"/>
        <v>-1</v>
      </c>
      <c r="L1072" s="67">
        <f t="shared" si="59"/>
        <v>0</v>
      </c>
      <c r="M1072" s="5"/>
      <c r="N1072" s="5"/>
    </row>
    <row r="1073" spans="1:14" s="146" customFormat="1" x14ac:dyDescent="0.2">
      <c r="A1073" s="108" t="s">
        <v>2714</v>
      </c>
      <c r="B1073" s="52" t="s">
        <v>2715</v>
      </c>
      <c r="C1073" s="52" t="s">
        <v>784</v>
      </c>
      <c r="D1073" s="108" t="s">
        <v>202</v>
      </c>
      <c r="E1073" s="108" t="s">
        <v>907</v>
      </c>
      <c r="F1073" s="109">
        <v>1.35372333</v>
      </c>
      <c r="G1073" s="109">
        <v>0.31335606999999999</v>
      </c>
      <c r="H1073" s="67">
        <f t="shared" si="57"/>
        <v>3.3200801248241341</v>
      </c>
      <c r="I1073" s="109">
        <v>0</v>
      </c>
      <c r="J1073" s="109">
        <v>6.0753689999999999E-2</v>
      </c>
      <c r="K1073" s="67">
        <f t="shared" si="58"/>
        <v>-1</v>
      </c>
      <c r="L1073" s="67">
        <f t="shared" si="59"/>
        <v>0</v>
      </c>
      <c r="M1073" s="5"/>
      <c r="N1073" s="5"/>
    </row>
    <row r="1074" spans="1:14" s="146" customFormat="1" x14ac:dyDescent="0.2">
      <c r="A1074" s="108" t="s">
        <v>1880</v>
      </c>
      <c r="B1074" s="108" t="s">
        <v>851</v>
      </c>
      <c r="C1074" s="108" t="s">
        <v>785</v>
      </c>
      <c r="D1074" s="108" t="s">
        <v>202</v>
      </c>
      <c r="E1074" s="108" t="s">
        <v>907</v>
      </c>
      <c r="F1074" s="109">
        <v>0.31314483000000004</v>
      </c>
      <c r="G1074" s="109">
        <v>11.677544150000001</v>
      </c>
      <c r="H1074" s="67">
        <f t="shared" si="57"/>
        <v>-0.97318401660677945</v>
      </c>
      <c r="I1074" s="109">
        <v>0</v>
      </c>
      <c r="J1074" s="109">
        <v>4.0341019999999999</v>
      </c>
      <c r="K1074" s="67">
        <f t="shared" si="58"/>
        <v>-1</v>
      </c>
      <c r="L1074" s="67">
        <f t="shared" si="59"/>
        <v>0</v>
      </c>
      <c r="M1074" s="5"/>
      <c r="N1074" s="5"/>
    </row>
    <row r="1075" spans="1:14" s="146" customFormat="1" x14ac:dyDescent="0.2">
      <c r="A1075" s="108" t="s">
        <v>1883</v>
      </c>
      <c r="B1075" s="108" t="s">
        <v>579</v>
      </c>
      <c r="C1075" s="108" t="s">
        <v>785</v>
      </c>
      <c r="D1075" s="108" t="s">
        <v>202</v>
      </c>
      <c r="E1075" s="108" t="s">
        <v>907</v>
      </c>
      <c r="F1075" s="109">
        <v>4.9956084999999997E-2</v>
      </c>
      <c r="G1075" s="109">
        <v>2.8806926E-2</v>
      </c>
      <c r="H1075" s="67">
        <f t="shared" si="57"/>
        <v>0.73416924110542015</v>
      </c>
      <c r="I1075" s="109">
        <v>0</v>
      </c>
      <c r="J1075" s="109">
        <v>1.9965999999999999</v>
      </c>
      <c r="K1075" s="67">
        <f t="shared" si="58"/>
        <v>-1</v>
      </c>
      <c r="L1075" s="67">
        <f t="shared" si="59"/>
        <v>0</v>
      </c>
      <c r="M1075" s="5"/>
      <c r="N1075" s="5"/>
    </row>
    <row r="1076" spans="1:14" s="146" customFormat="1" x14ac:dyDescent="0.2">
      <c r="A1076" s="108" t="s">
        <v>1882</v>
      </c>
      <c r="B1076" s="52" t="s">
        <v>862</v>
      </c>
      <c r="C1076" s="52" t="s">
        <v>785</v>
      </c>
      <c r="D1076" s="108" t="s">
        <v>202</v>
      </c>
      <c r="E1076" s="108" t="s">
        <v>907</v>
      </c>
      <c r="F1076" s="109">
        <v>1.64028394</v>
      </c>
      <c r="G1076" s="109">
        <v>2.9288088800000001</v>
      </c>
      <c r="H1076" s="67">
        <f t="shared" si="57"/>
        <v>-0.43994845440375752</v>
      </c>
      <c r="I1076" s="109">
        <v>0</v>
      </c>
      <c r="J1076" s="109">
        <v>1.5897417899999999</v>
      </c>
      <c r="K1076" s="67">
        <f t="shared" si="58"/>
        <v>-1</v>
      </c>
      <c r="L1076" s="67">
        <f t="shared" si="59"/>
        <v>0</v>
      </c>
      <c r="M1076" s="5"/>
      <c r="N1076" s="5"/>
    </row>
    <row r="1077" spans="1:14" s="146" customFormat="1" x14ac:dyDescent="0.2">
      <c r="A1077" s="108" t="s">
        <v>1881</v>
      </c>
      <c r="B1077" s="52" t="s">
        <v>850</v>
      </c>
      <c r="C1077" s="52" t="s">
        <v>785</v>
      </c>
      <c r="D1077" s="108" t="s">
        <v>202</v>
      </c>
      <c r="E1077" s="108" t="s">
        <v>907</v>
      </c>
      <c r="F1077" s="109">
        <v>7.8026300000000005E-3</v>
      </c>
      <c r="G1077" s="109">
        <v>1.14522E-3</v>
      </c>
      <c r="H1077" s="67">
        <f t="shared" si="57"/>
        <v>5.8132149281360794</v>
      </c>
      <c r="I1077" s="109">
        <v>0</v>
      </c>
      <c r="J1077" s="109">
        <v>0</v>
      </c>
      <c r="K1077" s="67" t="str">
        <f t="shared" si="58"/>
        <v/>
      </c>
      <c r="L1077" s="67">
        <f t="shared" si="59"/>
        <v>0</v>
      </c>
      <c r="M1077" s="5"/>
      <c r="N1077" s="5"/>
    </row>
    <row r="1078" spans="1:14" s="146" customFormat="1" x14ac:dyDescent="0.2">
      <c r="A1078" s="108" t="s">
        <v>2148</v>
      </c>
      <c r="B1078" s="52" t="s">
        <v>886</v>
      </c>
      <c r="C1078" s="52" t="s">
        <v>863</v>
      </c>
      <c r="D1078" s="108" t="s">
        <v>202</v>
      </c>
      <c r="E1078" s="108" t="s">
        <v>907</v>
      </c>
      <c r="F1078" s="109">
        <v>5.0781048758049702E-2</v>
      </c>
      <c r="G1078" s="109">
        <v>8.7575317950491505E-2</v>
      </c>
      <c r="H1078" s="67">
        <f t="shared" si="57"/>
        <v>-0.42014428326988795</v>
      </c>
      <c r="I1078" s="109">
        <v>0</v>
      </c>
      <c r="J1078" s="109">
        <v>0.74845987333396402</v>
      </c>
      <c r="K1078" s="67">
        <f t="shared" si="58"/>
        <v>-1</v>
      </c>
      <c r="L1078" s="67">
        <f t="shared" si="59"/>
        <v>0</v>
      </c>
      <c r="M1078" s="5"/>
      <c r="N1078" s="5"/>
    </row>
    <row r="1079" spans="1:14" s="146" customFormat="1" x14ac:dyDescent="0.2">
      <c r="A1079" s="108" t="s">
        <v>2274</v>
      </c>
      <c r="B1079" s="52" t="s">
        <v>2275</v>
      </c>
      <c r="C1079" s="52" t="s">
        <v>784</v>
      </c>
      <c r="D1079" s="108" t="s">
        <v>202</v>
      </c>
      <c r="E1079" s="108" t="s">
        <v>2694</v>
      </c>
      <c r="F1079" s="109">
        <v>8.7286669999999997E-2</v>
      </c>
      <c r="G1079" s="109">
        <v>0.40491047999999996</v>
      </c>
      <c r="H1079" s="67">
        <f t="shared" si="57"/>
        <v>-0.78442970900629683</v>
      </c>
      <c r="I1079" s="109">
        <v>0</v>
      </c>
      <c r="J1079" s="109">
        <v>0</v>
      </c>
      <c r="K1079" s="67" t="str">
        <f t="shared" si="58"/>
        <v/>
      </c>
      <c r="L1079" s="67">
        <f t="shared" si="59"/>
        <v>0</v>
      </c>
      <c r="M1079" s="5"/>
      <c r="N1079" s="5"/>
    </row>
    <row r="1080" spans="1:14" s="146" customFormat="1" x14ac:dyDescent="0.2">
      <c r="A1080" s="108" t="s">
        <v>3104</v>
      </c>
      <c r="B1080" s="52" t="s">
        <v>3085</v>
      </c>
      <c r="C1080" s="52" t="s">
        <v>787</v>
      </c>
      <c r="D1080" s="108" t="s">
        <v>203</v>
      </c>
      <c r="E1080" s="108" t="s">
        <v>204</v>
      </c>
      <c r="F1080" s="109">
        <v>2.8246872799999996</v>
      </c>
      <c r="G1080" s="109">
        <v>1.62035522</v>
      </c>
      <c r="H1080" s="67">
        <f t="shared" si="57"/>
        <v>0.74325187781972879</v>
      </c>
      <c r="I1080" s="109">
        <v>0</v>
      </c>
      <c r="J1080" s="109">
        <v>0</v>
      </c>
      <c r="K1080" s="67" t="str">
        <f t="shared" si="58"/>
        <v/>
      </c>
      <c r="L1080" s="67">
        <f t="shared" si="59"/>
        <v>0</v>
      </c>
      <c r="M1080" s="5"/>
      <c r="N1080" s="5"/>
    </row>
    <row r="1081" spans="1:14" s="146" customFormat="1" x14ac:dyDescent="0.2">
      <c r="A1081" s="108" t="s">
        <v>3232</v>
      </c>
      <c r="B1081" s="52" t="s">
        <v>3218</v>
      </c>
      <c r="C1081" s="52" t="s">
        <v>784</v>
      </c>
      <c r="D1081" s="108" t="s">
        <v>202</v>
      </c>
      <c r="E1081" s="108" t="s">
        <v>907</v>
      </c>
      <c r="F1081" s="109">
        <v>1.39834068</v>
      </c>
      <c r="G1081" s="109">
        <v>0.15971075000000001</v>
      </c>
      <c r="H1081" s="67">
        <f t="shared" si="57"/>
        <v>7.7554574754673684</v>
      </c>
      <c r="I1081" s="109">
        <v>0</v>
      </c>
      <c r="J1081" s="109">
        <v>0</v>
      </c>
      <c r="K1081" s="67" t="str">
        <f t="shared" si="58"/>
        <v/>
      </c>
      <c r="L1081" s="67" t="s">
        <v>3273</v>
      </c>
      <c r="M1081" s="5"/>
      <c r="N1081" s="5"/>
    </row>
    <row r="1082" spans="1:14" s="146" customFormat="1" x14ac:dyDescent="0.2">
      <c r="A1082" s="108" t="s">
        <v>2194</v>
      </c>
      <c r="B1082" s="52" t="s">
        <v>181</v>
      </c>
      <c r="C1082" s="52" t="s">
        <v>784</v>
      </c>
      <c r="D1082" s="108" t="s">
        <v>202</v>
      </c>
      <c r="E1082" s="108" t="s">
        <v>907</v>
      </c>
      <c r="F1082" s="109">
        <v>3.9159981899999998</v>
      </c>
      <c r="G1082" s="109">
        <v>0</v>
      </c>
      <c r="H1082" s="67" t="str">
        <f t="shared" si="57"/>
        <v/>
      </c>
      <c r="I1082" s="109">
        <v>0</v>
      </c>
      <c r="J1082" s="109">
        <v>0</v>
      </c>
      <c r="K1082" s="67" t="str">
        <f t="shared" si="58"/>
        <v/>
      </c>
      <c r="L1082" s="67">
        <f t="shared" ref="L1082:L1111" si="60">IF(ISERROR(I1082/F1082),"",IF(I1082/F1082&gt;10000%,"",I1082/F1082))</f>
        <v>0</v>
      </c>
      <c r="M1082" s="5"/>
      <c r="N1082" s="5"/>
    </row>
    <row r="1083" spans="1:14" s="146" customFormat="1" x14ac:dyDescent="0.2">
      <c r="A1083" s="108" t="s">
        <v>2193</v>
      </c>
      <c r="B1083" s="52" t="s">
        <v>180</v>
      </c>
      <c r="C1083" s="52" t="s">
        <v>784</v>
      </c>
      <c r="D1083" s="108" t="s">
        <v>202</v>
      </c>
      <c r="E1083" s="108" t="s">
        <v>907</v>
      </c>
      <c r="F1083" s="109">
        <v>1.289058E-2</v>
      </c>
      <c r="G1083" s="109">
        <v>1.0576125900000002</v>
      </c>
      <c r="H1083" s="67">
        <f t="shared" si="57"/>
        <v>-0.98781162391419719</v>
      </c>
      <c r="I1083" s="109">
        <v>0</v>
      </c>
      <c r="J1083" s="109">
        <v>0</v>
      </c>
      <c r="K1083" s="67" t="str">
        <f t="shared" si="58"/>
        <v/>
      </c>
      <c r="L1083" s="67">
        <f t="shared" si="60"/>
        <v>0</v>
      </c>
      <c r="M1083" s="5"/>
      <c r="N1083" s="5"/>
    </row>
    <row r="1084" spans="1:14" s="146" customFormat="1" x14ac:dyDescent="0.2">
      <c r="A1084" s="108" t="s">
        <v>2192</v>
      </c>
      <c r="B1084" s="52" t="s">
        <v>179</v>
      </c>
      <c r="C1084" s="52" t="s">
        <v>784</v>
      </c>
      <c r="D1084" s="108" t="s">
        <v>202</v>
      </c>
      <c r="E1084" s="108" t="s">
        <v>907</v>
      </c>
      <c r="F1084" s="109">
        <v>2.77494E-3</v>
      </c>
      <c r="G1084" s="109">
        <v>3.9549799999999999E-4</v>
      </c>
      <c r="H1084" s="67">
        <f t="shared" si="57"/>
        <v>6.0163186665924986</v>
      </c>
      <c r="I1084" s="109">
        <v>0</v>
      </c>
      <c r="J1084" s="109">
        <v>0</v>
      </c>
      <c r="K1084" s="67" t="str">
        <f t="shared" si="58"/>
        <v/>
      </c>
      <c r="L1084" s="67">
        <f t="shared" si="60"/>
        <v>0</v>
      </c>
      <c r="M1084" s="5"/>
      <c r="N1084" s="5"/>
    </row>
    <row r="1085" spans="1:14" s="146" customFormat="1" x14ac:dyDescent="0.2">
      <c r="A1085" s="108" t="s">
        <v>3175</v>
      </c>
      <c r="B1085" s="52" t="s">
        <v>3165</v>
      </c>
      <c r="C1085" s="52" t="s">
        <v>2761</v>
      </c>
      <c r="D1085" s="108" t="s">
        <v>741</v>
      </c>
      <c r="E1085" s="108" t="s">
        <v>204</v>
      </c>
      <c r="F1085" s="109">
        <v>8.1118945000000012E-2</v>
      </c>
      <c r="G1085" s="109">
        <v>9.8232320000000012E-2</v>
      </c>
      <c r="H1085" s="67">
        <f t="shared" si="57"/>
        <v>-0.17421328336742936</v>
      </c>
      <c r="I1085" s="109">
        <v>0</v>
      </c>
      <c r="J1085" s="109">
        <v>0</v>
      </c>
      <c r="K1085" s="67" t="str">
        <f t="shared" si="58"/>
        <v/>
      </c>
      <c r="L1085" s="67">
        <f t="shared" si="60"/>
        <v>0</v>
      </c>
      <c r="M1085" s="5"/>
      <c r="N1085" s="5"/>
    </row>
    <row r="1086" spans="1:14" s="146" customFormat="1" x14ac:dyDescent="0.2">
      <c r="A1086" s="108" t="s">
        <v>2465</v>
      </c>
      <c r="B1086" s="52" t="s">
        <v>2466</v>
      </c>
      <c r="C1086" s="52" t="s">
        <v>786</v>
      </c>
      <c r="D1086" s="108" t="s">
        <v>202</v>
      </c>
      <c r="E1086" s="108" t="s">
        <v>204</v>
      </c>
      <c r="F1086" s="109">
        <v>2.14630448</v>
      </c>
      <c r="G1086" s="109">
        <v>0.83709</v>
      </c>
      <c r="H1086" s="67">
        <f t="shared" si="57"/>
        <v>1.5640068331959527</v>
      </c>
      <c r="I1086" s="109">
        <v>0</v>
      </c>
      <c r="J1086" s="109">
        <v>0</v>
      </c>
      <c r="K1086" s="67" t="str">
        <f t="shared" si="58"/>
        <v/>
      </c>
      <c r="L1086" s="67">
        <f t="shared" si="60"/>
        <v>0</v>
      </c>
      <c r="M1086" s="5"/>
      <c r="N1086" s="5"/>
    </row>
    <row r="1087" spans="1:14" s="146" customFormat="1" x14ac:dyDescent="0.2">
      <c r="A1087" s="108" t="s">
        <v>2465</v>
      </c>
      <c r="B1087" s="52" t="s">
        <v>2467</v>
      </c>
      <c r="C1087" s="52" t="s">
        <v>786</v>
      </c>
      <c r="D1087" s="108" t="s">
        <v>202</v>
      </c>
      <c r="E1087" s="108" t="s">
        <v>907</v>
      </c>
      <c r="F1087" s="109">
        <v>1.6859325600000001</v>
      </c>
      <c r="G1087" s="109">
        <v>0.33575571999999998</v>
      </c>
      <c r="H1087" s="67">
        <f t="shared" si="57"/>
        <v>4.0213070383432346</v>
      </c>
      <c r="I1087" s="109">
        <v>0</v>
      </c>
      <c r="J1087" s="109">
        <v>0</v>
      </c>
      <c r="K1087" s="67" t="str">
        <f t="shared" si="58"/>
        <v/>
      </c>
      <c r="L1087" s="67">
        <f t="shared" si="60"/>
        <v>0</v>
      </c>
      <c r="M1087" s="5"/>
      <c r="N1087" s="5"/>
    </row>
    <row r="1088" spans="1:14" s="146" customFormat="1" x14ac:dyDescent="0.2">
      <c r="A1088" s="108" t="s">
        <v>1712</v>
      </c>
      <c r="B1088" s="52" t="s">
        <v>26</v>
      </c>
      <c r="C1088" s="52" t="s">
        <v>1694</v>
      </c>
      <c r="D1088" s="108" t="s">
        <v>203</v>
      </c>
      <c r="E1088" s="108" t="s">
        <v>204</v>
      </c>
      <c r="F1088" s="109">
        <v>1.704660061</v>
      </c>
      <c r="G1088" s="109">
        <v>0.28664321500000001</v>
      </c>
      <c r="H1088" s="67">
        <f t="shared" si="57"/>
        <v>4.9469750958521725</v>
      </c>
      <c r="I1088" s="109">
        <v>0</v>
      </c>
      <c r="J1088" s="109">
        <v>5.0051699999999998E-3</v>
      </c>
      <c r="K1088" s="67">
        <f t="shared" si="58"/>
        <v>-1</v>
      </c>
      <c r="L1088" s="67">
        <f t="shared" si="60"/>
        <v>0</v>
      </c>
      <c r="M1088" s="5"/>
      <c r="N1088" s="5"/>
    </row>
    <row r="1089" spans="1:14" s="146" customFormat="1" x14ac:dyDescent="0.2">
      <c r="A1089" s="108" t="s">
        <v>2628</v>
      </c>
      <c r="B1089" s="52" t="s">
        <v>854</v>
      </c>
      <c r="C1089" s="52" t="s">
        <v>784</v>
      </c>
      <c r="D1089" s="108" t="s">
        <v>202</v>
      </c>
      <c r="E1089" s="108" t="s">
        <v>2694</v>
      </c>
      <c r="F1089" s="109">
        <v>1.5168312E-2</v>
      </c>
      <c r="G1089" s="109">
        <v>0.19544345000000002</v>
      </c>
      <c r="H1089" s="67">
        <f t="shared" si="57"/>
        <v>-0.92239027708526433</v>
      </c>
      <c r="I1089" s="109">
        <v>0</v>
      </c>
      <c r="J1089" s="109">
        <v>0</v>
      </c>
      <c r="K1089" s="67" t="str">
        <f t="shared" si="58"/>
        <v/>
      </c>
      <c r="L1089" s="67">
        <f t="shared" si="60"/>
        <v>0</v>
      </c>
      <c r="M1089" s="5"/>
      <c r="N1089" s="5"/>
    </row>
    <row r="1090" spans="1:14" s="146" customFormat="1" x14ac:dyDescent="0.2">
      <c r="A1090" s="108" t="s">
        <v>1535</v>
      </c>
      <c r="B1090" s="52" t="s">
        <v>877</v>
      </c>
      <c r="C1090" s="52" t="s">
        <v>613</v>
      </c>
      <c r="D1090" s="108" t="s">
        <v>202</v>
      </c>
      <c r="E1090" s="108" t="s">
        <v>907</v>
      </c>
      <c r="F1090" s="109">
        <v>1.4323441999999999E-2</v>
      </c>
      <c r="G1090" s="109">
        <v>0.75028372900000007</v>
      </c>
      <c r="H1090" s="67">
        <f t="shared" si="57"/>
        <v>-0.98090929944716954</v>
      </c>
      <c r="I1090" s="109">
        <v>0</v>
      </c>
      <c r="J1090" s="109">
        <v>0.48625213</v>
      </c>
      <c r="K1090" s="67">
        <f t="shared" si="58"/>
        <v>-1</v>
      </c>
      <c r="L1090" s="67">
        <f t="shared" si="60"/>
        <v>0</v>
      </c>
      <c r="M1090" s="5"/>
      <c r="N1090" s="5"/>
    </row>
    <row r="1091" spans="1:14" s="146" customFormat="1" x14ac:dyDescent="0.2">
      <c r="A1091" s="108" t="s">
        <v>1536</v>
      </c>
      <c r="B1091" s="52" t="s">
        <v>878</v>
      </c>
      <c r="C1091" s="52" t="s">
        <v>613</v>
      </c>
      <c r="D1091" s="108" t="s">
        <v>202</v>
      </c>
      <c r="E1091" s="108" t="s">
        <v>907</v>
      </c>
      <c r="F1091" s="109">
        <v>1.1210650000000001E-3</v>
      </c>
      <c r="G1091" s="109">
        <v>1.8100060000000001E-3</v>
      </c>
      <c r="H1091" s="67">
        <f t="shared" si="57"/>
        <v>-0.38062912498632595</v>
      </c>
      <c r="I1091" s="109">
        <v>0</v>
      </c>
      <c r="J1091" s="109">
        <v>0</v>
      </c>
      <c r="K1091" s="67" t="str">
        <f t="shared" si="58"/>
        <v/>
      </c>
      <c r="L1091" s="67">
        <f t="shared" si="60"/>
        <v>0</v>
      </c>
      <c r="M1091" s="5"/>
      <c r="N1091" s="5"/>
    </row>
    <row r="1092" spans="1:14" s="146" customFormat="1" x14ac:dyDescent="0.2">
      <c r="A1092" s="108" t="s">
        <v>2213</v>
      </c>
      <c r="B1092" s="52" t="s">
        <v>189</v>
      </c>
      <c r="C1092" s="52" t="s">
        <v>784</v>
      </c>
      <c r="D1092" s="108" t="s">
        <v>202</v>
      </c>
      <c r="E1092" s="108" t="s">
        <v>2694</v>
      </c>
      <c r="F1092" s="109">
        <v>0.55535477</v>
      </c>
      <c r="G1092" s="109">
        <v>0.42701115000000001</v>
      </c>
      <c r="H1092" s="67">
        <f t="shared" si="57"/>
        <v>0.30056269022483373</v>
      </c>
      <c r="I1092" s="109">
        <v>0</v>
      </c>
      <c r="J1092" s="109">
        <v>0</v>
      </c>
      <c r="K1092" s="67" t="str">
        <f t="shared" si="58"/>
        <v/>
      </c>
      <c r="L1092" s="67">
        <f t="shared" si="60"/>
        <v>0</v>
      </c>
      <c r="M1092" s="5"/>
      <c r="N1092" s="5"/>
    </row>
    <row r="1093" spans="1:14" s="146" customFormat="1" x14ac:dyDescent="0.2">
      <c r="A1093" s="108" t="s">
        <v>3171</v>
      </c>
      <c r="B1093" s="52" t="s">
        <v>3161</v>
      </c>
      <c r="C1093" s="52" t="s">
        <v>785</v>
      </c>
      <c r="D1093" s="108" t="s">
        <v>202</v>
      </c>
      <c r="E1093" s="108" t="s">
        <v>907</v>
      </c>
      <c r="F1093" s="109">
        <v>0.1209476</v>
      </c>
      <c r="G1093" s="109">
        <v>6.5005729999999998E-2</v>
      </c>
      <c r="H1093" s="67">
        <f t="shared" si="57"/>
        <v>0.86056829144138525</v>
      </c>
      <c r="I1093" s="109">
        <v>0</v>
      </c>
      <c r="J1093" s="109">
        <v>4.0102069999999997E-2</v>
      </c>
      <c r="K1093" s="67">
        <f t="shared" si="58"/>
        <v>-1</v>
      </c>
      <c r="L1093" s="67">
        <f t="shared" si="60"/>
        <v>0</v>
      </c>
      <c r="M1093" s="5"/>
      <c r="N1093" s="5"/>
    </row>
    <row r="1094" spans="1:14" s="146" customFormat="1" x14ac:dyDescent="0.2">
      <c r="A1094" s="108" t="s">
        <v>3168</v>
      </c>
      <c r="B1094" s="52" t="s">
        <v>3159</v>
      </c>
      <c r="C1094" s="52" t="s">
        <v>785</v>
      </c>
      <c r="D1094" s="108" t="s">
        <v>202</v>
      </c>
      <c r="E1094" s="108" t="s">
        <v>907</v>
      </c>
      <c r="F1094" s="109">
        <v>9.1550000000000003E-5</v>
      </c>
      <c r="G1094" s="109">
        <v>7.5526999999999997E-2</v>
      </c>
      <c r="H1094" s="67">
        <f t="shared" si="57"/>
        <v>-0.99878785070239784</v>
      </c>
      <c r="I1094" s="109">
        <v>0</v>
      </c>
      <c r="J1094" s="109">
        <v>0</v>
      </c>
      <c r="K1094" s="67" t="str">
        <f t="shared" si="58"/>
        <v/>
      </c>
      <c r="L1094" s="67">
        <f t="shared" si="60"/>
        <v>0</v>
      </c>
      <c r="M1094" s="5"/>
      <c r="N1094" s="5"/>
    </row>
    <row r="1095" spans="1:14" s="146" customFormat="1" x14ac:dyDescent="0.2">
      <c r="A1095" s="108" t="s">
        <v>3169</v>
      </c>
      <c r="B1095" s="52" t="s">
        <v>3160</v>
      </c>
      <c r="C1095" s="52" t="s">
        <v>785</v>
      </c>
      <c r="D1095" s="108" t="s">
        <v>202</v>
      </c>
      <c r="E1095" s="108" t="s">
        <v>907</v>
      </c>
      <c r="F1095" s="109">
        <v>0.1171895</v>
      </c>
      <c r="G1095" s="109">
        <v>6.3320950000000001E-2</v>
      </c>
      <c r="H1095" s="67">
        <f t="shared" ref="H1095:H1158" si="61">IF(ISERROR(F1095/G1095-1),"",IF((F1095/G1095-1)&gt;10000%,"",F1095/G1095-1))</f>
        <v>0.85072239124649895</v>
      </c>
      <c r="I1095" s="109">
        <v>0</v>
      </c>
      <c r="J1095" s="109">
        <v>0</v>
      </c>
      <c r="K1095" s="67" t="str">
        <f t="shared" ref="K1095:K1158" si="62">IF(ISERROR(I1095/J1095-1),"",IF((I1095/J1095-1)&gt;10000%,"",I1095/J1095-1))</f>
        <v/>
      </c>
      <c r="L1095" s="67">
        <f t="shared" si="60"/>
        <v>0</v>
      </c>
      <c r="M1095" s="5"/>
      <c r="N1095" s="5"/>
    </row>
    <row r="1096" spans="1:14" s="146" customFormat="1" x14ac:dyDescent="0.2">
      <c r="A1096" s="108" t="s">
        <v>3173</v>
      </c>
      <c r="B1096" s="52" t="s">
        <v>3163</v>
      </c>
      <c r="C1096" s="52" t="s">
        <v>613</v>
      </c>
      <c r="D1096" s="108" t="s">
        <v>203</v>
      </c>
      <c r="E1096" s="108" t="s">
        <v>204</v>
      </c>
      <c r="F1096" s="109">
        <v>0.79146136</v>
      </c>
      <c r="G1096" s="109">
        <v>0</v>
      </c>
      <c r="H1096" s="67" t="str">
        <f t="shared" si="61"/>
        <v/>
      </c>
      <c r="I1096" s="109">
        <v>0</v>
      </c>
      <c r="J1096" s="109">
        <v>0</v>
      </c>
      <c r="K1096" s="67" t="str">
        <f t="shared" si="62"/>
        <v/>
      </c>
      <c r="L1096" s="67">
        <f t="shared" si="60"/>
        <v>0</v>
      </c>
      <c r="M1096" s="5"/>
      <c r="N1096" s="5"/>
    </row>
    <row r="1097" spans="1:14" s="146" customFormat="1" x14ac:dyDescent="0.2">
      <c r="A1097" s="108" t="s">
        <v>3170</v>
      </c>
      <c r="B1097" s="52" t="s">
        <v>3176</v>
      </c>
      <c r="C1097" s="52" t="s">
        <v>785</v>
      </c>
      <c r="D1097" s="108" t="s">
        <v>202</v>
      </c>
      <c r="E1097" s="108" t="s">
        <v>907</v>
      </c>
      <c r="F1097" s="109">
        <v>2.0157419999999999E-2</v>
      </c>
      <c r="G1097" s="109">
        <v>1.03385E-3</v>
      </c>
      <c r="H1097" s="67">
        <f t="shared" si="61"/>
        <v>18.49743192919669</v>
      </c>
      <c r="I1097" s="109">
        <v>0</v>
      </c>
      <c r="J1097" s="109">
        <v>0</v>
      </c>
      <c r="K1097" s="67" t="str">
        <f t="shared" si="62"/>
        <v/>
      </c>
      <c r="L1097" s="67">
        <f t="shared" si="60"/>
        <v>0</v>
      </c>
      <c r="M1097" s="5"/>
      <c r="N1097" s="5"/>
    </row>
    <row r="1098" spans="1:14" s="146" customFormat="1" x14ac:dyDescent="0.2">
      <c r="A1098" s="108" t="s">
        <v>3138</v>
      </c>
      <c r="B1098" s="52" t="s">
        <v>3123</v>
      </c>
      <c r="C1098" s="52" t="s">
        <v>863</v>
      </c>
      <c r="D1098" s="108" t="s">
        <v>203</v>
      </c>
      <c r="E1098" s="108" t="s">
        <v>204</v>
      </c>
      <c r="F1098" s="109">
        <v>0</v>
      </c>
      <c r="G1098" s="109">
        <v>0</v>
      </c>
      <c r="H1098" s="67" t="str">
        <f t="shared" si="61"/>
        <v/>
      </c>
      <c r="I1098" s="109">
        <v>0</v>
      </c>
      <c r="J1098" s="109">
        <v>0</v>
      </c>
      <c r="K1098" s="67" t="str">
        <f t="shared" si="62"/>
        <v/>
      </c>
      <c r="L1098" s="67" t="str">
        <f t="shared" si="60"/>
        <v/>
      </c>
      <c r="M1098" s="5"/>
      <c r="N1098" s="5"/>
    </row>
    <row r="1099" spans="1:14" s="146" customFormat="1" x14ac:dyDescent="0.2">
      <c r="A1099" s="108" t="s">
        <v>2144</v>
      </c>
      <c r="B1099" s="52" t="s">
        <v>84</v>
      </c>
      <c r="C1099" s="52" t="s">
        <v>791</v>
      </c>
      <c r="D1099" s="108" t="s">
        <v>203</v>
      </c>
      <c r="E1099" s="108" t="s">
        <v>204</v>
      </c>
      <c r="F1099" s="109">
        <v>4.0039504000000004E-2</v>
      </c>
      <c r="G1099" s="109">
        <v>1.8399132000000002E-2</v>
      </c>
      <c r="H1099" s="67">
        <f t="shared" si="61"/>
        <v>1.176162658108002</v>
      </c>
      <c r="I1099" s="109">
        <v>0</v>
      </c>
      <c r="J1099" s="109">
        <v>0</v>
      </c>
      <c r="K1099" s="67" t="str">
        <f t="shared" si="62"/>
        <v/>
      </c>
      <c r="L1099" s="67">
        <f t="shared" si="60"/>
        <v>0</v>
      </c>
      <c r="M1099" s="5"/>
      <c r="N1099" s="5"/>
    </row>
    <row r="1100" spans="1:14" s="146" customFormat="1" x14ac:dyDescent="0.2">
      <c r="A1100" s="108" t="s">
        <v>3134</v>
      </c>
      <c r="B1100" s="108" t="s">
        <v>3119</v>
      </c>
      <c r="C1100" s="52" t="s">
        <v>863</v>
      </c>
      <c r="D1100" s="108" t="s">
        <v>203</v>
      </c>
      <c r="E1100" s="108" t="s">
        <v>204</v>
      </c>
      <c r="F1100" s="109">
        <v>0</v>
      </c>
      <c r="G1100" s="109">
        <v>0</v>
      </c>
      <c r="H1100" s="67" t="str">
        <f t="shared" si="61"/>
        <v/>
      </c>
      <c r="I1100" s="109">
        <v>0</v>
      </c>
      <c r="J1100" s="109">
        <v>6.326E-3</v>
      </c>
      <c r="K1100" s="67">
        <f t="shared" si="62"/>
        <v>-1</v>
      </c>
      <c r="L1100" s="67" t="str">
        <f t="shared" si="60"/>
        <v/>
      </c>
      <c r="M1100" s="5"/>
      <c r="N1100" s="5"/>
    </row>
    <row r="1101" spans="1:14" s="146" customFormat="1" x14ac:dyDescent="0.2">
      <c r="A1101" s="108" t="s">
        <v>3131</v>
      </c>
      <c r="B1101" s="52" t="s">
        <v>3116</v>
      </c>
      <c r="C1101" s="52" t="s">
        <v>863</v>
      </c>
      <c r="D1101" s="108" t="s">
        <v>203</v>
      </c>
      <c r="E1101" s="108" t="s">
        <v>204</v>
      </c>
      <c r="F1101" s="109">
        <v>0</v>
      </c>
      <c r="G1101" s="109">
        <v>1.8353199999999999E-3</v>
      </c>
      <c r="H1101" s="67">
        <f t="shared" si="61"/>
        <v>-1</v>
      </c>
      <c r="I1101" s="109">
        <v>0</v>
      </c>
      <c r="J1101" s="109">
        <v>1.8353199999999999E-3</v>
      </c>
      <c r="K1101" s="67">
        <f t="shared" si="62"/>
        <v>-1</v>
      </c>
      <c r="L1101" s="174" t="str">
        <f t="shared" si="60"/>
        <v/>
      </c>
      <c r="M1101" s="5"/>
      <c r="N1101" s="5"/>
    </row>
    <row r="1102" spans="1:14" s="146" customFormat="1" x14ac:dyDescent="0.2">
      <c r="A1102" s="108" t="s">
        <v>3095</v>
      </c>
      <c r="B1102" s="52" t="s">
        <v>3076</v>
      </c>
      <c r="C1102" s="52" t="s">
        <v>790</v>
      </c>
      <c r="D1102" s="108" t="s">
        <v>202</v>
      </c>
      <c r="E1102" s="108" t="s">
        <v>907</v>
      </c>
      <c r="F1102" s="109">
        <v>0</v>
      </c>
      <c r="G1102" s="109">
        <v>0</v>
      </c>
      <c r="H1102" s="67" t="str">
        <f t="shared" si="61"/>
        <v/>
      </c>
      <c r="I1102" s="109">
        <v>0</v>
      </c>
      <c r="J1102" s="109">
        <v>0</v>
      </c>
      <c r="K1102" s="67" t="str">
        <f t="shared" si="62"/>
        <v/>
      </c>
      <c r="L1102" s="67" t="str">
        <f t="shared" si="60"/>
        <v/>
      </c>
      <c r="M1102" s="5"/>
      <c r="N1102" s="5"/>
    </row>
    <row r="1103" spans="1:14" s="146" customFormat="1" x14ac:dyDescent="0.2">
      <c r="A1103" s="108" t="s">
        <v>3097</v>
      </c>
      <c r="B1103" s="52" t="s">
        <v>3078</v>
      </c>
      <c r="C1103" s="52" t="s">
        <v>790</v>
      </c>
      <c r="D1103" s="108" t="s">
        <v>202</v>
      </c>
      <c r="E1103" s="108" t="s">
        <v>907</v>
      </c>
      <c r="F1103" s="109">
        <v>2.4484200000000002E-3</v>
      </c>
      <c r="G1103" s="109">
        <v>0</v>
      </c>
      <c r="H1103" s="67" t="str">
        <f t="shared" si="61"/>
        <v/>
      </c>
      <c r="I1103" s="109">
        <v>0</v>
      </c>
      <c r="J1103" s="109">
        <v>0</v>
      </c>
      <c r="K1103" s="67" t="str">
        <f t="shared" si="62"/>
        <v/>
      </c>
      <c r="L1103" s="67">
        <f t="shared" si="60"/>
        <v>0</v>
      </c>
      <c r="M1103" s="5"/>
      <c r="N1103" s="5"/>
    </row>
    <row r="1104" spans="1:14" s="146" customFormat="1" x14ac:dyDescent="0.2">
      <c r="A1104" s="108" t="s">
        <v>2228</v>
      </c>
      <c r="B1104" s="52" t="s">
        <v>849</v>
      </c>
      <c r="C1104" s="52" t="s">
        <v>784</v>
      </c>
      <c r="D1104" s="108" t="s">
        <v>202</v>
      </c>
      <c r="E1104" s="108" t="s">
        <v>907</v>
      </c>
      <c r="F1104" s="109">
        <v>0.21435557</v>
      </c>
      <c r="G1104" s="109">
        <v>0.20167303</v>
      </c>
      <c r="H1104" s="67">
        <f t="shared" si="61"/>
        <v>6.2886643791685959E-2</v>
      </c>
      <c r="I1104" s="109">
        <v>0</v>
      </c>
      <c r="J1104" s="109">
        <v>1.3785200000000001E-2</v>
      </c>
      <c r="K1104" s="67">
        <f t="shared" si="62"/>
        <v>-1</v>
      </c>
      <c r="L1104" s="67">
        <f t="shared" si="60"/>
        <v>0</v>
      </c>
      <c r="M1104" s="5"/>
      <c r="N1104" s="5"/>
    </row>
    <row r="1105" spans="1:14" s="146" customFormat="1" x14ac:dyDescent="0.2">
      <c r="A1105" s="108" t="s">
        <v>2229</v>
      </c>
      <c r="B1105" s="52" t="s">
        <v>855</v>
      </c>
      <c r="C1105" s="52" t="s">
        <v>784</v>
      </c>
      <c r="D1105" s="108" t="s">
        <v>202</v>
      </c>
      <c r="E1105" s="108" t="s">
        <v>907</v>
      </c>
      <c r="F1105" s="109">
        <v>2.4249800000000002E-3</v>
      </c>
      <c r="G1105" s="109">
        <v>7.0568500000000008E-3</v>
      </c>
      <c r="H1105" s="67">
        <f t="shared" si="61"/>
        <v>-0.65636509207365901</v>
      </c>
      <c r="I1105" s="109">
        <v>0</v>
      </c>
      <c r="J1105" s="109">
        <v>0</v>
      </c>
      <c r="K1105" s="67" t="str">
        <f t="shared" si="62"/>
        <v/>
      </c>
      <c r="L1105" s="67">
        <f t="shared" si="60"/>
        <v>0</v>
      </c>
      <c r="M1105" s="5"/>
      <c r="N1105" s="5"/>
    </row>
    <row r="1106" spans="1:14" s="146" customFormat="1" x14ac:dyDescent="0.2">
      <c r="A1106" s="108" t="s">
        <v>1859</v>
      </c>
      <c r="B1106" s="52" t="s">
        <v>792</v>
      </c>
      <c r="C1106" s="52" t="s">
        <v>785</v>
      </c>
      <c r="D1106" s="108" t="s">
        <v>202</v>
      </c>
      <c r="E1106" s="108" t="s">
        <v>907</v>
      </c>
      <c r="F1106" s="109">
        <v>3.2365900000000003E-2</v>
      </c>
      <c r="G1106" s="109">
        <v>0.14175226999999999</v>
      </c>
      <c r="H1106" s="67">
        <f t="shared" si="61"/>
        <v>-0.77167279225934082</v>
      </c>
      <c r="I1106" s="109">
        <v>0</v>
      </c>
      <c r="J1106" s="109">
        <v>7.1279999999999998E-3</v>
      </c>
      <c r="K1106" s="67">
        <f t="shared" si="62"/>
        <v>-1</v>
      </c>
      <c r="L1106" s="67">
        <f t="shared" si="60"/>
        <v>0</v>
      </c>
      <c r="M1106" s="5"/>
      <c r="N1106" s="5"/>
    </row>
    <row r="1107" spans="1:14" s="146" customFormat="1" x14ac:dyDescent="0.2">
      <c r="A1107" s="108" t="s">
        <v>2613</v>
      </c>
      <c r="B1107" s="52" t="s">
        <v>68</v>
      </c>
      <c r="C1107" s="52" t="s">
        <v>784</v>
      </c>
      <c r="D1107" s="108" t="s">
        <v>202</v>
      </c>
      <c r="E1107" s="108" t="s">
        <v>2694</v>
      </c>
      <c r="F1107" s="109">
        <v>13.582177789999999</v>
      </c>
      <c r="G1107" s="109">
        <v>1.12433904</v>
      </c>
      <c r="H1107" s="67">
        <f t="shared" si="61"/>
        <v>11.080144250794671</v>
      </c>
      <c r="I1107" s="109">
        <v>0</v>
      </c>
      <c r="J1107" s="109">
        <v>0</v>
      </c>
      <c r="K1107" s="67" t="str">
        <f t="shared" si="62"/>
        <v/>
      </c>
      <c r="L1107" s="67">
        <f t="shared" si="60"/>
        <v>0</v>
      </c>
      <c r="M1107" s="5"/>
      <c r="N1107" s="5"/>
    </row>
    <row r="1108" spans="1:14" s="146" customFormat="1" x14ac:dyDescent="0.2">
      <c r="A1108" s="108" t="s">
        <v>2218</v>
      </c>
      <c r="B1108" s="52" t="s">
        <v>194</v>
      </c>
      <c r="C1108" s="52" t="s">
        <v>784</v>
      </c>
      <c r="D1108" s="108" t="s">
        <v>202</v>
      </c>
      <c r="E1108" s="108" t="s">
        <v>2694</v>
      </c>
      <c r="F1108" s="109">
        <v>0.56277507999999998</v>
      </c>
      <c r="G1108" s="109">
        <v>0</v>
      </c>
      <c r="H1108" s="67" t="str">
        <f t="shared" si="61"/>
        <v/>
      </c>
      <c r="I1108" s="109">
        <v>0</v>
      </c>
      <c r="J1108" s="109">
        <v>0</v>
      </c>
      <c r="K1108" s="67" t="str">
        <f t="shared" si="62"/>
        <v/>
      </c>
      <c r="L1108" s="67">
        <f t="shared" si="60"/>
        <v>0</v>
      </c>
      <c r="M1108" s="5"/>
      <c r="N1108" s="5"/>
    </row>
    <row r="1109" spans="1:14" s="146" customFormat="1" x14ac:dyDescent="0.2">
      <c r="A1109" s="108" t="s">
        <v>1894</v>
      </c>
      <c r="B1109" s="108" t="s">
        <v>375</v>
      </c>
      <c r="C1109" s="108" t="s">
        <v>785</v>
      </c>
      <c r="D1109" s="108" t="s">
        <v>202</v>
      </c>
      <c r="E1109" s="108" t="s">
        <v>907</v>
      </c>
      <c r="F1109" s="109">
        <v>3.1583349999999996E-2</v>
      </c>
      <c r="G1109" s="109">
        <v>5.7670200000000003E-3</v>
      </c>
      <c r="H1109" s="67">
        <f t="shared" si="61"/>
        <v>4.4765459457397396</v>
      </c>
      <c r="I1109" s="109">
        <v>0</v>
      </c>
      <c r="J1109" s="109">
        <v>0</v>
      </c>
      <c r="K1109" s="67" t="str">
        <f t="shared" si="62"/>
        <v/>
      </c>
      <c r="L1109" s="67">
        <f t="shared" si="60"/>
        <v>0</v>
      </c>
      <c r="M1109" s="5"/>
      <c r="N1109" s="5"/>
    </row>
    <row r="1110" spans="1:14" s="146" customFormat="1" x14ac:dyDescent="0.2">
      <c r="A1110" s="108" t="s">
        <v>1755</v>
      </c>
      <c r="B1110" s="52" t="s">
        <v>1756</v>
      </c>
      <c r="C1110" s="52" t="s">
        <v>265</v>
      </c>
      <c r="D1110" s="108" t="s">
        <v>203</v>
      </c>
      <c r="E1110" s="108" t="s">
        <v>204</v>
      </c>
      <c r="F1110" s="109">
        <v>2.9838439399999999</v>
      </c>
      <c r="G1110" s="109">
        <v>3.0215048700000002</v>
      </c>
      <c r="H1110" s="67">
        <f t="shared" si="61"/>
        <v>-1.2464295647486523E-2</v>
      </c>
      <c r="I1110" s="109">
        <v>0</v>
      </c>
      <c r="J1110" s="109">
        <v>0</v>
      </c>
      <c r="K1110" s="67" t="str">
        <f t="shared" si="62"/>
        <v/>
      </c>
      <c r="L1110" s="67">
        <f t="shared" si="60"/>
        <v>0</v>
      </c>
      <c r="M1110" s="5"/>
      <c r="N1110" s="5"/>
    </row>
    <row r="1111" spans="1:14" x14ac:dyDescent="0.2">
      <c r="A1111" s="159" t="s">
        <v>1771</v>
      </c>
      <c r="B1111" s="170" t="s">
        <v>1772</v>
      </c>
      <c r="C1111" s="171" t="s">
        <v>265</v>
      </c>
      <c r="D1111" s="172" t="s">
        <v>203</v>
      </c>
      <c r="E1111" s="172" t="s">
        <v>204</v>
      </c>
      <c r="F1111" s="109">
        <v>1.63140901</v>
      </c>
      <c r="G1111" s="109">
        <v>3.7779363450000001</v>
      </c>
      <c r="H1111" s="67">
        <f t="shared" si="61"/>
        <v>-0.56817456383056131</v>
      </c>
      <c r="I1111" s="109">
        <v>0</v>
      </c>
      <c r="J1111" s="109">
        <v>0</v>
      </c>
      <c r="K1111" s="67" t="str">
        <f t="shared" si="62"/>
        <v/>
      </c>
      <c r="L1111" s="164">
        <f t="shared" si="60"/>
        <v>0</v>
      </c>
    </row>
    <row r="1112" spans="1:14" x14ac:dyDescent="0.2">
      <c r="A1112" s="54" t="s">
        <v>16</v>
      </c>
      <c r="B1112" s="55">
        <f>COUNTA(B7:B1110)</f>
        <v>1104</v>
      </c>
      <c r="C1112" s="55"/>
      <c r="D1112" s="55"/>
      <c r="E1112" s="55"/>
      <c r="F1112" s="123">
        <f>SUM(F7:F1111)</f>
        <v>16545.340807963068</v>
      </c>
      <c r="G1112" s="123">
        <f>SUM(G7:G1111)</f>
        <v>12583.211314332622</v>
      </c>
      <c r="H1112" s="65">
        <f>IF(ISERROR(F1112/G1112-1),"",((F1112/G1112-1)))</f>
        <v>0.31487427133306367</v>
      </c>
      <c r="I1112" s="123">
        <f>SUM(I7:I1111)</f>
        <v>45392.49647147605</v>
      </c>
      <c r="J1112" s="123">
        <f>SUM(J7:J1111)</f>
        <v>38352.648001376496</v>
      </c>
      <c r="K1112" s="65">
        <f>IF(ISERROR(I1112/J1112-1),"",((I1112/J1112-1)))</f>
        <v>0.18355573440057871</v>
      </c>
    </row>
    <row r="1113" spans="1:14" x14ac:dyDescent="0.2">
      <c r="A1113" s="60"/>
      <c r="B1113" s="60"/>
      <c r="C1113" s="60"/>
      <c r="D1113" s="60"/>
      <c r="E1113" s="60"/>
      <c r="F1113" s="60"/>
      <c r="G1113" s="60"/>
      <c r="H1113" s="61"/>
    </row>
    <row r="1114" spans="1:14" x14ac:dyDescent="0.2">
      <c r="A1114" s="60"/>
      <c r="B1114" s="60"/>
      <c r="C1114" s="60"/>
      <c r="D1114" s="60"/>
      <c r="E1114" s="60"/>
      <c r="F1114" s="112"/>
      <c r="G1114" s="112"/>
      <c r="H1114" s="112"/>
    </row>
    <row r="1115" spans="1:14" ht="22.5" x14ac:dyDescent="0.2">
      <c r="A1115" s="49" t="s">
        <v>1949</v>
      </c>
      <c r="B1115" s="49" t="s">
        <v>93</v>
      </c>
      <c r="C1115" s="49" t="s">
        <v>2014</v>
      </c>
      <c r="D1115" s="49" t="s">
        <v>201</v>
      </c>
      <c r="E1115" s="93" t="s">
        <v>111</v>
      </c>
      <c r="F1115" s="49" t="s">
        <v>607</v>
      </c>
      <c r="G1115" s="49"/>
      <c r="H1115" s="49"/>
      <c r="I1115" s="195" t="s">
        <v>1813</v>
      </c>
      <c r="J1115" s="196"/>
      <c r="K1115" s="197"/>
      <c r="L1115" s="104"/>
    </row>
    <row r="1116" spans="1:14" x14ac:dyDescent="0.2">
      <c r="A1116" s="96"/>
      <c r="B1116" s="96"/>
      <c r="C1116" s="96"/>
      <c r="D1116" s="96"/>
      <c r="E1116" s="50"/>
      <c r="F1116" s="97" t="s">
        <v>3275</v>
      </c>
      <c r="G1116" s="97" t="s">
        <v>3239</v>
      </c>
      <c r="H1116" s="51" t="s">
        <v>90</v>
      </c>
      <c r="I1116" s="97" t="s">
        <v>3275</v>
      </c>
      <c r="J1116" s="97" t="s">
        <v>3239</v>
      </c>
      <c r="K1116" s="51" t="s">
        <v>90</v>
      </c>
      <c r="L1116" s="145" t="s">
        <v>92</v>
      </c>
    </row>
    <row r="1117" spans="1:14" x14ac:dyDescent="0.2">
      <c r="A1117" s="95" t="s">
        <v>2166</v>
      </c>
      <c r="B1117" s="95" t="s">
        <v>1359</v>
      </c>
      <c r="C1117" s="95" t="s">
        <v>1172</v>
      </c>
      <c r="D1117" s="95"/>
      <c r="E1117" s="108" t="s">
        <v>204</v>
      </c>
      <c r="F1117" s="109">
        <v>28.470918361000003</v>
      </c>
      <c r="G1117" s="109">
        <v>19.997535886000001</v>
      </c>
      <c r="H1117" s="67">
        <f t="shared" ref="H1117:H1126" si="63">IF(ISERROR(F1117/G1117-1),"",IF((F1117/G1117-1)&gt;10000%,"",F1117/G1117-1))</f>
        <v>0.42372132863289913</v>
      </c>
      <c r="I1117" s="109">
        <v>1163.54537931</v>
      </c>
      <c r="J1117" s="109">
        <v>714.27658095000004</v>
      </c>
      <c r="K1117" s="67">
        <f t="shared" ref="K1117:K1130" si="64">IF(ISERROR(I1117/J1117-1),"",IF((I1117/J1117-1)&gt;10000%,"",I1117/J1117-1))</f>
        <v>0.62898436031945049</v>
      </c>
      <c r="L1117" s="67">
        <f t="shared" ref="L1117:L1130" si="65">IF(ISERROR(I1117/F1117),"",IF(I1117/F1117&gt;10000%,"",I1117/F1117))</f>
        <v>40.867855562532412</v>
      </c>
    </row>
    <row r="1118" spans="1:14" x14ac:dyDescent="0.2">
      <c r="A1118" s="108" t="s">
        <v>2642</v>
      </c>
      <c r="B1118" s="52" t="s">
        <v>2643</v>
      </c>
      <c r="C1118" s="95" t="s">
        <v>1172</v>
      </c>
      <c r="D1118" s="108"/>
      <c r="E1118" s="108" t="s">
        <v>204</v>
      </c>
      <c r="F1118" s="109">
        <v>15.222391029999999</v>
      </c>
      <c r="G1118" s="109">
        <v>3.2063626200000002</v>
      </c>
      <c r="H1118" s="67">
        <f t="shared" si="63"/>
        <v>3.7475575392030978</v>
      </c>
      <c r="I1118" s="109">
        <v>47.919620280000004</v>
      </c>
      <c r="J1118" s="109">
        <v>41.769509929999998</v>
      </c>
      <c r="K1118" s="67">
        <f t="shared" si="64"/>
        <v>0.14723922689796343</v>
      </c>
      <c r="L1118" s="67">
        <f t="shared" si="65"/>
        <v>3.147969342369469</v>
      </c>
    </row>
    <row r="1119" spans="1:14" x14ac:dyDescent="0.2">
      <c r="A1119" s="52" t="s">
        <v>1955</v>
      </c>
      <c r="B1119" s="52" t="s">
        <v>1956</v>
      </c>
      <c r="C1119" s="95" t="s">
        <v>1172</v>
      </c>
      <c r="D1119" s="52"/>
      <c r="E1119" s="108" t="s">
        <v>204</v>
      </c>
      <c r="F1119" s="109">
        <v>4.60196586</v>
      </c>
      <c r="G1119" s="109">
        <v>2.7958754100000003</v>
      </c>
      <c r="H1119" s="67">
        <f t="shared" si="63"/>
        <v>0.64598388166373955</v>
      </c>
      <c r="I1119" s="109">
        <v>14.173662380000001</v>
      </c>
      <c r="J1119" s="109">
        <v>11.816209839999999</v>
      </c>
      <c r="K1119" s="67">
        <f t="shared" si="64"/>
        <v>0.19951004356909774</v>
      </c>
      <c r="L1119" s="67">
        <f t="shared" si="65"/>
        <v>3.0799147171422088</v>
      </c>
    </row>
    <row r="1120" spans="1:14" x14ac:dyDescent="0.2">
      <c r="A1120" s="52" t="s">
        <v>2013</v>
      </c>
      <c r="B1120" s="52" t="s">
        <v>734</v>
      </c>
      <c r="C1120" s="95" t="s">
        <v>786</v>
      </c>
      <c r="D1120" s="52"/>
      <c r="E1120" s="108" t="s">
        <v>907</v>
      </c>
      <c r="F1120" s="109">
        <v>6.1030847900000005</v>
      </c>
      <c r="G1120" s="109">
        <v>7.4541627899999998</v>
      </c>
      <c r="H1120" s="67">
        <f t="shared" si="63"/>
        <v>-0.18125147492251092</v>
      </c>
      <c r="I1120" s="109">
        <v>13.13456553</v>
      </c>
      <c r="J1120" s="109">
        <v>69.590199200000001</v>
      </c>
      <c r="K1120" s="67">
        <f t="shared" si="64"/>
        <v>-0.81125840016276318</v>
      </c>
      <c r="L1120" s="67">
        <f t="shared" si="65"/>
        <v>2.1521191302341385</v>
      </c>
    </row>
    <row r="1121" spans="1:12" x14ac:dyDescent="0.2">
      <c r="A1121" s="52" t="s">
        <v>2166</v>
      </c>
      <c r="B1121" s="52" t="s">
        <v>3029</v>
      </c>
      <c r="C1121" s="95" t="s">
        <v>1172</v>
      </c>
      <c r="D1121" s="157"/>
      <c r="E1121" s="52" t="s">
        <v>907</v>
      </c>
      <c r="F1121" s="109">
        <v>4.9894599999999997E-2</v>
      </c>
      <c r="G1121" s="109">
        <v>0.24970000000000001</v>
      </c>
      <c r="H1121" s="67">
        <f t="shared" si="63"/>
        <v>-0.80018181818181822</v>
      </c>
      <c r="I1121" s="109">
        <v>4.6086455300000004</v>
      </c>
      <c r="J1121" s="109">
        <v>2.3204228700000002</v>
      </c>
      <c r="K1121" s="67">
        <f t="shared" si="64"/>
        <v>0.98612312849683303</v>
      </c>
      <c r="L1121" s="67">
        <f t="shared" si="65"/>
        <v>92.367621546219439</v>
      </c>
    </row>
    <row r="1122" spans="1:12" x14ac:dyDescent="0.2">
      <c r="A1122" s="52" t="s">
        <v>2167</v>
      </c>
      <c r="B1122" s="52" t="s">
        <v>1833</v>
      </c>
      <c r="C1122" s="95" t="s">
        <v>863</v>
      </c>
      <c r="D1122" s="52"/>
      <c r="E1122" s="108" t="s">
        <v>907</v>
      </c>
      <c r="F1122" s="109">
        <v>0.33542926000000001</v>
      </c>
      <c r="G1122" s="109">
        <v>6.2543029999999999E-2</v>
      </c>
      <c r="H1122" s="67">
        <f t="shared" si="63"/>
        <v>4.3631757207797577</v>
      </c>
      <c r="I1122" s="109">
        <v>0.65506058</v>
      </c>
      <c r="J1122" s="109">
        <v>0.10974507</v>
      </c>
      <c r="K1122" s="67">
        <f t="shared" si="64"/>
        <v>4.9689294471268735</v>
      </c>
      <c r="L1122" s="67">
        <f t="shared" si="65"/>
        <v>1.9529023198512854</v>
      </c>
    </row>
    <row r="1123" spans="1:12" x14ac:dyDescent="0.2">
      <c r="A1123" s="52" t="s">
        <v>1695</v>
      </c>
      <c r="B1123" s="52" t="s">
        <v>1727</v>
      </c>
      <c r="C1123" s="95" t="s">
        <v>1696</v>
      </c>
      <c r="D1123" s="52"/>
      <c r="E1123" s="108" t="s">
        <v>907</v>
      </c>
      <c r="F1123" s="109">
        <v>0.65922199999999997</v>
      </c>
      <c r="G1123" s="109">
        <v>0.15219785</v>
      </c>
      <c r="H1123" s="67">
        <f t="shared" si="63"/>
        <v>3.3313489645221663</v>
      </c>
      <c r="I1123" s="109">
        <v>0.32631062999999999</v>
      </c>
      <c r="J1123" s="109">
        <v>1.2021501799999998</v>
      </c>
      <c r="K1123" s="67">
        <f t="shared" si="64"/>
        <v>-0.72856084420334233</v>
      </c>
      <c r="L1123" s="67">
        <f t="shared" si="65"/>
        <v>0.4949935378370261</v>
      </c>
    </row>
    <row r="1124" spans="1:12" x14ac:dyDescent="0.2">
      <c r="A1124" s="52" t="s">
        <v>2494</v>
      </c>
      <c r="B1124" s="52" t="s">
        <v>2495</v>
      </c>
      <c r="C1124" s="95" t="s">
        <v>786</v>
      </c>
      <c r="D1124" s="52"/>
      <c r="E1124" s="108" t="s">
        <v>907</v>
      </c>
      <c r="F1124" s="109">
        <v>1.1799450000000001E-2</v>
      </c>
      <c r="G1124" s="109">
        <v>0.91338565999999999</v>
      </c>
      <c r="H1124" s="67">
        <f t="shared" si="63"/>
        <v>-0.98708163427921569</v>
      </c>
      <c r="I1124" s="109">
        <v>2.297594E-2</v>
      </c>
      <c r="J1124" s="109">
        <v>0.90811180000000002</v>
      </c>
      <c r="K1124" s="67">
        <f t="shared" si="64"/>
        <v>-0.97469921655020886</v>
      </c>
      <c r="L1124" s="67">
        <f t="shared" si="65"/>
        <v>1.9472043188453698</v>
      </c>
    </row>
    <row r="1125" spans="1:12" x14ac:dyDescent="0.2">
      <c r="A1125" s="52" t="s">
        <v>2299</v>
      </c>
      <c r="B1125" s="52" t="s">
        <v>2300</v>
      </c>
      <c r="C1125" s="52" t="s">
        <v>786</v>
      </c>
      <c r="D1125" s="52"/>
      <c r="E1125" s="108" t="s">
        <v>907</v>
      </c>
      <c r="F1125" s="109">
        <v>6.6308999999999995E-3</v>
      </c>
      <c r="G1125" s="109">
        <v>0</v>
      </c>
      <c r="H1125" s="67" t="str">
        <f t="shared" si="63"/>
        <v/>
      </c>
      <c r="I1125" s="109">
        <v>6.9180800000000001E-3</v>
      </c>
      <c r="J1125" s="109">
        <v>0</v>
      </c>
      <c r="K1125" s="67" t="str">
        <f t="shared" si="64"/>
        <v/>
      </c>
      <c r="L1125" s="67">
        <f t="shared" si="65"/>
        <v>1.0433093546879006</v>
      </c>
    </row>
    <row r="1126" spans="1:12" x14ac:dyDescent="0.2">
      <c r="A1126" s="52" t="s">
        <v>2763</v>
      </c>
      <c r="B1126" s="52" t="s">
        <v>2764</v>
      </c>
      <c r="C1126" s="95" t="s">
        <v>863</v>
      </c>
      <c r="D1126" s="52"/>
      <c r="E1126" s="108" t="s">
        <v>907</v>
      </c>
      <c r="F1126" s="109">
        <v>8.5670000000000006E-4</v>
      </c>
      <c r="G1126" s="109">
        <v>2.1407499999999999E-3</v>
      </c>
      <c r="H1126" s="67">
        <f t="shared" si="63"/>
        <v>-0.59981314959710375</v>
      </c>
      <c r="I1126" s="109">
        <v>8.5670000000000006E-4</v>
      </c>
      <c r="J1126" s="109">
        <v>4.3239999999999997E-3</v>
      </c>
      <c r="K1126" s="67">
        <f t="shared" si="64"/>
        <v>-0.80187326549491211</v>
      </c>
      <c r="L1126" s="67">
        <f t="shared" si="65"/>
        <v>1</v>
      </c>
    </row>
    <row r="1127" spans="1:12" x14ac:dyDescent="0.2">
      <c r="A1127" s="52" t="s">
        <v>3209</v>
      </c>
      <c r="B1127" s="52" t="s">
        <v>3207</v>
      </c>
      <c r="C1127" s="95" t="s">
        <v>3211</v>
      </c>
      <c r="D1127" s="52"/>
      <c r="E1127" s="108" t="s">
        <v>204</v>
      </c>
      <c r="F1127" s="109">
        <v>0</v>
      </c>
      <c r="G1127" s="109">
        <v>9.9640724455269414</v>
      </c>
      <c r="H1127" s="67"/>
      <c r="I1127" s="109">
        <v>0</v>
      </c>
      <c r="J1127" s="109">
        <v>0</v>
      </c>
      <c r="K1127" s="67" t="str">
        <f t="shared" si="64"/>
        <v/>
      </c>
      <c r="L1127" s="67" t="str">
        <f t="shared" si="65"/>
        <v/>
      </c>
    </row>
    <row r="1128" spans="1:12" x14ac:dyDescent="0.2">
      <c r="A1128" s="52" t="s">
        <v>3210</v>
      </c>
      <c r="B1128" s="52" t="s">
        <v>3208</v>
      </c>
      <c r="C1128" s="95" t="s">
        <v>3211</v>
      </c>
      <c r="D1128" s="52"/>
      <c r="E1128" s="108" t="s">
        <v>204</v>
      </c>
      <c r="F1128" s="109">
        <v>0.10513500000000001</v>
      </c>
      <c r="G1128" s="109">
        <v>0</v>
      </c>
      <c r="H1128" s="67"/>
      <c r="I1128" s="109">
        <v>0</v>
      </c>
      <c r="J1128" s="109">
        <v>0</v>
      </c>
      <c r="K1128" s="67" t="str">
        <f t="shared" si="64"/>
        <v/>
      </c>
      <c r="L1128" s="67">
        <f t="shared" si="65"/>
        <v>0</v>
      </c>
    </row>
    <row r="1129" spans="1:12" x14ac:dyDescent="0.2">
      <c r="A1129" s="52" t="s">
        <v>2315</v>
      </c>
      <c r="B1129" s="52" t="s">
        <v>1567</v>
      </c>
      <c r="C1129" s="52" t="s">
        <v>790</v>
      </c>
      <c r="D1129" s="52"/>
      <c r="E1129" s="108" t="s">
        <v>907</v>
      </c>
      <c r="F1129" s="109">
        <v>1.4801149999999999E-2</v>
      </c>
      <c r="G1129" s="109">
        <v>3.7870510000000003E-2</v>
      </c>
      <c r="H1129" s="67">
        <f>IF(ISERROR(F1129/G1129-1),"",IF((F1129/G1129-1)&gt;10000%,"",F1129/G1129-1))</f>
        <v>-0.60916422831379879</v>
      </c>
      <c r="I1129" s="109">
        <v>0</v>
      </c>
      <c r="J1129" s="109">
        <v>0</v>
      </c>
      <c r="K1129" s="67" t="str">
        <f t="shared" si="64"/>
        <v/>
      </c>
      <c r="L1129" s="67">
        <f t="shared" si="65"/>
        <v>0</v>
      </c>
    </row>
    <row r="1130" spans="1:12" x14ac:dyDescent="0.2">
      <c r="A1130" s="156" t="s">
        <v>2496</v>
      </c>
      <c r="B1130" s="155" t="s">
        <v>2497</v>
      </c>
      <c r="C1130" s="155" t="s">
        <v>786</v>
      </c>
      <c r="D1130" s="159"/>
      <c r="E1130" s="156" t="s">
        <v>907</v>
      </c>
      <c r="F1130" s="109">
        <v>0.31093999999999999</v>
      </c>
      <c r="G1130" s="109">
        <v>0.61453000000000002</v>
      </c>
      <c r="H1130" s="67">
        <f>IF(ISERROR(F1130/G1130-1),"",IF((F1130/G1130-1)&gt;10000%,"",F1130/G1130-1))</f>
        <v>-0.49401982002505984</v>
      </c>
      <c r="I1130" s="109">
        <v>0</v>
      </c>
      <c r="J1130" s="109">
        <v>0</v>
      </c>
      <c r="K1130" s="67" t="str">
        <f t="shared" si="64"/>
        <v/>
      </c>
      <c r="L1130" s="164">
        <f t="shared" si="65"/>
        <v>0</v>
      </c>
    </row>
    <row r="1131" spans="1:12" x14ac:dyDescent="0.2">
      <c r="A1131" s="54" t="s">
        <v>16</v>
      </c>
      <c r="B1131" s="55">
        <f>COUNTA(B1117:B1130)</f>
        <v>14</v>
      </c>
      <c r="C1131" s="55"/>
      <c r="D1131" s="55"/>
      <c r="E1131" s="55"/>
      <c r="F1131" s="56">
        <f>SUM(F1117:F1130)</f>
        <v>55.893069100999995</v>
      </c>
      <c r="G1131" s="56">
        <f>SUM(G1117:G1130)</f>
        <v>45.450376951526941</v>
      </c>
      <c r="H1131" s="65">
        <f>IF(ISERROR(F1131/G1131-1),"",((F1131/G1131-1)))</f>
        <v>0.22976029793130737</v>
      </c>
      <c r="I1131" s="123">
        <f>SUM(I1117:I1130)</f>
        <v>1244.3939949600001</v>
      </c>
      <c r="J1131" s="123">
        <f>SUM(J1117:J1130)</f>
        <v>841.99725384000021</v>
      </c>
      <c r="K1131" s="65">
        <f>IF(ISERROR(I1131/J1131-1),"",((I1131/J1131-1)))</f>
        <v>0.47790742699555766</v>
      </c>
    </row>
    <row r="1132" spans="1:12" x14ac:dyDescent="0.2">
      <c r="A1132" s="60"/>
      <c r="B1132" s="60"/>
      <c r="C1132" s="60"/>
      <c r="D1132" s="60"/>
      <c r="E1132" s="60"/>
      <c r="F1132" s="100"/>
      <c r="G1132" s="100"/>
      <c r="H1132" s="60"/>
      <c r="I1132" s="149"/>
    </row>
    <row r="1133" spans="1:12" x14ac:dyDescent="0.2">
      <c r="A1133" s="47" t="s">
        <v>271</v>
      </c>
      <c r="B1133" s="60"/>
      <c r="C1133" s="60"/>
      <c r="D1133" s="60"/>
      <c r="E1133" s="60"/>
      <c r="F1133" s="78"/>
      <c r="G1133" s="68"/>
      <c r="H1133" s="61"/>
    </row>
    <row r="1134" spans="1:12" ht="12.75" x14ac:dyDescent="0.2">
      <c r="A1134" s="60"/>
      <c r="B1134" s="60"/>
      <c r="C1134" s="60"/>
      <c r="D1134" s="60"/>
      <c r="E1134" s="60"/>
      <c r="F1134" s="69"/>
      <c r="G1134" s="69"/>
      <c r="H1134" s="61"/>
    </row>
    <row r="1135" spans="1:12" ht="12.75" x14ac:dyDescent="0.2">
      <c r="A1135" s="63" t="s">
        <v>59</v>
      </c>
      <c r="B1135" s="60"/>
      <c r="C1135" s="60"/>
      <c r="D1135" s="60"/>
      <c r="E1135" s="60"/>
      <c r="F1135" s="69"/>
      <c r="G1135" s="61"/>
      <c r="H1135" s="61"/>
    </row>
    <row r="1137" spans="6:6" x14ac:dyDescent="0.2">
      <c r="F1137" s="143"/>
    </row>
  </sheetData>
  <sortState ref="A1117:L1130">
    <sortCondition descending="1" ref="I1117:I1130"/>
  </sortState>
  <mergeCells count="2">
    <mergeCell ref="I5:K5"/>
    <mergeCell ref="I1115:K1115"/>
  </mergeCells>
  <conditionalFormatting sqref="E1117:E1124 D1088:F1100 D1125:E1125 D1101:G1101 F1102:G1110 D8:E1086 G8:G1100 F8:F1111 F1117:G1130">
    <cfRule type="containsErrors" dxfId="7" priority="122">
      <formula>ISERROR(D8)</formula>
    </cfRule>
  </conditionalFormatting>
  <conditionalFormatting sqref="D1129:E1129 E1130">
    <cfRule type="containsErrors" dxfId="6" priority="107">
      <formula>ISERROR(D1129)</formula>
    </cfRule>
  </conditionalFormatting>
  <conditionalFormatting sqref="E1126:E1128">
    <cfRule type="containsErrors" dxfId="5" priority="92">
      <formula>ISERROR(E1126)</formula>
    </cfRule>
  </conditionalFormatting>
  <conditionalFormatting sqref="D7:F7 F7:F1111">
    <cfRule type="containsErrors" dxfId="4" priority="12">
      <formula>ISERROR(D7)</formula>
    </cfRule>
  </conditionalFormatting>
  <conditionalFormatting sqref="D1087:E1087">
    <cfRule type="containsErrors" dxfId="3" priority="11">
      <formula>ISERROR(D1087)</formula>
    </cfRule>
  </conditionalFormatting>
  <conditionalFormatting sqref="G7">
    <cfRule type="containsErrors" dxfId="2" priority="3">
      <formula>ISERROR(G7)</formula>
    </cfRule>
  </conditionalFormatting>
  <conditionalFormatting sqref="F1111:G1111">
    <cfRule type="containsErrors" dxfId="1" priority="2">
      <formula>ISERROR(F1111)</formula>
    </cfRule>
  </conditionalFormatting>
  <conditionalFormatting sqref="D1102:E1110">
    <cfRule type="containsErrors" dxfId="0" priority="1">
      <formula>ISERROR(D1102)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O197"/>
  <sheetViews>
    <sheetView showGridLines="0" zoomScaleNormal="100" workbookViewId="0"/>
  </sheetViews>
  <sheetFormatPr defaultColWidth="9.140625" defaultRowHeight="12.75" x14ac:dyDescent="0.2"/>
  <cols>
    <col min="1" max="1" width="56.42578125" style="7" customWidth="1"/>
    <col min="2" max="2" width="12.7109375" style="7" bestFit="1" customWidth="1"/>
    <col min="3" max="3" width="11.42578125" style="143" customWidth="1"/>
    <col min="4" max="4" width="11.42578125" style="47" customWidth="1"/>
    <col min="5" max="5" width="11.85546875" style="47" customWidth="1"/>
    <col min="6" max="6" width="13.5703125" style="7" customWidth="1"/>
    <col min="7" max="7" width="11.42578125" style="7" customWidth="1"/>
    <col min="8" max="8" width="11.42578125" style="5" customWidth="1"/>
    <col min="9" max="9" width="10" style="119" customWidth="1"/>
    <col min="10" max="10" width="14.42578125" style="47" customWidth="1"/>
    <col min="11" max="11" width="11.42578125" style="47" customWidth="1"/>
    <col min="12" max="12" width="12.7109375" style="47" customWidth="1"/>
    <col min="13" max="13" width="18.5703125" style="81" customWidth="1"/>
    <col min="14" max="14" width="10" style="81" bestFit="1" customWidth="1"/>
    <col min="15" max="16384" width="9.140625" style="81"/>
  </cols>
  <sheetData>
    <row r="1" spans="1:13" s="5" customFormat="1" ht="20.25" x14ac:dyDescent="0.2">
      <c r="A1" s="18" t="s">
        <v>930</v>
      </c>
      <c r="B1" s="7"/>
      <c r="C1" s="143"/>
      <c r="D1" s="47"/>
      <c r="E1" s="47"/>
      <c r="F1" s="7"/>
      <c r="G1" s="7"/>
      <c r="I1" s="119"/>
      <c r="J1" s="47"/>
      <c r="K1" s="47"/>
      <c r="L1" s="47"/>
    </row>
    <row r="2" spans="1:13" s="5" customFormat="1" ht="15.75" customHeight="1" x14ac:dyDescent="0.2">
      <c r="A2" s="6" t="s">
        <v>3251</v>
      </c>
      <c r="B2" s="7"/>
      <c r="C2" s="80"/>
      <c r="D2" s="80"/>
      <c r="E2" s="80"/>
      <c r="F2" s="7"/>
      <c r="G2" s="7"/>
      <c r="I2" s="119"/>
      <c r="J2" s="80"/>
      <c r="K2" s="80"/>
      <c r="L2" s="80"/>
    </row>
    <row r="3" spans="1:13" s="5" customFormat="1" ht="12" x14ac:dyDescent="0.2">
      <c r="A3" s="7"/>
      <c r="B3" s="7"/>
      <c r="C3" s="143"/>
      <c r="D3" s="47"/>
      <c r="E3" s="47"/>
      <c r="F3" s="7"/>
      <c r="G3" s="7"/>
      <c r="I3" s="119"/>
      <c r="J3" s="47"/>
      <c r="K3" s="47"/>
      <c r="L3" s="47"/>
    </row>
    <row r="4" spans="1:13" s="5" customFormat="1" x14ac:dyDescent="0.2">
      <c r="C4" s="80"/>
      <c r="D4" s="80"/>
      <c r="E4" s="112"/>
      <c r="F4" s="116"/>
      <c r="G4" s="116"/>
      <c r="H4" s="116"/>
      <c r="I4" s="124"/>
      <c r="J4" s="112"/>
      <c r="K4" s="112"/>
      <c r="L4" s="112"/>
      <c r="M4" s="116"/>
    </row>
    <row r="5" spans="1:13" s="7" customFormat="1" ht="22.5" customHeight="1" x14ac:dyDescent="0.2">
      <c r="A5" s="136" t="s">
        <v>931</v>
      </c>
      <c r="B5" s="137" t="s">
        <v>93</v>
      </c>
      <c r="C5" s="198" t="s">
        <v>607</v>
      </c>
      <c r="D5" s="199"/>
      <c r="E5" s="200"/>
      <c r="F5" s="138"/>
      <c r="G5" s="137" t="s">
        <v>269</v>
      </c>
      <c r="H5" s="139" t="s">
        <v>159</v>
      </c>
      <c r="I5" s="140"/>
      <c r="J5" s="198" t="s">
        <v>1815</v>
      </c>
      <c r="K5" s="201"/>
      <c r="L5" s="202"/>
      <c r="M5" s="141"/>
    </row>
    <row r="6" spans="1:13" s="41" customFormat="1" ht="22.5" customHeight="1" x14ac:dyDescent="0.2">
      <c r="A6" s="105"/>
      <c r="B6" s="106"/>
      <c r="C6" s="144" t="s">
        <v>3275</v>
      </c>
      <c r="D6" s="144" t="s">
        <v>3239</v>
      </c>
      <c r="E6" s="72" t="s">
        <v>90</v>
      </c>
      <c r="F6" s="103" t="s">
        <v>91</v>
      </c>
      <c r="G6" s="103" t="s">
        <v>270</v>
      </c>
      <c r="H6" s="103" t="s">
        <v>803</v>
      </c>
      <c r="I6" s="120"/>
      <c r="J6" s="165" t="s">
        <v>3275</v>
      </c>
      <c r="K6" s="144" t="s">
        <v>3239</v>
      </c>
      <c r="L6" s="72" t="s">
        <v>90</v>
      </c>
      <c r="M6" s="107" t="s">
        <v>92</v>
      </c>
    </row>
    <row r="7" spans="1:13" ht="12.75" customHeight="1" x14ac:dyDescent="0.2">
      <c r="A7" s="42" t="s">
        <v>705</v>
      </c>
      <c r="B7" s="42" t="s">
        <v>610</v>
      </c>
      <c r="C7" s="66">
        <v>71.615971260000009</v>
      </c>
      <c r="D7" s="66">
        <v>79.676515109999997</v>
      </c>
      <c r="E7" s="67">
        <f t="shared" ref="E7:E38" si="0">IF(ISERROR(C7/D7-1),"",IF((C7/D7-1)&gt;10000%,"",C7/D7-1))</f>
        <v>-0.10116586849803533</v>
      </c>
      <c r="F7" s="53">
        <f t="shared" ref="F7:F38" si="1">C7/$C$192</f>
        <v>0.25254422170521484</v>
      </c>
      <c r="G7" s="43">
        <v>1860.92948682</v>
      </c>
      <c r="H7" s="111">
        <v>11.304449999999999</v>
      </c>
      <c r="I7" s="117"/>
      <c r="J7" s="109">
        <v>139.40611056999998</v>
      </c>
      <c r="K7" s="109">
        <v>195.90000656999999</v>
      </c>
      <c r="L7" s="67">
        <f t="shared" ref="L7:L38" si="2">IF(ISERROR(J7/K7-1),"",IF((J7/K7-1)&gt;10000%,"",J7/K7-1))</f>
        <v>-0.28838128690829479</v>
      </c>
      <c r="M7" s="53">
        <f t="shared" ref="M7:M38" si="3">IF(ISERROR(J7/C7),"",IF(J7/C7&gt;10000%,"",J7/C7))</f>
        <v>1.946578509197195</v>
      </c>
    </row>
    <row r="8" spans="1:13" ht="12.75" customHeight="1" x14ac:dyDescent="0.2">
      <c r="A8" s="42" t="s">
        <v>984</v>
      </c>
      <c r="B8" s="42" t="s">
        <v>630</v>
      </c>
      <c r="C8" s="66">
        <v>27.809605563999998</v>
      </c>
      <c r="D8" s="66">
        <v>14.908037670000001</v>
      </c>
      <c r="E8" s="67">
        <f t="shared" si="0"/>
        <v>0.86541020217317421</v>
      </c>
      <c r="F8" s="53">
        <f t="shared" si="1"/>
        <v>9.8066884656105566E-2</v>
      </c>
      <c r="G8" s="43">
        <v>259.99571637000003</v>
      </c>
      <c r="H8" s="111">
        <v>14.262549999999999</v>
      </c>
      <c r="I8" s="117"/>
      <c r="J8" s="109">
        <v>3.5759061000000001</v>
      </c>
      <c r="K8" s="109">
        <v>1.9831158899999999</v>
      </c>
      <c r="L8" s="67">
        <f t="shared" si="2"/>
        <v>0.80317555722878109</v>
      </c>
      <c r="M8" s="53">
        <f t="shared" si="3"/>
        <v>0.12858528653959303</v>
      </c>
    </row>
    <row r="9" spans="1:13" ht="12.75" customHeight="1" x14ac:dyDescent="0.2">
      <c r="A9" s="42" t="s">
        <v>1329</v>
      </c>
      <c r="B9" s="42" t="s">
        <v>1330</v>
      </c>
      <c r="C9" s="66">
        <v>26.10138212</v>
      </c>
      <c r="D9" s="66">
        <v>18.552956010000003</v>
      </c>
      <c r="E9" s="67">
        <f t="shared" si="0"/>
        <v>0.40685840606377832</v>
      </c>
      <c r="F9" s="53">
        <f t="shared" si="1"/>
        <v>9.2043061302549606E-2</v>
      </c>
      <c r="G9" s="43">
        <v>1543.5605033837398</v>
      </c>
      <c r="H9" s="111">
        <v>5.7653999999999996</v>
      </c>
      <c r="I9" s="117"/>
      <c r="J9" s="109">
        <v>47.394094609999996</v>
      </c>
      <c r="K9" s="109">
        <v>7.3972621700000003</v>
      </c>
      <c r="L9" s="67">
        <f t="shared" si="2"/>
        <v>5.4069778143337039</v>
      </c>
      <c r="M9" s="53">
        <f t="shared" si="3"/>
        <v>1.8157695401763649</v>
      </c>
    </row>
    <row r="10" spans="1:13" ht="12.75" customHeight="1" x14ac:dyDescent="0.2">
      <c r="A10" s="42" t="s">
        <v>922</v>
      </c>
      <c r="B10" s="42" t="s">
        <v>585</v>
      </c>
      <c r="C10" s="66">
        <v>22.053661730000002</v>
      </c>
      <c r="D10" s="66">
        <v>22.69931849</v>
      </c>
      <c r="E10" s="67">
        <f t="shared" si="0"/>
        <v>-2.844388303042833E-2</v>
      </c>
      <c r="F10" s="53">
        <f t="shared" si="1"/>
        <v>7.776931233862501E-2</v>
      </c>
      <c r="G10" s="43">
        <v>388.35056345999999</v>
      </c>
      <c r="H10" s="111">
        <v>13.991350000000001</v>
      </c>
      <c r="I10" s="117"/>
      <c r="J10" s="109">
        <v>58.523576740000003</v>
      </c>
      <c r="K10" s="109">
        <v>54.602777359999997</v>
      </c>
      <c r="L10" s="67">
        <f t="shared" si="2"/>
        <v>7.1805859876868494E-2</v>
      </c>
      <c r="M10" s="53">
        <f t="shared" si="3"/>
        <v>2.6536897797969443</v>
      </c>
    </row>
    <row r="11" spans="1:13" ht="12.75" customHeight="1" x14ac:dyDescent="0.2">
      <c r="A11" s="42" t="s">
        <v>1219</v>
      </c>
      <c r="B11" s="42" t="s">
        <v>631</v>
      </c>
      <c r="C11" s="66">
        <v>18.201983265999999</v>
      </c>
      <c r="D11" s="66">
        <v>16.455668445000001</v>
      </c>
      <c r="E11" s="67">
        <f t="shared" si="0"/>
        <v>0.10612238736072799</v>
      </c>
      <c r="F11" s="53">
        <f t="shared" si="1"/>
        <v>6.4186879218808959E-2</v>
      </c>
      <c r="G11" s="43">
        <v>594.37089288000004</v>
      </c>
      <c r="H11" s="111">
        <v>16.584</v>
      </c>
      <c r="I11" s="117"/>
      <c r="J11" s="109">
        <v>9.8589585700000004</v>
      </c>
      <c r="K11" s="109">
        <v>8.9737063800000012</v>
      </c>
      <c r="L11" s="67">
        <f t="shared" si="2"/>
        <v>9.8649560450628337E-2</v>
      </c>
      <c r="M11" s="53">
        <f t="shared" si="3"/>
        <v>0.54164199724410411</v>
      </c>
    </row>
    <row r="12" spans="1:13" ht="12.75" customHeight="1" x14ac:dyDescent="0.2">
      <c r="A12" s="42" t="s">
        <v>929</v>
      </c>
      <c r="B12" s="42" t="s">
        <v>118</v>
      </c>
      <c r="C12" s="66">
        <v>9.1498768399999992</v>
      </c>
      <c r="D12" s="66">
        <v>5.2665372899999996</v>
      </c>
      <c r="E12" s="67">
        <f t="shared" si="0"/>
        <v>0.73736106594623574</v>
      </c>
      <c r="F12" s="53">
        <f t="shared" si="1"/>
        <v>3.2265826806526933E-2</v>
      </c>
      <c r="G12" s="43">
        <v>93.385184260000003</v>
      </c>
      <c r="H12" s="111">
        <v>47.276600000000002</v>
      </c>
      <c r="I12" s="117"/>
      <c r="J12" s="109">
        <v>17.165775309999997</v>
      </c>
      <c r="K12" s="109">
        <v>41.002691599999999</v>
      </c>
      <c r="L12" s="67">
        <f t="shared" si="2"/>
        <v>-0.58135003727413848</v>
      </c>
      <c r="M12" s="53">
        <f t="shared" si="3"/>
        <v>1.8760662695433612</v>
      </c>
    </row>
    <row r="13" spans="1:13" ht="12.75" customHeight="1" x14ac:dyDescent="0.2">
      <c r="A13" s="42" t="s">
        <v>926</v>
      </c>
      <c r="B13" s="42" t="s">
        <v>316</v>
      </c>
      <c r="C13" s="66">
        <v>7.8900104899999999</v>
      </c>
      <c r="D13" s="66">
        <v>8.1000205699999999</v>
      </c>
      <c r="E13" s="67">
        <f t="shared" si="0"/>
        <v>-2.592710452832836E-2</v>
      </c>
      <c r="F13" s="53">
        <f t="shared" si="1"/>
        <v>2.7823075263603298E-2</v>
      </c>
      <c r="G13" s="43">
        <v>353.94766450388443</v>
      </c>
      <c r="H13" s="111">
        <v>12.338150000000001</v>
      </c>
      <c r="I13" s="117"/>
      <c r="J13" s="109">
        <v>47.163829560000003</v>
      </c>
      <c r="K13" s="109">
        <v>15.087917710000001</v>
      </c>
      <c r="L13" s="67">
        <f t="shared" si="2"/>
        <v>2.1259336421712232</v>
      </c>
      <c r="M13" s="53">
        <f t="shared" si="3"/>
        <v>5.9776637331188143</v>
      </c>
    </row>
    <row r="14" spans="1:13" ht="12.75" customHeight="1" x14ac:dyDescent="0.2">
      <c r="A14" s="42" t="s">
        <v>1430</v>
      </c>
      <c r="B14" s="42" t="s">
        <v>1431</v>
      </c>
      <c r="C14" s="66">
        <v>7.3187768850000001</v>
      </c>
      <c r="D14" s="66">
        <v>2.5593765849999999</v>
      </c>
      <c r="E14" s="67">
        <f t="shared" si="0"/>
        <v>1.8595935931796457</v>
      </c>
      <c r="F14" s="53">
        <f t="shared" si="1"/>
        <v>2.5808695738359543E-2</v>
      </c>
      <c r="G14" s="43">
        <v>54.237131920000003</v>
      </c>
      <c r="H14" s="111">
        <v>35.583550000000002</v>
      </c>
      <c r="I14" s="117"/>
      <c r="J14" s="109">
        <v>33.939644880000003</v>
      </c>
      <c r="K14" s="109">
        <v>15.58872835</v>
      </c>
      <c r="L14" s="67">
        <f t="shared" si="2"/>
        <v>1.1771913730217771</v>
      </c>
      <c r="M14" s="53">
        <f t="shared" si="3"/>
        <v>4.6373383713281484</v>
      </c>
    </row>
    <row r="15" spans="1:13" ht="12.75" customHeight="1" x14ac:dyDescent="0.2">
      <c r="A15" s="42" t="s">
        <v>1217</v>
      </c>
      <c r="B15" s="42" t="s">
        <v>628</v>
      </c>
      <c r="C15" s="66">
        <v>5.8769331180000002</v>
      </c>
      <c r="D15" s="66">
        <v>6.4875247729999996</v>
      </c>
      <c r="E15" s="67">
        <f t="shared" si="0"/>
        <v>-9.4117814785259934E-2</v>
      </c>
      <c r="F15" s="53">
        <f t="shared" si="1"/>
        <v>2.0724224976445729E-2</v>
      </c>
      <c r="G15" s="43">
        <v>114.56897001999999</v>
      </c>
      <c r="H15" s="111">
        <v>71.018299999999996</v>
      </c>
      <c r="I15" s="117"/>
      <c r="J15" s="109">
        <v>0.63827669999999992</v>
      </c>
      <c r="K15" s="109">
        <v>0.93944130000000003</v>
      </c>
      <c r="L15" s="67">
        <f t="shared" si="2"/>
        <v>-0.32057841187097069</v>
      </c>
      <c r="M15" s="53">
        <f t="shared" si="3"/>
        <v>0.10860710632303641</v>
      </c>
    </row>
    <row r="16" spans="1:13" ht="12.75" customHeight="1" x14ac:dyDescent="0.2">
      <c r="A16" s="42" t="s">
        <v>3285</v>
      </c>
      <c r="B16" s="189" t="s">
        <v>634</v>
      </c>
      <c r="C16" s="66">
        <v>5.4111602100000002</v>
      </c>
      <c r="D16" s="66">
        <v>1.64132261</v>
      </c>
      <c r="E16" s="67">
        <f t="shared" si="0"/>
        <v>2.2968291407379078</v>
      </c>
      <c r="F16" s="53">
        <f t="shared" si="1"/>
        <v>1.9081738608213869E-2</v>
      </c>
      <c r="G16" s="43">
        <v>33.581192810000005</v>
      </c>
      <c r="H16" s="111">
        <v>25.559449999999998</v>
      </c>
      <c r="I16" s="117"/>
      <c r="J16" s="109">
        <v>0.33277836999999999</v>
      </c>
      <c r="K16" s="109">
        <v>0.26019061999999998</v>
      </c>
      <c r="L16" s="67">
        <f t="shared" si="2"/>
        <v>0.27897911923189245</v>
      </c>
      <c r="M16" s="53">
        <f t="shared" si="3"/>
        <v>6.149852473135331E-2</v>
      </c>
    </row>
    <row r="17" spans="1:13" ht="12.75" customHeight="1" x14ac:dyDescent="0.2">
      <c r="A17" s="42" t="s">
        <v>707</v>
      </c>
      <c r="B17" s="42" t="s">
        <v>616</v>
      </c>
      <c r="C17" s="66">
        <v>5.1556117800000001</v>
      </c>
      <c r="D17" s="66">
        <v>5.6436427699999996</v>
      </c>
      <c r="E17" s="67">
        <f t="shared" si="0"/>
        <v>-8.6474465144079193E-2</v>
      </c>
      <c r="F17" s="53">
        <f t="shared" si="1"/>
        <v>1.8180580972188259E-2</v>
      </c>
      <c r="G17" s="43">
        <v>505.92258319999996</v>
      </c>
      <c r="H17" s="111">
        <v>19.138750000000002</v>
      </c>
      <c r="I17" s="117"/>
      <c r="J17" s="109">
        <v>0.59743403000000006</v>
      </c>
      <c r="K17" s="109">
        <v>2.4994070499999999</v>
      </c>
      <c r="L17" s="67">
        <f t="shared" si="2"/>
        <v>-0.76096969479221077</v>
      </c>
      <c r="M17" s="53">
        <f t="shared" si="3"/>
        <v>0.11588033690155003</v>
      </c>
    </row>
    <row r="18" spans="1:13" ht="12.75" customHeight="1" x14ac:dyDescent="0.2">
      <c r="A18" s="42" t="s">
        <v>1311</v>
      </c>
      <c r="B18" s="42" t="s">
        <v>1312</v>
      </c>
      <c r="C18" s="66">
        <v>4.8776670290000004</v>
      </c>
      <c r="D18" s="66">
        <v>3.4426222919999998</v>
      </c>
      <c r="E18" s="67">
        <f t="shared" si="0"/>
        <v>0.41684640813915941</v>
      </c>
      <c r="F18" s="53">
        <f t="shared" si="1"/>
        <v>1.7200445681367315E-2</v>
      </c>
      <c r="G18" s="43">
        <v>50.109618079999997</v>
      </c>
      <c r="H18" s="111">
        <v>62.379300000000001</v>
      </c>
      <c r="I18" s="117"/>
      <c r="J18" s="109">
        <v>3.7797899799999999</v>
      </c>
      <c r="K18" s="109">
        <v>8.2091424699999997</v>
      </c>
      <c r="L18" s="67">
        <f t="shared" si="2"/>
        <v>-0.53956335953321566</v>
      </c>
      <c r="M18" s="53">
        <f t="shared" si="3"/>
        <v>0.7749175902183133</v>
      </c>
    </row>
    <row r="19" spans="1:13" ht="12.75" customHeight="1" x14ac:dyDescent="0.2">
      <c r="A19" s="42" t="s">
        <v>1325</v>
      </c>
      <c r="B19" s="42" t="s">
        <v>1326</v>
      </c>
      <c r="C19" s="66">
        <v>4.8611732300000003</v>
      </c>
      <c r="D19" s="66">
        <v>2.1448908100000001</v>
      </c>
      <c r="E19" s="67">
        <f t="shared" si="0"/>
        <v>1.2663965957316026</v>
      </c>
      <c r="F19" s="53">
        <f t="shared" si="1"/>
        <v>1.714228248734604E-2</v>
      </c>
      <c r="G19" s="43">
        <v>75.299639630000001</v>
      </c>
      <c r="H19" s="111">
        <v>18.368099999999998</v>
      </c>
      <c r="I19" s="117"/>
      <c r="J19" s="109">
        <v>1.23791417</v>
      </c>
      <c r="K19" s="109">
        <v>1.61089569</v>
      </c>
      <c r="L19" s="67">
        <f t="shared" si="2"/>
        <v>-0.23153672973077477</v>
      </c>
      <c r="M19" s="53">
        <f t="shared" si="3"/>
        <v>0.25465337510714464</v>
      </c>
    </row>
    <row r="20" spans="1:13" ht="12.75" customHeight="1" x14ac:dyDescent="0.2">
      <c r="A20" s="42" t="s">
        <v>776</v>
      </c>
      <c r="B20" s="42" t="s">
        <v>778</v>
      </c>
      <c r="C20" s="66">
        <v>4.4022801399999993</v>
      </c>
      <c r="D20" s="66">
        <v>1.2499794399999999</v>
      </c>
      <c r="E20" s="67">
        <f t="shared" si="0"/>
        <v>2.5218820399157922</v>
      </c>
      <c r="F20" s="53">
        <f t="shared" si="1"/>
        <v>1.5524056884579128E-2</v>
      </c>
      <c r="G20" s="43">
        <v>38.199183670000004</v>
      </c>
      <c r="H20" s="111">
        <v>51.273150000000001</v>
      </c>
      <c r="I20" s="117"/>
      <c r="J20" s="109">
        <v>10.789706769999999</v>
      </c>
      <c r="K20" s="109">
        <v>1.5543894199999999</v>
      </c>
      <c r="L20" s="67">
        <f t="shared" si="2"/>
        <v>5.9414437792557795</v>
      </c>
      <c r="M20" s="53">
        <f t="shared" si="3"/>
        <v>2.450935975646475</v>
      </c>
    </row>
    <row r="21" spans="1:13" ht="12.75" customHeight="1" x14ac:dyDescent="0.2">
      <c r="A21" s="42" t="s">
        <v>706</v>
      </c>
      <c r="B21" s="42" t="s">
        <v>615</v>
      </c>
      <c r="C21" s="66">
        <v>4.0828991099999996</v>
      </c>
      <c r="D21" s="66">
        <v>10.62082741</v>
      </c>
      <c r="E21" s="67">
        <f t="shared" si="0"/>
        <v>-0.61557617383408747</v>
      </c>
      <c r="F21" s="53">
        <f t="shared" si="1"/>
        <v>1.4397802053014623E-2</v>
      </c>
      <c r="G21" s="43">
        <v>2150.4679227500001</v>
      </c>
      <c r="H21" s="111">
        <v>14.098649999999999</v>
      </c>
      <c r="I21" s="117"/>
      <c r="J21" s="109">
        <v>2.75005787</v>
      </c>
      <c r="K21" s="109">
        <v>5.2213107399999998</v>
      </c>
      <c r="L21" s="67">
        <f t="shared" si="2"/>
        <v>-0.47330124427721765</v>
      </c>
      <c r="M21" s="53">
        <f t="shared" si="3"/>
        <v>0.67355518613341403</v>
      </c>
    </row>
    <row r="22" spans="1:13" ht="12.75" customHeight="1" x14ac:dyDescent="0.2">
      <c r="A22" s="42" t="s">
        <v>708</v>
      </c>
      <c r="B22" s="42" t="s">
        <v>617</v>
      </c>
      <c r="C22" s="66">
        <v>3.91320516</v>
      </c>
      <c r="D22" s="66">
        <v>9.188401240000001</v>
      </c>
      <c r="E22" s="67">
        <f t="shared" si="0"/>
        <v>-0.57411468461296766</v>
      </c>
      <c r="F22" s="53">
        <f t="shared" si="1"/>
        <v>1.3799398850812021E-2</v>
      </c>
      <c r="G22" s="43">
        <v>3232.5289054</v>
      </c>
      <c r="H22" s="111">
        <v>16.868849999999998</v>
      </c>
      <c r="I22" s="117"/>
      <c r="J22" s="109">
        <v>0.92158810000000002</v>
      </c>
      <c r="K22" s="109">
        <v>3.7105321400000002</v>
      </c>
      <c r="L22" s="67">
        <f t="shared" si="2"/>
        <v>-0.75162912886128508</v>
      </c>
      <c r="M22" s="53">
        <f t="shared" si="3"/>
        <v>0.23550722804423574</v>
      </c>
    </row>
    <row r="23" spans="1:13" ht="12.75" customHeight="1" x14ac:dyDescent="0.2">
      <c r="A23" s="42" t="s">
        <v>1187</v>
      </c>
      <c r="B23" s="42" t="s">
        <v>1188</v>
      </c>
      <c r="C23" s="66">
        <v>3.2993514950000002</v>
      </c>
      <c r="D23" s="66">
        <v>4.8615734069999998</v>
      </c>
      <c r="E23" s="67">
        <f t="shared" si="0"/>
        <v>-0.32134080496462603</v>
      </c>
      <c r="F23" s="53">
        <f t="shared" si="1"/>
        <v>1.1634725338174685E-2</v>
      </c>
      <c r="G23" s="43">
        <v>10.034947750000001</v>
      </c>
      <c r="H23" s="111">
        <v>1154.9150769230771</v>
      </c>
      <c r="I23" s="117"/>
      <c r="J23" s="109">
        <v>2.16346499</v>
      </c>
      <c r="K23" s="109">
        <v>2.34543861</v>
      </c>
      <c r="L23" s="67">
        <f t="shared" si="2"/>
        <v>-7.7586179072919759E-2</v>
      </c>
      <c r="M23" s="53">
        <f t="shared" si="3"/>
        <v>0.65572431227125128</v>
      </c>
    </row>
    <row r="24" spans="1:13" ht="12.75" customHeight="1" x14ac:dyDescent="0.2">
      <c r="A24" s="42" t="s">
        <v>997</v>
      </c>
      <c r="B24" s="42" t="s">
        <v>650</v>
      </c>
      <c r="C24" s="66">
        <v>2.8000542300000002</v>
      </c>
      <c r="D24" s="66">
        <v>4.4498709199999995</v>
      </c>
      <c r="E24" s="67">
        <f t="shared" si="0"/>
        <v>-0.37075607802124733</v>
      </c>
      <c r="F24" s="53">
        <f t="shared" si="1"/>
        <v>9.874019772495992E-3</v>
      </c>
      <c r="G24" s="43">
        <v>245.12693308000001</v>
      </c>
      <c r="H24" s="111">
        <v>20.8749</v>
      </c>
      <c r="I24" s="117"/>
      <c r="J24" s="109">
        <v>2.26412586</v>
      </c>
      <c r="K24" s="109">
        <v>4.4486397699999998</v>
      </c>
      <c r="L24" s="67">
        <f t="shared" si="2"/>
        <v>-0.49105210197767934</v>
      </c>
      <c r="M24" s="53">
        <f t="shared" si="3"/>
        <v>0.80860071770824238</v>
      </c>
    </row>
    <row r="25" spans="1:13" ht="12.75" customHeight="1" x14ac:dyDescent="0.2">
      <c r="A25" s="42" t="s">
        <v>710</v>
      </c>
      <c r="B25" s="42" t="s">
        <v>629</v>
      </c>
      <c r="C25" s="66">
        <v>2.7186523399999998</v>
      </c>
      <c r="D25" s="66">
        <v>2.1975513599999998</v>
      </c>
      <c r="E25" s="67">
        <f t="shared" si="0"/>
        <v>0.23712800960428981</v>
      </c>
      <c r="F25" s="53">
        <f t="shared" si="1"/>
        <v>9.5869668066044886E-3</v>
      </c>
      <c r="G25" s="43">
        <v>234.68889834999999</v>
      </c>
      <c r="H25" s="111">
        <v>37.035899999999998</v>
      </c>
      <c r="I25" s="117"/>
      <c r="J25" s="109">
        <v>0.27833524999999998</v>
      </c>
      <c r="K25" s="109">
        <v>2.3222529999999998E-2</v>
      </c>
      <c r="L25" s="67">
        <f t="shared" si="2"/>
        <v>10.985569617091677</v>
      </c>
      <c r="M25" s="53">
        <f t="shared" si="3"/>
        <v>0.10237986148681298</v>
      </c>
    </row>
    <row r="26" spans="1:13" ht="12.75" customHeight="1" x14ac:dyDescent="0.2">
      <c r="A26" s="42" t="s">
        <v>727</v>
      </c>
      <c r="B26" s="42" t="s">
        <v>658</v>
      </c>
      <c r="C26" s="66">
        <v>2.5161402700000002</v>
      </c>
      <c r="D26" s="66">
        <v>1.0276160050000001</v>
      </c>
      <c r="E26" s="67">
        <f t="shared" si="0"/>
        <v>1.4485218775859763</v>
      </c>
      <c r="F26" s="53">
        <f t="shared" si="1"/>
        <v>8.8728348580425186E-3</v>
      </c>
      <c r="G26" s="43">
        <v>211.61206497999999</v>
      </c>
      <c r="H26" s="111">
        <v>22.967600000000001</v>
      </c>
      <c r="I26" s="117"/>
      <c r="J26" s="109">
        <v>2.1574743700000001</v>
      </c>
      <c r="K26" s="109">
        <v>8.7573940000000003E-2</v>
      </c>
      <c r="L26" s="67">
        <f t="shared" si="2"/>
        <v>23.636031792106191</v>
      </c>
      <c r="M26" s="53">
        <f t="shared" si="3"/>
        <v>0.85745393280478754</v>
      </c>
    </row>
    <row r="27" spans="1:13" ht="12.75" customHeight="1" x14ac:dyDescent="0.2">
      <c r="A27" s="42" t="s">
        <v>927</v>
      </c>
      <c r="B27" s="42" t="s">
        <v>317</v>
      </c>
      <c r="C27" s="66">
        <v>2.5035185000000002</v>
      </c>
      <c r="D27" s="66">
        <v>4.3621239900000006</v>
      </c>
      <c r="E27" s="67">
        <f t="shared" si="0"/>
        <v>-0.42607809733533053</v>
      </c>
      <c r="F27" s="53">
        <f t="shared" si="1"/>
        <v>8.8283258606064591E-3</v>
      </c>
      <c r="G27" s="43">
        <v>49.835307851443808</v>
      </c>
      <c r="H27" s="111">
        <v>41.199199999999998</v>
      </c>
      <c r="I27" s="117"/>
      <c r="J27" s="109">
        <v>3.8988814500000002</v>
      </c>
      <c r="K27" s="109">
        <v>3.64693698</v>
      </c>
      <c r="L27" s="67">
        <f t="shared" si="2"/>
        <v>6.9083856228302709E-2</v>
      </c>
      <c r="M27" s="53">
        <f t="shared" si="3"/>
        <v>1.5573607504797746</v>
      </c>
    </row>
    <row r="28" spans="1:13" ht="12.75" customHeight="1" x14ac:dyDescent="0.2">
      <c r="A28" s="42" t="s">
        <v>1307</v>
      </c>
      <c r="B28" s="42" t="s">
        <v>1308</v>
      </c>
      <c r="C28" s="66">
        <v>1.993978805</v>
      </c>
      <c r="D28" s="66">
        <v>2.9630197699999998</v>
      </c>
      <c r="E28" s="67">
        <f t="shared" si="0"/>
        <v>-0.32704505545705487</v>
      </c>
      <c r="F28" s="53">
        <f t="shared" si="1"/>
        <v>7.0315017243462201E-3</v>
      </c>
      <c r="G28" s="43">
        <v>22.380581589999998</v>
      </c>
      <c r="H28" s="111">
        <v>45.836300000000001</v>
      </c>
      <c r="I28" s="117"/>
      <c r="J28" s="109">
        <v>5.1972495700000003</v>
      </c>
      <c r="K28" s="109">
        <v>32.92685058</v>
      </c>
      <c r="L28" s="67">
        <f t="shared" si="2"/>
        <v>-0.84215770781439858</v>
      </c>
      <c r="M28" s="53">
        <f t="shared" si="3"/>
        <v>2.6064718225527979</v>
      </c>
    </row>
    <row r="29" spans="1:13" ht="12.75" customHeight="1" x14ac:dyDescent="0.2">
      <c r="A29" s="42" t="s">
        <v>2671</v>
      </c>
      <c r="B29" s="42" t="s">
        <v>2672</v>
      </c>
      <c r="C29" s="66">
        <v>1.94725332</v>
      </c>
      <c r="D29" s="66">
        <v>2.2652647799999999</v>
      </c>
      <c r="E29" s="67">
        <f t="shared" si="0"/>
        <v>-0.14038599937972807</v>
      </c>
      <c r="F29" s="53">
        <f t="shared" si="1"/>
        <v>6.8667305003369391E-3</v>
      </c>
      <c r="G29" s="43">
        <v>9.2754648000995648</v>
      </c>
      <c r="H29" s="111">
        <v>101.4567</v>
      </c>
      <c r="I29" s="117"/>
      <c r="J29" s="109">
        <v>2.4025040000000001E-2</v>
      </c>
      <c r="K29" s="109">
        <v>6.4346899999999999E-3</v>
      </c>
      <c r="L29" s="67">
        <f t="shared" si="2"/>
        <v>2.7336748157253887</v>
      </c>
      <c r="M29" s="53">
        <f t="shared" si="3"/>
        <v>1.2337911946659308E-2</v>
      </c>
    </row>
    <row r="30" spans="1:13" ht="12.75" customHeight="1" x14ac:dyDescent="0.2">
      <c r="A30" s="42" t="s">
        <v>767</v>
      </c>
      <c r="B30" s="42" t="s">
        <v>676</v>
      </c>
      <c r="C30" s="66">
        <v>1.664436757</v>
      </c>
      <c r="D30" s="66">
        <v>2.3243474430000002</v>
      </c>
      <c r="E30" s="67">
        <f t="shared" si="0"/>
        <v>-0.28391223867472382</v>
      </c>
      <c r="F30" s="53">
        <f t="shared" si="1"/>
        <v>5.8694154108176345E-3</v>
      </c>
      <c r="G30" s="43">
        <v>45.763549049999995</v>
      </c>
      <c r="H30" s="111">
        <v>58.115149999999993</v>
      </c>
      <c r="I30" s="117"/>
      <c r="J30" s="109">
        <v>1.5638508</v>
      </c>
      <c r="K30" s="109">
        <v>1.1794065900000001</v>
      </c>
      <c r="L30" s="67">
        <f t="shared" si="2"/>
        <v>0.32596410199810721</v>
      </c>
      <c r="M30" s="53">
        <f t="shared" si="3"/>
        <v>0.93956757048474626</v>
      </c>
    </row>
    <row r="31" spans="1:13" ht="12.75" customHeight="1" x14ac:dyDescent="0.2">
      <c r="A31" s="42" t="s">
        <v>1323</v>
      </c>
      <c r="B31" s="42" t="s">
        <v>1324</v>
      </c>
      <c r="C31" s="66">
        <v>1.6583801890000001</v>
      </c>
      <c r="D31" s="66">
        <v>0.96479641999999999</v>
      </c>
      <c r="E31" s="67">
        <f t="shared" si="0"/>
        <v>0.71889131698892506</v>
      </c>
      <c r="F31" s="53">
        <f t="shared" si="1"/>
        <v>5.8480577272611032E-3</v>
      </c>
      <c r="G31" s="43">
        <v>18.138106609999998</v>
      </c>
      <c r="H31" s="111">
        <v>110.68304999999999</v>
      </c>
      <c r="I31" s="117"/>
      <c r="J31" s="109">
        <v>10.395578369999999</v>
      </c>
      <c r="K31" s="109">
        <v>0.34715573</v>
      </c>
      <c r="L31" s="67">
        <f t="shared" si="2"/>
        <v>28.945000101251388</v>
      </c>
      <c r="M31" s="53">
        <f t="shared" si="3"/>
        <v>6.2685133595743885</v>
      </c>
    </row>
    <row r="32" spans="1:13" ht="12.75" customHeight="1" x14ac:dyDescent="0.2">
      <c r="A32" s="42" t="s">
        <v>718</v>
      </c>
      <c r="B32" s="42" t="s">
        <v>644</v>
      </c>
      <c r="C32" s="66">
        <v>1.5090617479999999</v>
      </c>
      <c r="D32" s="66">
        <v>1.2003773160000002</v>
      </c>
      <c r="E32" s="67">
        <f t="shared" si="0"/>
        <v>0.25715616905243133</v>
      </c>
      <c r="F32" s="53">
        <f t="shared" si="1"/>
        <v>5.321506054427153E-3</v>
      </c>
      <c r="G32" s="43">
        <v>52.649784820000001</v>
      </c>
      <c r="H32" s="111">
        <v>32.631100000000004</v>
      </c>
      <c r="I32" s="117"/>
      <c r="J32" s="109">
        <v>0.80201992</v>
      </c>
      <c r="K32" s="109">
        <v>0.95869104000000005</v>
      </c>
      <c r="L32" s="67">
        <f t="shared" si="2"/>
        <v>-0.16342190910639998</v>
      </c>
      <c r="M32" s="53">
        <f t="shared" si="3"/>
        <v>0.53146925303947212</v>
      </c>
    </row>
    <row r="33" spans="1:15" ht="12.75" customHeight="1" x14ac:dyDescent="0.2">
      <c r="A33" s="42" t="s">
        <v>742</v>
      </c>
      <c r="B33" s="42" t="s">
        <v>662</v>
      </c>
      <c r="C33" s="66">
        <v>1.4733689399999998</v>
      </c>
      <c r="D33" s="66">
        <v>1.8489096650000001</v>
      </c>
      <c r="E33" s="67">
        <f t="shared" si="0"/>
        <v>-0.2031146962499113</v>
      </c>
      <c r="F33" s="53">
        <f t="shared" si="1"/>
        <v>5.1956401022066837E-3</v>
      </c>
      <c r="G33" s="43">
        <v>29.020415100000001</v>
      </c>
      <c r="H33" s="111">
        <v>37.955249999999999</v>
      </c>
      <c r="I33" s="117"/>
      <c r="J33" s="109">
        <v>2.17754E-2</v>
      </c>
      <c r="K33" s="109">
        <v>5.3682019999999997E-2</v>
      </c>
      <c r="L33" s="67">
        <f t="shared" si="2"/>
        <v>-0.5943632523515322</v>
      </c>
      <c r="M33" s="53">
        <f t="shared" si="3"/>
        <v>1.4779326079725831E-2</v>
      </c>
    </row>
    <row r="34" spans="1:15" ht="12.75" customHeight="1" x14ac:dyDescent="0.2">
      <c r="A34" s="42" t="s">
        <v>723</v>
      </c>
      <c r="B34" s="42" t="s">
        <v>653</v>
      </c>
      <c r="C34" s="66">
        <v>1.446162242</v>
      </c>
      <c r="D34" s="66">
        <v>1.816053787</v>
      </c>
      <c r="E34" s="67">
        <f t="shared" si="0"/>
        <v>-0.20367873883902754</v>
      </c>
      <c r="F34" s="53">
        <f t="shared" si="1"/>
        <v>5.0996992910902058E-3</v>
      </c>
      <c r="G34" s="43">
        <v>78.356760280000003</v>
      </c>
      <c r="H34" s="111">
        <v>39.425649999999997</v>
      </c>
      <c r="I34" s="117"/>
      <c r="J34" s="109">
        <v>1.4897738600000001</v>
      </c>
      <c r="K34" s="109">
        <v>1.5411213300000002</v>
      </c>
      <c r="L34" s="67">
        <f t="shared" si="2"/>
        <v>-3.3318252755608846E-2</v>
      </c>
      <c r="M34" s="53">
        <f t="shared" si="3"/>
        <v>1.0301567948141741</v>
      </c>
    </row>
    <row r="35" spans="1:15" ht="12.75" customHeight="1" x14ac:dyDescent="0.2">
      <c r="A35" s="42" t="s">
        <v>1185</v>
      </c>
      <c r="B35" s="42" t="s">
        <v>1186</v>
      </c>
      <c r="C35" s="66">
        <v>1.3986338650000001</v>
      </c>
      <c r="D35" s="66">
        <v>0.93170082900000006</v>
      </c>
      <c r="E35" s="67">
        <f t="shared" si="0"/>
        <v>0.50116198404713441</v>
      </c>
      <c r="F35" s="53">
        <f t="shared" si="1"/>
        <v>4.9320967749587078E-3</v>
      </c>
      <c r="G35" s="43">
        <v>2.0621370030000001</v>
      </c>
      <c r="H35" s="111">
        <v>177.71247058823531</v>
      </c>
      <c r="I35" s="117"/>
      <c r="J35" s="109">
        <v>0.16768647</v>
      </c>
      <c r="K35" s="109">
        <v>0.27003153000000002</v>
      </c>
      <c r="L35" s="67">
        <f t="shared" si="2"/>
        <v>-0.37901151765499386</v>
      </c>
      <c r="M35" s="53">
        <f t="shared" si="3"/>
        <v>0.1198930429158456</v>
      </c>
    </row>
    <row r="36" spans="1:15" ht="12.75" customHeight="1" x14ac:dyDescent="0.2">
      <c r="A36" s="42" t="s">
        <v>995</v>
      </c>
      <c r="B36" s="42" t="s">
        <v>675</v>
      </c>
      <c r="C36" s="66">
        <v>1.29971057</v>
      </c>
      <c r="D36" s="66">
        <v>0.79691567000000008</v>
      </c>
      <c r="E36" s="67">
        <f t="shared" si="0"/>
        <v>0.63092610539330951</v>
      </c>
      <c r="F36" s="53">
        <f t="shared" si="1"/>
        <v>4.5832568988144326E-3</v>
      </c>
      <c r="G36" s="43">
        <v>15.33713017</v>
      </c>
      <c r="H36" s="111">
        <v>145.01130000000001</v>
      </c>
      <c r="I36" s="117"/>
      <c r="J36" s="109">
        <v>2.4461919999999998E-2</v>
      </c>
      <c r="K36" s="109">
        <v>3.0752540000000002E-2</v>
      </c>
      <c r="L36" s="67">
        <f t="shared" si="2"/>
        <v>-0.20455611146266306</v>
      </c>
      <c r="M36" s="53">
        <f t="shared" si="3"/>
        <v>1.8821051828485168E-2</v>
      </c>
    </row>
    <row r="37" spans="1:15" ht="12.75" customHeight="1" x14ac:dyDescent="0.2">
      <c r="A37" s="42" t="s">
        <v>709</v>
      </c>
      <c r="B37" s="42" t="s">
        <v>618</v>
      </c>
      <c r="C37" s="66">
        <v>1.2962375800000001</v>
      </c>
      <c r="D37" s="66">
        <v>0.36342881500000002</v>
      </c>
      <c r="E37" s="67">
        <f t="shared" si="0"/>
        <v>2.5666890639918027</v>
      </c>
      <c r="F37" s="53">
        <f t="shared" si="1"/>
        <v>4.5710098603241531E-3</v>
      </c>
      <c r="G37" s="43">
        <v>53.977302600000002</v>
      </c>
      <c r="H37" s="111">
        <v>264.34465</v>
      </c>
      <c r="I37" s="117"/>
      <c r="J37" s="109">
        <v>0.64362611999999997</v>
      </c>
      <c r="K37" s="109">
        <v>3.1789249999999998E-2</v>
      </c>
      <c r="L37" s="67">
        <f t="shared" si="2"/>
        <v>19.246659483945045</v>
      </c>
      <c r="M37" s="53">
        <f t="shared" si="3"/>
        <v>0.4965340690091703</v>
      </c>
    </row>
    <row r="38" spans="1:15" ht="12.75" customHeight="1" x14ac:dyDescent="0.2">
      <c r="A38" s="42" t="s">
        <v>999</v>
      </c>
      <c r="B38" s="42" t="s">
        <v>639</v>
      </c>
      <c r="C38" s="66">
        <v>1.2874165500000001</v>
      </c>
      <c r="D38" s="66">
        <v>2.06207078</v>
      </c>
      <c r="E38" s="67">
        <f t="shared" si="0"/>
        <v>-0.37566810873485146</v>
      </c>
      <c r="F38" s="53">
        <f t="shared" si="1"/>
        <v>4.5399036682723728E-3</v>
      </c>
      <c r="G38" s="43">
        <v>7.6909315700000001</v>
      </c>
      <c r="H38" s="111">
        <v>19.249649999999999</v>
      </c>
      <c r="I38" s="117"/>
      <c r="J38" s="109">
        <v>0</v>
      </c>
      <c r="K38" s="109">
        <v>8.6941399999999995E-3</v>
      </c>
      <c r="L38" s="67">
        <f t="shared" si="2"/>
        <v>-1</v>
      </c>
      <c r="M38" s="53">
        <f t="shared" si="3"/>
        <v>0</v>
      </c>
    </row>
    <row r="39" spans="1:15" ht="12.75" customHeight="1" x14ac:dyDescent="0.2">
      <c r="A39" s="42" t="s">
        <v>923</v>
      </c>
      <c r="B39" s="42" t="s">
        <v>586</v>
      </c>
      <c r="C39" s="66">
        <v>1.1872236399999998</v>
      </c>
      <c r="D39" s="66">
        <v>2.4825879</v>
      </c>
      <c r="E39" s="67">
        <f t="shared" ref="E39:E70" si="4">IF(ISERROR(C39/D39-1),"",IF((C39/D39-1)&gt;10000%,"",C39/D39-1))</f>
        <v>-0.52177981694021791</v>
      </c>
      <c r="F39" s="53">
        <f t="shared" ref="F39:F70" si="5">C39/$C$192</f>
        <v>4.1865866632642542E-3</v>
      </c>
      <c r="G39" s="43">
        <v>62.53424965</v>
      </c>
      <c r="H39" s="111">
        <v>71.289000000000016</v>
      </c>
      <c r="I39" s="117"/>
      <c r="J39" s="109">
        <v>24.227655030000001</v>
      </c>
      <c r="K39" s="109">
        <v>0.59428998</v>
      </c>
      <c r="L39" s="67">
        <f t="shared" ref="L39:L70" si="6">IF(ISERROR(J39/K39-1),"",IF((J39/K39-1)&gt;10000%,"",J39/K39-1))</f>
        <v>39.767396128738369</v>
      </c>
      <c r="M39" s="53">
        <f t="shared" ref="M39:M70" si="7">IF(ISERROR(J39/C39),"",IF(J39/C39&gt;10000%,"",J39/C39))</f>
        <v>20.4069850142135</v>
      </c>
    </row>
    <row r="40" spans="1:15" ht="12.75" customHeight="1" x14ac:dyDescent="0.2">
      <c r="A40" s="42" t="s">
        <v>924</v>
      </c>
      <c r="B40" s="42" t="s">
        <v>154</v>
      </c>
      <c r="C40" s="66">
        <v>1.1237288700000001</v>
      </c>
      <c r="D40" s="66">
        <v>0.39943260999999997</v>
      </c>
      <c r="E40" s="67">
        <f t="shared" si="4"/>
        <v>1.8133127888581759</v>
      </c>
      <c r="F40" s="53">
        <f t="shared" si="5"/>
        <v>3.9626807804020916E-3</v>
      </c>
      <c r="G40" s="43">
        <v>22.490490859999998</v>
      </c>
      <c r="H40" s="111">
        <v>74.685050000000004</v>
      </c>
      <c r="I40" s="117"/>
      <c r="J40" s="109">
        <v>0.20125056</v>
      </c>
      <c r="K40" s="109">
        <v>7.2584690000000007E-2</v>
      </c>
      <c r="L40" s="67">
        <f t="shared" si="6"/>
        <v>1.7726309776896474</v>
      </c>
      <c r="M40" s="53">
        <f t="shared" si="7"/>
        <v>0.17909174123113877</v>
      </c>
    </row>
    <row r="41" spans="1:15" ht="12.75" customHeight="1" x14ac:dyDescent="0.2">
      <c r="A41" s="42" t="s">
        <v>724</v>
      </c>
      <c r="B41" s="42" t="s">
        <v>655</v>
      </c>
      <c r="C41" s="66">
        <v>1.0567380100000001</v>
      </c>
      <c r="D41" s="66">
        <v>1.539265165</v>
      </c>
      <c r="E41" s="67">
        <f t="shared" si="4"/>
        <v>-0.31347890277241475</v>
      </c>
      <c r="F41" s="53">
        <f t="shared" si="5"/>
        <v>3.7264463999642132E-3</v>
      </c>
      <c r="G41" s="43">
        <v>75.136106120000008</v>
      </c>
      <c r="H41" s="111">
        <v>53.805700000000002</v>
      </c>
      <c r="I41" s="117"/>
      <c r="J41" s="109">
        <v>1.12539788</v>
      </c>
      <c r="K41" s="109">
        <v>0.30852820000000003</v>
      </c>
      <c r="L41" s="67">
        <f t="shared" si="6"/>
        <v>2.6476337657303284</v>
      </c>
      <c r="M41" s="53">
        <f t="shared" si="7"/>
        <v>1.0649734081203341</v>
      </c>
    </row>
    <row r="42" spans="1:15" ht="12.75" customHeight="1" x14ac:dyDescent="0.2">
      <c r="A42" s="42" t="s">
        <v>1073</v>
      </c>
      <c r="B42" s="42" t="s">
        <v>1081</v>
      </c>
      <c r="C42" s="66">
        <v>0.98754651999999998</v>
      </c>
      <c r="D42" s="66">
        <v>0.99331749999999996</v>
      </c>
      <c r="E42" s="67">
        <f t="shared" si="4"/>
        <v>-5.809804015332487E-3</v>
      </c>
      <c r="F42" s="53">
        <f t="shared" si="5"/>
        <v>3.4824517897782312E-3</v>
      </c>
      <c r="G42" s="43">
        <v>0.125563121</v>
      </c>
      <c r="H42" s="111">
        <v>44.9955</v>
      </c>
      <c r="I42" s="117"/>
      <c r="J42" s="109">
        <v>8.8017280000000003E-2</v>
      </c>
      <c r="K42" s="109">
        <v>2.9644509999999999E-2</v>
      </c>
      <c r="L42" s="67">
        <f t="shared" si="6"/>
        <v>1.9690920848413418</v>
      </c>
      <c r="M42" s="53">
        <f t="shared" si="7"/>
        <v>8.9127224102819994E-2</v>
      </c>
    </row>
    <row r="43" spans="1:15" s="113" customFormat="1" ht="12.75" customHeight="1" x14ac:dyDescent="0.2">
      <c r="A43" s="42" t="s">
        <v>928</v>
      </c>
      <c r="B43" s="42" t="s">
        <v>461</v>
      </c>
      <c r="C43" s="66">
        <v>0.91905709000000002</v>
      </c>
      <c r="D43" s="66">
        <v>0.80602552000000005</v>
      </c>
      <c r="E43" s="67">
        <f t="shared" si="4"/>
        <v>0.14023323976144075</v>
      </c>
      <c r="F43" s="53">
        <f t="shared" si="5"/>
        <v>3.2409329010433586E-3</v>
      </c>
      <c r="G43" s="43">
        <v>8.2571605399999992</v>
      </c>
      <c r="H43" s="111">
        <v>177.12925000000001</v>
      </c>
      <c r="I43" s="117"/>
      <c r="J43" s="109">
        <v>2.3469986</v>
      </c>
      <c r="K43" s="109">
        <v>1.9227699299999998</v>
      </c>
      <c r="L43" s="67">
        <f t="shared" si="6"/>
        <v>0.22063412963817264</v>
      </c>
      <c r="M43" s="53">
        <f t="shared" si="7"/>
        <v>2.5537027302623825</v>
      </c>
      <c r="N43" s="81"/>
      <c r="O43" s="81"/>
    </row>
    <row r="44" spans="1:15" ht="12.75" customHeight="1" x14ac:dyDescent="0.2">
      <c r="A44" s="42" t="s">
        <v>1002</v>
      </c>
      <c r="B44" s="42" t="s">
        <v>651</v>
      </c>
      <c r="C44" s="66">
        <v>0.88685941000000001</v>
      </c>
      <c r="D44" s="66">
        <v>0.17533460999999997</v>
      </c>
      <c r="E44" s="67">
        <f t="shared" si="4"/>
        <v>4.0580966872427533</v>
      </c>
      <c r="F44" s="53">
        <f t="shared" si="5"/>
        <v>3.1273920540332281E-3</v>
      </c>
      <c r="G44" s="43">
        <v>2.5818856600000002</v>
      </c>
      <c r="H44" s="111">
        <v>112.1713</v>
      </c>
      <c r="I44" s="117"/>
      <c r="J44" s="109">
        <v>2.9717699999999999E-3</v>
      </c>
      <c r="K44" s="109">
        <v>1.194E-3</v>
      </c>
      <c r="L44" s="67">
        <f t="shared" si="6"/>
        <v>1.4889195979899497</v>
      </c>
      <c r="M44" s="53">
        <f t="shared" si="7"/>
        <v>3.3508918848817308E-3</v>
      </c>
    </row>
    <row r="45" spans="1:15" ht="12.75" customHeight="1" x14ac:dyDescent="0.2">
      <c r="A45" s="42" t="s">
        <v>1067</v>
      </c>
      <c r="B45" s="42" t="s">
        <v>1075</v>
      </c>
      <c r="C45" s="66">
        <v>0.88148982999999992</v>
      </c>
      <c r="D45" s="66">
        <v>0.52876580000000006</v>
      </c>
      <c r="E45" s="67">
        <f t="shared" si="4"/>
        <v>0.66707043080320205</v>
      </c>
      <c r="F45" s="53">
        <f t="shared" si="5"/>
        <v>3.1084569425193342E-3</v>
      </c>
      <c r="G45" s="43">
        <v>22.178651289999998</v>
      </c>
      <c r="H45" s="111">
        <v>26.261700000000001</v>
      </c>
      <c r="I45" s="117"/>
      <c r="J45" s="109">
        <v>0.25396232000000002</v>
      </c>
      <c r="K45" s="109">
        <v>0.28952983000000004</v>
      </c>
      <c r="L45" s="67">
        <f t="shared" si="6"/>
        <v>-0.12284575306109224</v>
      </c>
      <c r="M45" s="53">
        <f t="shared" si="7"/>
        <v>0.28810578563339756</v>
      </c>
    </row>
    <row r="46" spans="1:15" ht="12.75" customHeight="1" x14ac:dyDescent="0.2">
      <c r="A46" s="42" t="s">
        <v>1251</v>
      </c>
      <c r="B46" s="42" t="s">
        <v>1252</v>
      </c>
      <c r="C46" s="66">
        <v>0.85774236000000004</v>
      </c>
      <c r="D46" s="66">
        <v>0.77687050999999996</v>
      </c>
      <c r="E46" s="67">
        <f t="shared" si="4"/>
        <v>0.10409952361301511</v>
      </c>
      <c r="F46" s="53">
        <f t="shared" si="5"/>
        <v>3.0247146400258734E-3</v>
      </c>
      <c r="G46" s="43">
        <v>1.2152044229999999</v>
      </c>
      <c r="H46" s="111">
        <v>99.959100000000007</v>
      </c>
      <c r="I46" s="117"/>
      <c r="J46" s="109">
        <v>3.2565379999999998E-2</v>
      </c>
      <c r="K46" s="109">
        <v>6.0929660000000004E-2</v>
      </c>
      <c r="L46" s="67">
        <f t="shared" si="6"/>
        <v>-0.46552500046775258</v>
      </c>
      <c r="M46" s="53">
        <f t="shared" si="7"/>
        <v>3.7966388881621745E-2</v>
      </c>
    </row>
    <row r="47" spans="1:15" ht="12.75" customHeight="1" x14ac:dyDescent="0.2">
      <c r="A47" s="42" t="s">
        <v>719</v>
      </c>
      <c r="B47" s="42" t="s">
        <v>646</v>
      </c>
      <c r="C47" s="66">
        <v>0.76505846499999997</v>
      </c>
      <c r="D47" s="66">
        <v>0.222957245</v>
      </c>
      <c r="E47" s="67">
        <f t="shared" si="4"/>
        <v>2.4314133411542649</v>
      </c>
      <c r="F47" s="53">
        <f t="shared" si="5"/>
        <v>2.6978771802306954E-3</v>
      </c>
      <c r="G47" s="43">
        <v>78.338739560000008</v>
      </c>
      <c r="H47" s="111">
        <v>48.772000000000013</v>
      </c>
      <c r="I47" s="117"/>
      <c r="J47" s="109">
        <v>4.1011602700000003</v>
      </c>
      <c r="K47" s="109">
        <v>9.1041919999999998E-2</v>
      </c>
      <c r="L47" s="67">
        <f t="shared" si="6"/>
        <v>44.046943979213097</v>
      </c>
      <c r="M47" s="53">
        <f t="shared" si="7"/>
        <v>5.3605841352268424</v>
      </c>
    </row>
    <row r="48" spans="1:15" ht="12.75" customHeight="1" x14ac:dyDescent="0.2">
      <c r="A48" s="42" t="s">
        <v>1068</v>
      </c>
      <c r="B48" s="42" t="s">
        <v>1076</v>
      </c>
      <c r="C48" s="66">
        <v>0.69683980000000001</v>
      </c>
      <c r="D48" s="66">
        <v>0.51177054</v>
      </c>
      <c r="E48" s="67">
        <f t="shared" si="4"/>
        <v>0.36162546597543499</v>
      </c>
      <c r="F48" s="53">
        <f t="shared" si="5"/>
        <v>2.4573131083472448E-3</v>
      </c>
      <c r="G48" s="43">
        <v>3.449152298</v>
      </c>
      <c r="H48" s="111">
        <v>85.300062499999996</v>
      </c>
      <c r="I48" s="117"/>
      <c r="J48" s="109">
        <v>4.3242339999999997E-2</v>
      </c>
      <c r="K48" s="109">
        <v>2.8705680000000001E-2</v>
      </c>
      <c r="L48" s="67">
        <f t="shared" si="6"/>
        <v>0.5064036107139771</v>
      </c>
      <c r="M48" s="53">
        <f t="shared" si="7"/>
        <v>6.2054922810092068E-2</v>
      </c>
    </row>
    <row r="49" spans="1:15" s="113" customFormat="1" ht="12.75" customHeight="1" x14ac:dyDescent="0.2">
      <c r="A49" s="42" t="s">
        <v>994</v>
      </c>
      <c r="B49" s="42" t="s">
        <v>635</v>
      </c>
      <c r="C49" s="66">
        <v>0.69456551700000002</v>
      </c>
      <c r="D49" s="66">
        <v>0.46041382000000003</v>
      </c>
      <c r="E49" s="67">
        <f t="shared" si="4"/>
        <v>0.50856791614117913</v>
      </c>
      <c r="F49" s="53">
        <f t="shared" si="5"/>
        <v>2.4492931510658278E-3</v>
      </c>
      <c r="G49" s="43">
        <v>49.163888</v>
      </c>
      <c r="H49" s="111">
        <v>45.554450000000003</v>
      </c>
      <c r="I49" s="117"/>
      <c r="J49" s="109">
        <v>8.2751550000000007E-2</v>
      </c>
      <c r="K49" s="109">
        <v>5.2892099999999997E-2</v>
      </c>
      <c r="L49" s="67">
        <f t="shared" si="6"/>
        <v>0.56453515742426585</v>
      </c>
      <c r="M49" s="53">
        <f t="shared" si="7"/>
        <v>0.11914146034404988</v>
      </c>
      <c r="N49" s="81"/>
      <c r="O49" s="81"/>
    </row>
    <row r="50" spans="1:15" ht="12.75" customHeight="1" x14ac:dyDescent="0.2">
      <c r="A50" s="42" t="s">
        <v>1218</v>
      </c>
      <c r="B50" s="42" t="s">
        <v>642</v>
      </c>
      <c r="C50" s="66">
        <v>0.53801750000000004</v>
      </c>
      <c r="D50" s="66">
        <v>0.32509297999999998</v>
      </c>
      <c r="E50" s="67">
        <f t="shared" si="4"/>
        <v>0.65496498878567011</v>
      </c>
      <c r="F50" s="53">
        <f t="shared" si="5"/>
        <v>1.8972473375806233E-3</v>
      </c>
      <c r="G50" s="43">
        <v>27.44800094</v>
      </c>
      <c r="H50" s="111">
        <v>47.403700000000001</v>
      </c>
      <c r="I50" s="117"/>
      <c r="J50" s="109">
        <v>0</v>
      </c>
      <c r="K50" s="109">
        <v>0</v>
      </c>
      <c r="L50" s="67" t="str">
        <f t="shared" si="6"/>
        <v/>
      </c>
      <c r="M50" s="53">
        <f t="shared" si="7"/>
        <v>0</v>
      </c>
    </row>
    <row r="51" spans="1:15" ht="12.75" customHeight="1" x14ac:dyDescent="0.2">
      <c r="A51" s="42" t="s">
        <v>1004</v>
      </c>
      <c r="B51" s="42" t="s">
        <v>645</v>
      </c>
      <c r="C51" s="66">
        <v>0.49523585999999997</v>
      </c>
      <c r="D51" s="66">
        <v>0.33188248999999997</v>
      </c>
      <c r="E51" s="67">
        <f t="shared" si="4"/>
        <v>0.49220243586818935</v>
      </c>
      <c r="F51" s="53">
        <f t="shared" si="5"/>
        <v>1.7463835597530753E-3</v>
      </c>
      <c r="G51" s="43">
        <v>2.9855012000000003</v>
      </c>
      <c r="H51" s="111">
        <v>71.943299999999994</v>
      </c>
      <c r="I51" s="117"/>
      <c r="J51" s="109">
        <v>2.2022750000000001E-2</v>
      </c>
      <c r="K51" s="109">
        <v>0</v>
      </c>
      <c r="L51" s="67" t="str">
        <f t="shared" si="6"/>
        <v/>
      </c>
      <c r="M51" s="53">
        <f t="shared" si="7"/>
        <v>4.4469215133169079E-2</v>
      </c>
    </row>
    <row r="52" spans="1:15" ht="12.75" customHeight="1" x14ac:dyDescent="0.2">
      <c r="A52" s="42" t="s">
        <v>714</v>
      </c>
      <c r="B52" s="42" t="s">
        <v>638</v>
      </c>
      <c r="C52" s="66">
        <v>0.48867840999999995</v>
      </c>
      <c r="D52" s="66">
        <v>0.51503275999999998</v>
      </c>
      <c r="E52" s="67">
        <f t="shared" si="4"/>
        <v>-5.1170240122201172E-2</v>
      </c>
      <c r="F52" s="53">
        <f t="shared" si="5"/>
        <v>1.7232595822731268E-3</v>
      </c>
      <c r="G52" s="43">
        <v>68.634683199999998</v>
      </c>
      <c r="H52" s="111">
        <v>13.614100000000001</v>
      </c>
      <c r="I52" s="117"/>
      <c r="J52" s="109">
        <v>2.88893734</v>
      </c>
      <c r="K52" s="109">
        <v>3.1876710499999996</v>
      </c>
      <c r="L52" s="67">
        <f t="shared" si="6"/>
        <v>-9.3715350584872792E-2</v>
      </c>
      <c r="M52" s="53">
        <f t="shared" si="7"/>
        <v>5.9117351634175943</v>
      </c>
    </row>
    <row r="53" spans="1:15" ht="12.75" customHeight="1" x14ac:dyDescent="0.2">
      <c r="A53" s="42" t="s">
        <v>989</v>
      </c>
      <c r="B53" s="42" t="s">
        <v>636</v>
      </c>
      <c r="C53" s="66">
        <v>0.48364389000000002</v>
      </c>
      <c r="D53" s="66">
        <v>0.78483553000000006</v>
      </c>
      <c r="E53" s="67">
        <f t="shared" si="4"/>
        <v>-0.38376402250800246</v>
      </c>
      <c r="F53" s="53">
        <f t="shared" si="5"/>
        <v>1.7055060153984504E-3</v>
      </c>
      <c r="G53" s="43">
        <v>30.988129199999999</v>
      </c>
      <c r="H53" s="111">
        <v>73.441900000000004</v>
      </c>
      <c r="I53" s="117"/>
      <c r="J53" s="109">
        <v>2.617717E-2</v>
      </c>
      <c r="K53" s="109">
        <v>0.11381378</v>
      </c>
      <c r="L53" s="67">
        <f t="shared" si="6"/>
        <v>-0.76999999472823066</v>
      </c>
      <c r="M53" s="53">
        <f t="shared" si="7"/>
        <v>5.4124885150518491E-2</v>
      </c>
    </row>
    <row r="54" spans="1:15" ht="12.75" customHeight="1" x14ac:dyDescent="0.2">
      <c r="A54" s="42" t="s">
        <v>1556</v>
      </c>
      <c r="B54" s="42" t="s">
        <v>1557</v>
      </c>
      <c r="C54" s="66">
        <v>0.47355245500000004</v>
      </c>
      <c r="D54" s="66">
        <v>0.50468944500000001</v>
      </c>
      <c r="E54" s="67">
        <f t="shared" si="4"/>
        <v>-6.1695346135087092E-2</v>
      </c>
      <c r="F54" s="53">
        <f t="shared" si="5"/>
        <v>1.6699199086526329E-3</v>
      </c>
      <c r="G54" s="43">
        <v>10.56344395</v>
      </c>
      <c r="H54" s="111">
        <v>120.3906875</v>
      </c>
      <c r="I54" s="117"/>
      <c r="J54" s="109">
        <v>0.82326033999999992</v>
      </c>
      <c r="K54" s="109">
        <v>1.0380495300000001</v>
      </c>
      <c r="L54" s="67">
        <f t="shared" si="6"/>
        <v>-0.20691612855891395</v>
      </c>
      <c r="M54" s="53">
        <f t="shared" si="7"/>
        <v>1.7384776096240486</v>
      </c>
    </row>
    <row r="55" spans="1:15" ht="12.75" customHeight="1" x14ac:dyDescent="0.2">
      <c r="A55" s="42" t="s">
        <v>763</v>
      </c>
      <c r="B55" s="42" t="s">
        <v>670</v>
      </c>
      <c r="C55" s="66">
        <v>0.46647718599999999</v>
      </c>
      <c r="D55" s="66">
        <v>0.53412867600000002</v>
      </c>
      <c r="E55" s="67">
        <f t="shared" si="4"/>
        <v>-0.12665766329310513</v>
      </c>
      <c r="F55" s="53">
        <f t="shared" si="5"/>
        <v>1.6449699111657169E-3</v>
      </c>
      <c r="G55" s="43">
        <v>4.0091276499999999</v>
      </c>
      <c r="H55" s="111">
        <v>143.88669999999999</v>
      </c>
      <c r="I55" s="117"/>
      <c r="J55" s="109">
        <v>0.12828041000000001</v>
      </c>
      <c r="K55" s="109">
        <v>0</v>
      </c>
      <c r="L55" s="67" t="str">
        <f t="shared" si="6"/>
        <v/>
      </c>
      <c r="M55" s="53">
        <f t="shared" si="7"/>
        <v>0.27499825039675146</v>
      </c>
    </row>
    <row r="56" spans="1:15" ht="12.75" customHeight="1" x14ac:dyDescent="0.2">
      <c r="A56" s="42" t="s">
        <v>1243</v>
      </c>
      <c r="B56" s="42" t="s">
        <v>1244</v>
      </c>
      <c r="C56" s="66">
        <v>0.41851701199999997</v>
      </c>
      <c r="D56" s="66">
        <v>0.29273975799999996</v>
      </c>
      <c r="E56" s="67">
        <f t="shared" si="4"/>
        <v>0.4296555235930748</v>
      </c>
      <c r="F56" s="53">
        <f t="shared" si="5"/>
        <v>1.4758447201981303E-3</v>
      </c>
      <c r="G56" s="43">
        <v>2.7152448929999999</v>
      </c>
      <c r="H56" s="111">
        <v>1142.253666666667</v>
      </c>
      <c r="I56" s="117"/>
      <c r="J56" s="109">
        <v>1.16167343</v>
      </c>
      <c r="K56" s="109">
        <v>9.074422E-2</v>
      </c>
      <c r="L56" s="67">
        <f t="shared" si="6"/>
        <v>11.801624500161003</v>
      </c>
      <c r="M56" s="53">
        <f t="shared" si="7"/>
        <v>2.7756898684921323</v>
      </c>
    </row>
    <row r="57" spans="1:15" ht="12.75" customHeight="1" x14ac:dyDescent="0.2">
      <c r="A57" s="42" t="s">
        <v>925</v>
      </c>
      <c r="B57" s="42" t="s">
        <v>155</v>
      </c>
      <c r="C57" s="66">
        <v>0.41103959999999995</v>
      </c>
      <c r="D57" s="66">
        <v>0.14680217000000001</v>
      </c>
      <c r="E57" s="67">
        <f t="shared" si="4"/>
        <v>1.7999558862106735</v>
      </c>
      <c r="F57" s="53">
        <f t="shared" si="5"/>
        <v>1.4494766187720738E-3</v>
      </c>
      <c r="G57" s="43">
        <v>13.877530800000001</v>
      </c>
      <c r="H57" s="111">
        <v>145.553</v>
      </c>
      <c r="I57" s="117"/>
      <c r="J57" s="109">
        <v>9.7794493399999993</v>
      </c>
      <c r="K57" s="109">
        <v>0.22424025</v>
      </c>
      <c r="L57" s="67">
        <f t="shared" si="6"/>
        <v>42.611480722127268</v>
      </c>
      <c r="M57" s="53">
        <f t="shared" si="7"/>
        <v>23.791988265850787</v>
      </c>
    </row>
    <row r="58" spans="1:15" ht="12.75" customHeight="1" x14ac:dyDescent="0.2">
      <c r="A58" s="42" t="s">
        <v>773</v>
      </c>
      <c r="B58" s="42" t="s">
        <v>690</v>
      </c>
      <c r="C58" s="66">
        <v>0.39806634000000002</v>
      </c>
      <c r="D58" s="66">
        <v>6.2537200000000001E-2</v>
      </c>
      <c r="E58" s="67">
        <f t="shared" si="4"/>
        <v>5.3652728296118148</v>
      </c>
      <c r="F58" s="53">
        <f t="shared" si="5"/>
        <v>1.4037281384814864E-3</v>
      </c>
      <c r="G58" s="43">
        <v>31.485528760000001</v>
      </c>
      <c r="H58" s="111">
        <v>84.340149999999994</v>
      </c>
      <c r="I58" s="117"/>
      <c r="J58" s="109">
        <v>0</v>
      </c>
      <c r="K58" s="109">
        <v>3.6092100000000002E-2</v>
      </c>
      <c r="L58" s="67">
        <f t="shared" si="6"/>
        <v>-1</v>
      </c>
      <c r="M58" s="53">
        <f t="shared" si="7"/>
        <v>0</v>
      </c>
    </row>
    <row r="59" spans="1:15" ht="12.75" customHeight="1" x14ac:dyDescent="0.2">
      <c r="A59" s="42" t="s">
        <v>712</v>
      </c>
      <c r="B59" s="42" t="s">
        <v>633</v>
      </c>
      <c r="C59" s="66">
        <v>0.388369452</v>
      </c>
      <c r="D59" s="66">
        <v>0.95752531200000002</v>
      </c>
      <c r="E59" s="67">
        <f t="shared" si="4"/>
        <v>-0.59440293939717803</v>
      </c>
      <c r="F59" s="53">
        <f t="shared" si="5"/>
        <v>1.369533349388534E-3</v>
      </c>
      <c r="G59" s="43">
        <v>218.37315421</v>
      </c>
      <c r="H59" s="111">
        <v>46.896949999999997</v>
      </c>
      <c r="I59" s="117"/>
      <c r="J59" s="109">
        <v>0.32907878999999995</v>
      </c>
      <c r="K59" s="109">
        <v>2.52359176</v>
      </c>
      <c r="L59" s="67">
        <f t="shared" si="6"/>
        <v>-0.86959903926774595</v>
      </c>
      <c r="M59" s="53">
        <f t="shared" si="7"/>
        <v>0.84733438303484265</v>
      </c>
    </row>
    <row r="60" spans="1:15" ht="12.75" customHeight="1" x14ac:dyDescent="0.2">
      <c r="A60" s="42" t="s">
        <v>988</v>
      </c>
      <c r="B60" s="42" t="s">
        <v>689</v>
      </c>
      <c r="C60" s="66">
        <v>0.38537462800000005</v>
      </c>
      <c r="D60" s="66">
        <v>0.31539732400000003</v>
      </c>
      <c r="E60" s="67">
        <f t="shared" si="4"/>
        <v>0.22187031618568831</v>
      </c>
      <c r="F60" s="53">
        <f t="shared" si="5"/>
        <v>1.3589724998612929E-3</v>
      </c>
      <c r="G60" s="43">
        <v>1.3815013999999999</v>
      </c>
      <c r="H60" s="111">
        <v>118.76015</v>
      </c>
      <c r="I60" s="117"/>
      <c r="J60" s="109">
        <v>1.314187E-2</v>
      </c>
      <c r="K60" s="109">
        <v>0.12571515</v>
      </c>
      <c r="L60" s="67">
        <f t="shared" si="6"/>
        <v>-0.8954631164183473</v>
      </c>
      <c r="M60" s="53">
        <f t="shared" si="7"/>
        <v>3.4101544432759069E-2</v>
      </c>
    </row>
    <row r="61" spans="1:15" ht="12.75" customHeight="1" x14ac:dyDescent="0.2">
      <c r="A61" s="42" t="s">
        <v>717</v>
      </c>
      <c r="B61" s="42" t="s">
        <v>643</v>
      </c>
      <c r="C61" s="66">
        <v>0.37636890000000001</v>
      </c>
      <c r="D61" s="66">
        <v>4.0162713399999994</v>
      </c>
      <c r="E61" s="67">
        <f t="shared" si="4"/>
        <v>-0.90628897598338065</v>
      </c>
      <c r="F61" s="53">
        <f t="shared" si="5"/>
        <v>1.327214994815499E-3</v>
      </c>
      <c r="G61" s="43">
        <v>172.85065974</v>
      </c>
      <c r="H61" s="111">
        <v>35.618399999999987</v>
      </c>
      <c r="I61" s="117"/>
      <c r="J61" s="109">
        <v>7.1380830000000006E-2</v>
      </c>
      <c r="K61" s="109">
        <v>0.60854556000000004</v>
      </c>
      <c r="L61" s="67">
        <f t="shared" si="6"/>
        <v>-0.88270257037123068</v>
      </c>
      <c r="M61" s="53">
        <f t="shared" si="7"/>
        <v>0.18965655770176548</v>
      </c>
    </row>
    <row r="62" spans="1:15" ht="12.75" customHeight="1" x14ac:dyDescent="0.2">
      <c r="A62" s="42" t="s">
        <v>986</v>
      </c>
      <c r="B62" s="42" t="s">
        <v>663</v>
      </c>
      <c r="C62" s="66">
        <v>0.37553659100000003</v>
      </c>
      <c r="D62" s="66">
        <v>1.269376091</v>
      </c>
      <c r="E62" s="67">
        <f t="shared" si="4"/>
        <v>-0.70415655875150707</v>
      </c>
      <c r="F62" s="53">
        <f t="shared" si="5"/>
        <v>1.324279967545393E-3</v>
      </c>
      <c r="G62" s="43">
        <v>33.912307720000001</v>
      </c>
      <c r="H62" s="111">
        <v>139.53505000000001</v>
      </c>
      <c r="I62" s="117"/>
      <c r="J62" s="109">
        <v>9.7374470000000005E-2</v>
      </c>
      <c r="K62" s="109">
        <v>0.21275251000000001</v>
      </c>
      <c r="L62" s="67">
        <f t="shared" si="6"/>
        <v>-0.54231106368615811</v>
      </c>
      <c r="M62" s="53">
        <f t="shared" si="7"/>
        <v>0.25929422680411984</v>
      </c>
    </row>
    <row r="63" spans="1:15" ht="12.75" customHeight="1" x14ac:dyDescent="0.2">
      <c r="A63" s="42" t="s">
        <v>762</v>
      </c>
      <c r="B63" s="42" t="s">
        <v>669</v>
      </c>
      <c r="C63" s="66">
        <v>0.34735665000000004</v>
      </c>
      <c r="D63" s="66">
        <v>0.12581887</v>
      </c>
      <c r="E63" s="67">
        <f t="shared" si="4"/>
        <v>1.7607675223915145</v>
      </c>
      <c r="F63" s="53">
        <f t="shared" si="5"/>
        <v>1.2249071441048376E-3</v>
      </c>
      <c r="G63" s="43">
        <v>1.2938700900000002</v>
      </c>
      <c r="H63" s="111">
        <v>162.68695</v>
      </c>
      <c r="I63" s="117"/>
      <c r="J63" s="109">
        <v>0</v>
      </c>
      <c r="K63" s="109">
        <v>0</v>
      </c>
      <c r="L63" s="67" t="str">
        <f t="shared" si="6"/>
        <v/>
      </c>
      <c r="M63" s="53">
        <f t="shared" si="7"/>
        <v>0</v>
      </c>
    </row>
    <row r="64" spans="1:15" ht="12.75" customHeight="1" x14ac:dyDescent="0.2">
      <c r="A64" s="42" t="s">
        <v>1195</v>
      </c>
      <c r="B64" s="42" t="s">
        <v>1196</v>
      </c>
      <c r="C64" s="66">
        <v>0.343011116</v>
      </c>
      <c r="D64" s="66">
        <v>0.47333661399999999</v>
      </c>
      <c r="E64" s="67">
        <f t="shared" si="4"/>
        <v>-0.2753336508212737</v>
      </c>
      <c r="F64" s="53">
        <f t="shared" si="5"/>
        <v>1.2095831949547333E-3</v>
      </c>
      <c r="G64" s="43">
        <v>1.110274856</v>
      </c>
      <c r="H64" s="111">
        <v>1150.1858461538459</v>
      </c>
      <c r="I64" s="117"/>
      <c r="J64" s="109">
        <v>0.64590376999999999</v>
      </c>
      <c r="K64" s="109">
        <v>9.2723159999999999E-2</v>
      </c>
      <c r="L64" s="67">
        <f t="shared" si="6"/>
        <v>5.9659378519886506</v>
      </c>
      <c r="M64" s="53">
        <f t="shared" si="7"/>
        <v>1.8830403443834747</v>
      </c>
    </row>
    <row r="65" spans="1:13" ht="12.75" customHeight="1" x14ac:dyDescent="0.2">
      <c r="A65" s="42" t="s">
        <v>774</v>
      </c>
      <c r="B65" s="42" t="s">
        <v>692</v>
      </c>
      <c r="C65" s="66">
        <v>0.30025766999999998</v>
      </c>
      <c r="D65" s="66">
        <v>0.32991509999999996</v>
      </c>
      <c r="E65" s="67">
        <f t="shared" si="4"/>
        <v>-8.9894127307298066E-2</v>
      </c>
      <c r="F65" s="53">
        <f t="shared" si="5"/>
        <v>1.0588188395278244E-3</v>
      </c>
      <c r="G65" s="43">
        <v>9.3388257699999997</v>
      </c>
      <c r="H65" s="111">
        <v>82.704649999999987</v>
      </c>
      <c r="I65" s="117"/>
      <c r="J65" s="109">
        <v>2.5899999999999999E-3</v>
      </c>
      <c r="K65" s="109">
        <v>2.48E-3</v>
      </c>
      <c r="L65" s="67">
        <f t="shared" si="6"/>
        <v>4.4354838709677269E-2</v>
      </c>
      <c r="M65" s="53">
        <f t="shared" si="7"/>
        <v>8.6259245267573011E-3</v>
      </c>
    </row>
    <row r="66" spans="1:13" ht="12.75" customHeight="1" x14ac:dyDescent="0.2">
      <c r="A66" s="42" t="s">
        <v>716</v>
      </c>
      <c r="B66" s="42" t="s">
        <v>641</v>
      </c>
      <c r="C66" s="66">
        <v>0.29607360999999999</v>
      </c>
      <c r="D66" s="66">
        <v>0.72693856999999995</v>
      </c>
      <c r="E66" s="67">
        <f t="shared" si="4"/>
        <v>-0.59271165099961609</v>
      </c>
      <c r="F66" s="53">
        <f t="shared" si="5"/>
        <v>1.044064307016749E-3</v>
      </c>
      <c r="G66" s="43">
        <v>87.015557529999995</v>
      </c>
      <c r="H66" s="111">
        <v>49.759549999999997</v>
      </c>
      <c r="I66" s="117"/>
      <c r="J66" s="109">
        <v>2.9794699999999997E-3</v>
      </c>
      <c r="K66" s="109">
        <v>3.5163650000000005E-2</v>
      </c>
      <c r="L66" s="67">
        <f t="shared" si="6"/>
        <v>-0.91526846615752344</v>
      </c>
      <c r="M66" s="53">
        <f t="shared" si="7"/>
        <v>1.0063274467454225E-2</v>
      </c>
    </row>
    <row r="67" spans="1:13" ht="12.75" customHeight="1" x14ac:dyDescent="0.2">
      <c r="A67" s="42" t="s">
        <v>1001</v>
      </c>
      <c r="B67" s="42" t="s">
        <v>700</v>
      </c>
      <c r="C67" s="66">
        <v>0.29362820000000001</v>
      </c>
      <c r="D67" s="66">
        <v>6.4542650000000007E-2</v>
      </c>
      <c r="E67" s="67">
        <f t="shared" si="4"/>
        <v>3.5493669689732288</v>
      </c>
      <c r="F67" s="53">
        <f t="shared" si="5"/>
        <v>1.0354408930724199E-3</v>
      </c>
      <c r="G67" s="43">
        <v>0.37048523</v>
      </c>
      <c r="H67" s="111">
        <v>253.87764999999999</v>
      </c>
      <c r="I67" s="117"/>
      <c r="J67" s="109">
        <v>0</v>
      </c>
      <c r="K67" s="109">
        <v>9.6950000000000005E-3</v>
      </c>
      <c r="L67" s="67">
        <f t="shared" si="6"/>
        <v>-1</v>
      </c>
      <c r="M67" s="53">
        <f t="shared" si="7"/>
        <v>0</v>
      </c>
    </row>
    <row r="68" spans="1:13" ht="12.75" customHeight="1" x14ac:dyDescent="0.2">
      <c r="A68" s="42" t="s">
        <v>721</v>
      </c>
      <c r="B68" s="42" t="s">
        <v>648</v>
      </c>
      <c r="C68" s="66">
        <v>0.29315752</v>
      </c>
      <c r="D68" s="66">
        <v>0.19199743</v>
      </c>
      <c r="E68" s="67">
        <f t="shared" si="4"/>
        <v>0.52688252129208202</v>
      </c>
      <c r="F68" s="53">
        <f t="shared" si="5"/>
        <v>1.0337811024952502E-3</v>
      </c>
      <c r="G68" s="43">
        <v>72.425045870000005</v>
      </c>
      <c r="H68" s="111">
        <v>22.843050000000002</v>
      </c>
      <c r="I68" s="117"/>
      <c r="J68" s="109">
        <v>1.5274059999999999E-2</v>
      </c>
      <c r="K68" s="109">
        <v>1.2060379999999999E-2</v>
      </c>
      <c r="L68" s="67">
        <f t="shared" si="6"/>
        <v>0.26646589908444018</v>
      </c>
      <c r="M68" s="53">
        <f t="shared" si="7"/>
        <v>5.2101887067403214E-2</v>
      </c>
    </row>
    <row r="69" spans="1:13" ht="12.75" customHeight="1" x14ac:dyDescent="0.2">
      <c r="A69" s="42" t="s">
        <v>1321</v>
      </c>
      <c r="B69" s="42" t="s">
        <v>1322</v>
      </c>
      <c r="C69" s="66">
        <v>0.28573752500000005</v>
      </c>
      <c r="D69" s="66">
        <v>0.64803948499999997</v>
      </c>
      <c r="E69" s="67">
        <f t="shared" si="4"/>
        <v>-0.5590738965543125</v>
      </c>
      <c r="F69" s="53">
        <f t="shared" si="5"/>
        <v>1.0076154745024591E-3</v>
      </c>
      <c r="G69" s="43">
        <v>3.6424219600000001</v>
      </c>
      <c r="H69" s="111">
        <v>71.877250000000004</v>
      </c>
      <c r="I69" s="117"/>
      <c r="J69" s="109">
        <v>7.5755580000000003E-2</v>
      </c>
      <c r="K69" s="109">
        <v>0.22986242000000001</v>
      </c>
      <c r="L69" s="67">
        <f t="shared" si="6"/>
        <v>-0.67043077332954204</v>
      </c>
      <c r="M69" s="53">
        <f t="shared" si="7"/>
        <v>0.26512296556078868</v>
      </c>
    </row>
    <row r="70" spans="1:13" ht="12.75" customHeight="1" x14ac:dyDescent="0.2">
      <c r="A70" s="42" t="s">
        <v>769</v>
      </c>
      <c r="B70" s="42" t="s">
        <v>678</v>
      </c>
      <c r="C70" s="66">
        <v>0.24258092499999998</v>
      </c>
      <c r="D70" s="66">
        <v>2.298878E-2</v>
      </c>
      <c r="E70" s="67">
        <f t="shared" si="4"/>
        <v>9.5521443504178976</v>
      </c>
      <c r="F70" s="53">
        <f t="shared" si="5"/>
        <v>8.5542944997903374E-4</v>
      </c>
      <c r="G70" s="43">
        <v>12.394693330000001</v>
      </c>
      <c r="H70" s="111">
        <v>75.416599999999988</v>
      </c>
      <c r="I70" s="117"/>
      <c r="J70" s="109">
        <v>0</v>
      </c>
      <c r="K70" s="109">
        <v>0</v>
      </c>
      <c r="L70" s="67" t="str">
        <f t="shared" si="6"/>
        <v/>
      </c>
      <c r="M70" s="53">
        <f t="shared" si="7"/>
        <v>0</v>
      </c>
    </row>
    <row r="71" spans="1:13" ht="12.75" customHeight="1" x14ac:dyDescent="0.2">
      <c r="A71" s="42" t="s">
        <v>993</v>
      </c>
      <c r="B71" s="42" t="s">
        <v>664</v>
      </c>
      <c r="C71" s="66">
        <v>0.22686921700000001</v>
      </c>
      <c r="D71" s="66">
        <v>0.31254916499999996</v>
      </c>
      <c r="E71" s="67">
        <f t="shared" ref="E71:E102" si="8">IF(ISERROR(C71/D71-1),"",IF((C71/D71-1)&gt;10000%,"",C71/D71-1))</f>
        <v>-0.27413270484981123</v>
      </c>
      <c r="F71" s="53">
        <f t="shared" ref="F71:F102" si="9">C71/$C$192</f>
        <v>8.0002419611304582E-4</v>
      </c>
      <c r="G71" s="43">
        <v>11.2598287</v>
      </c>
      <c r="H71" s="111">
        <v>365.46289473684209</v>
      </c>
      <c r="I71" s="117"/>
      <c r="J71" s="109">
        <v>1.271945E-2</v>
      </c>
      <c r="K71" s="109">
        <v>4.1417299999999997E-3</v>
      </c>
      <c r="L71" s="67">
        <f t="shared" ref="L71:L102" si="10">IF(ISERROR(J71/K71-1),"",IF((J71/K71-1)&gt;10000%,"",J71/K71-1))</f>
        <v>2.0710476057106573</v>
      </c>
      <c r="M71" s="53">
        <f t="shared" ref="M71:M102" si="11">IF(ISERROR(J71/C71),"",IF(J71/C71&gt;10000%,"",J71/C71))</f>
        <v>5.6065120549166438E-2</v>
      </c>
    </row>
    <row r="72" spans="1:13" ht="12.75" customHeight="1" x14ac:dyDescent="0.2">
      <c r="A72" s="42" t="s">
        <v>2675</v>
      </c>
      <c r="B72" s="42" t="s">
        <v>2676</v>
      </c>
      <c r="C72" s="66">
        <v>0.22305029000000001</v>
      </c>
      <c r="D72" s="66">
        <v>0.10402019999999999</v>
      </c>
      <c r="E72" s="67">
        <f t="shared" si="8"/>
        <v>1.1442978383044835</v>
      </c>
      <c r="F72" s="53">
        <f t="shared" si="9"/>
        <v>7.8655725668604808E-4</v>
      </c>
      <c r="G72" s="43">
        <v>2.7546838254987844</v>
      </c>
      <c r="H72" s="111">
        <v>313.85755</v>
      </c>
      <c r="I72" s="117"/>
      <c r="J72" s="109">
        <v>0</v>
      </c>
      <c r="K72" s="109">
        <v>0</v>
      </c>
      <c r="L72" s="67" t="str">
        <f t="shared" si="10"/>
        <v/>
      </c>
      <c r="M72" s="53">
        <f t="shared" si="11"/>
        <v>0</v>
      </c>
    </row>
    <row r="73" spans="1:13" ht="12.75" customHeight="1" x14ac:dyDescent="0.2">
      <c r="A73" s="42" t="s">
        <v>991</v>
      </c>
      <c r="B73" s="42" t="s">
        <v>687</v>
      </c>
      <c r="C73" s="66">
        <v>0.22212195999999998</v>
      </c>
      <c r="D73" s="66">
        <v>5.5525000000000001E-3</v>
      </c>
      <c r="E73" s="67">
        <f t="shared" si="8"/>
        <v>39.003954975236375</v>
      </c>
      <c r="F73" s="53">
        <f t="shared" si="9"/>
        <v>7.8328362409808155E-4</v>
      </c>
      <c r="G73" s="43">
        <v>0.30870998999999999</v>
      </c>
      <c r="H73" s="111">
        <v>430.51119999999997</v>
      </c>
      <c r="I73" s="117"/>
      <c r="J73" s="109">
        <v>0</v>
      </c>
      <c r="K73" s="109">
        <v>0</v>
      </c>
      <c r="L73" s="67" t="str">
        <f t="shared" si="10"/>
        <v/>
      </c>
      <c r="M73" s="53">
        <f t="shared" si="11"/>
        <v>0</v>
      </c>
    </row>
    <row r="74" spans="1:13" ht="12.75" customHeight="1" x14ac:dyDescent="0.2">
      <c r="A74" s="42" t="s">
        <v>996</v>
      </c>
      <c r="B74" s="42" t="s">
        <v>654</v>
      </c>
      <c r="C74" s="66">
        <v>0.21407024600000002</v>
      </c>
      <c r="D74" s="66">
        <v>0.48096861099999999</v>
      </c>
      <c r="E74" s="67">
        <f t="shared" si="8"/>
        <v>-0.55491846847361104</v>
      </c>
      <c r="F74" s="53">
        <f t="shared" si="9"/>
        <v>7.54890322858883E-4</v>
      </c>
      <c r="G74" s="43">
        <v>29.179530309999997</v>
      </c>
      <c r="H74" s="111">
        <v>146.86519999999999</v>
      </c>
      <c r="I74" s="117"/>
      <c r="J74" s="109">
        <v>4.3470839999999997E-2</v>
      </c>
      <c r="K74" s="109">
        <v>2.262989E-2</v>
      </c>
      <c r="L74" s="67">
        <f t="shared" si="10"/>
        <v>0.92094791446180246</v>
      </c>
      <c r="M74" s="53">
        <f t="shared" si="11"/>
        <v>0.20306810877397691</v>
      </c>
    </row>
    <row r="75" spans="1:13" ht="12.75" customHeight="1" x14ac:dyDescent="0.2">
      <c r="A75" s="42" t="s">
        <v>921</v>
      </c>
      <c r="B75" s="42" t="s">
        <v>465</v>
      </c>
      <c r="C75" s="66">
        <v>0.21289784</v>
      </c>
      <c r="D75" s="66">
        <v>0</v>
      </c>
      <c r="E75" s="67" t="str">
        <f t="shared" si="8"/>
        <v/>
      </c>
      <c r="F75" s="53">
        <f t="shared" si="9"/>
        <v>7.5075598863729429E-4</v>
      </c>
      <c r="G75" s="43">
        <v>70.562474199999997</v>
      </c>
      <c r="H75" s="111">
        <v>54.431750000000001</v>
      </c>
      <c r="I75" s="117"/>
      <c r="J75" s="109">
        <v>6.1755209600000001</v>
      </c>
      <c r="K75" s="109">
        <v>2.9794959100000002</v>
      </c>
      <c r="L75" s="67">
        <f t="shared" si="10"/>
        <v>1.0726730784470182</v>
      </c>
      <c r="M75" s="53">
        <f t="shared" si="11"/>
        <v>29.0069686005269</v>
      </c>
    </row>
    <row r="76" spans="1:13" ht="12.75" customHeight="1" x14ac:dyDescent="0.2">
      <c r="A76" s="42" t="s">
        <v>2669</v>
      </c>
      <c r="B76" s="42" t="s">
        <v>2670</v>
      </c>
      <c r="C76" s="66">
        <v>0.194714943</v>
      </c>
      <c r="D76" s="66">
        <v>0.45352155</v>
      </c>
      <c r="E76" s="67">
        <f t="shared" si="8"/>
        <v>-0.57065999840580894</v>
      </c>
      <c r="F76" s="53">
        <f t="shared" si="9"/>
        <v>6.8663641460345206E-4</v>
      </c>
      <c r="G76" s="43">
        <v>129.22033755843387</v>
      </c>
      <c r="H76" s="111">
        <v>95.261263157894732</v>
      </c>
      <c r="I76" s="117"/>
      <c r="J76" s="109">
        <v>7.2115330000000005E-2</v>
      </c>
      <c r="K76" s="109">
        <v>4.6550389999999997E-2</v>
      </c>
      <c r="L76" s="67">
        <f t="shared" si="10"/>
        <v>0.54918852452149181</v>
      </c>
      <c r="M76" s="53">
        <f t="shared" si="11"/>
        <v>0.37036361405503432</v>
      </c>
    </row>
    <row r="77" spans="1:13" ht="12.75" customHeight="1" x14ac:dyDescent="0.2">
      <c r="A77" s="42" t="s">
        <v>1239</v>
      </c>
      <c r="B77" s="42" t="s">
        <v>1240</v>
      </c>
      <c r="C77" s="66">
        <v>0.1903232</v>
      </c>
      <c r="D77" s="66">
        <v>4.617959E-2</v>
      </c>
      <c r="E77" s="67">
        <f t="shared" si="8"/>
        <v>3.121370501557073</v>
      </c>
      <c r="F77" s="53">
        <f t="shared" si="9"/>
        <v>6.7114951554517177E-4</v>
      </c>
      <c r="G77" s="43">
        <v>1.022957398</v>
      </c>
      <c r="H77" s="111">
        <v>49.380416666666669</v>
      </c>
      <c r="I77" s="117"/>
      <c r="J77" s="109">
        <v>4.2654999999999998E-2</v>
      </c>
      <c r="K77" s="109">
        <v>3.9845999999999999E-2</v>
      </c>
      <c r="L77" s="67">
        <f t="shared" si="10"/>
        <v>7.049641118305483E-2</v>
      </c>
      <c r="M77" s="53">
        <f t="shared" si="11"/>
        <v>0.22411876218979082</v>
      </c>
    </row>
    <row r="78" spans="1:13" ht="12.75" customHeight="1" x14ac:dyDescent="0.2">
      <c r="A78" s="42" t="s">
        <v>1071</v>
      </c>
      <c r="B78" s="42" t="s">
        <v>1079</v>
      </c>
      <c r="C78" s="66">
        <v>0.18767035999999998</v>
      </c>
      <c r="D78" s="66">
        <v>3.8163019999999999E-2</v>
      </c>
      <c r="E78" s="67">
        <f t="shared" si="8"/>
        <v>3.9175971922557489</v>
      </c>
      <c r="F78" s="53">
        <f t="shared" si="9"/>
        <v>6.6179462722457355E-4</v>
      </c>
      <c r="G78" s="43">
        <v>0.39142559100000002</v>
      </c>
      <c r="H78" s="111">
        <v>63.326076923076933</v>
      </c>
      <c r="I78" s="117"/>
      <c r="J78" s="109">
        <v>0</v>
      </c>
      <c r="K78" s="109">
        <v>0</v>
      </c>
      <c r="L78" s="67" t="str">
        <f t="shared" si="10"/>
        <v/>
      </c>
      <c r="M78" s="53">
        <f t="shared" si="11"/>
        <v>0</v>
      </c>
    </row>
    <row r="79" spans="1:13" ht="12.75" customHeight="1" x14ac:dyDescent="0.2">
      <c r="A79" s="42" t="s">
        <v>715</v>
      </c>
      <c r="B79" s="42" t="s">
        <v>640</v>
      </c>
      <c r="C79" s="66">
        <v>0.17891483</v>
      </c>
      <c r="D79" s="66">
        <v>0.19007199999999999</v>
      </c>
      <c r="E79" s="67">
        <f t="shared" si="8"/>
        <v>-5.8699703270339687E-2</v>
      </c>
      <c r="F79" s="53">
        <f t="shared" si="9"/>
        <v>6.3091941223322625E-4</v>
      </c>
      <c r="G79" s="43">
        <v>22.87449891</v>
      </c>
      <c r="H79" s="111">
        <v>17.329350000000002</v>
      </c>
      <c r="I79" s="117"/>
      <c r="J79" s="109">
        <v>2.2093270000000002E-2</v>
      </c>
      <c r="K79" s="109">
        <v>2.7323899999999999E-3</v>
      </c>
      <c r="L79" s="67">
        <f t="shared" si="10"/>
        <v>7.0856942090989943</v>
      </c>
      <c r="M79" s="53">
        <f t="shared" si="11"/>
        <v>0.12348484471633794</v>
      </c>
    </row>
    <row r="80" spans="1:13" ht="12.75" customHeight="1" x14ac:dyDescent="0.2">
      <c r="A80" s="42" t="s">
        <v>1315</v>
      </c>
      <c r="B80" s="42" t="s">
        <v>1316</v>
      </c>
      <c r="C80" s="66">
        <v>0.173802184</v>
      </c>
      <c r="D80" s="66">
        <v>0.74378750500000002</v>
      </c>
      <c r="E80" s="67">
        <f t="shared" si="8"/>
        <v>-0.76632817460411629</v>
      </c>
      <c r="F80" s="53">
        <f t="shared" si="9"/>
        <v>6.1289034438414657E-4</v>
      </c>
      <c r="G80" s="43">
        <v>1.8477741000000001</v>
      </c>
      <c r="H80" s="111">
        <v>108.53315000000001</v>
      </c>
      <c r="I80" s="117"/>
      <c r="J80" s="109">
        <v>5.5515200000000008E-3</v>
      </c>
      <c r="K80" s="109">
        <v>0.11732231</v>
      </c>
      <c r="L80" s="67">
        <f t="shared" si="10"/>
        <v>-0.9526814635681824</v>
      </c>
      <c r="M80" s="53">
        <f t="shared" si="11"/>
        <v>3.1941600917972358E-2</v>
      </c>
    </row>
    <row r="81" spans="1:13" ht="12.75" customHeight="1" x14ac:dyDescent="0.2">
      <c r="A81" s="42" t="s">
        <v>1189</v>
      </c>
      <c r="B81" s="42" t="s">
        <v>1190</v>
      </c>
      <c r="C81" s="66">
        <v>0.17341255</v>
      </c>
      <c r="D81" s="66">
        <v>0.23164320000000002</v>
      </c>
      <c r="E81" s="67">
        <f t="shared" si="8"/>
        <v>-0.2513807873488193</v>
      </c>
      <c r="F81" s="53">
        <f t="shared" si="9"/>
        <v>6.1151635177399751E-4</v>
      </c>
      <c r="G81" s="43">
        <v>4.4775783000000006E-2</v>
      </c>
      <c r="H81" s="111">
        <v>74.976599999999991</v>
      </c>
      <c r="I81" s="117"/>
      <c r="J81" s="109">
        <v>0</v>
      </c>
      <c r="K81" s="109">
        <v>0</v>
      </c>
      <c r="L81" s="67" t="str">
        <f t="shared" si="10"/>
        <v/>
      </c>
      <c r="M81" s="53">
        <f t="shared" si="11"/>
        <v>0</v>
      </c>
    </row>
    <row r="82" spans="1:13" ht="12.75" customHeight="1" x14ac:dyDescent="0.2">
      <c r="A82" s="42" t="s">
        <v>713</v>
      </c>
      <c r="B82" s="42" t="s">
        <v>637</v>
      </c>
      <c r="C82" s="66">
        <v>0.17268805200000001</v>
      </c>
      <c r="D82" s="66">
        <v>3.1818119999999998E-2</v>
      </c>
      <c r="E82" s="67">
        <f t="shared" si="8"/>
        <v>4.4273493217072541</v>
      </c>
      <c r="F82" s="53">
        <f t="shared" si="9"/>
        <v>6.0896150569262936E-4</v>
      </c>
      <c r="G82" s="43">
        <v>134.0621376</v>
      </c>
      <c r="H82" s="111">
        <v>45.926650000000002</v>
      </c>
      <c r="I82" s="117"/>
      <c r="J82" s="109">
        <v>1.58469978</v>
      </c>
      <c r="K82" s="109">
        <v>1.79154372</v>
      </c>
      <c r="L82" s="67">
        <f t="shared" si="10"/>
        <v>-0.11545570319657061</v>
      </c>
      <c r="M82" s="53">
        <f t="shared" si="11"/>
        <v>9.1766613940378452</v>
      </c>
    </row>
    <row r="83" spans="1:13" ht="12.75" customHeight="1" x14ac:dyDescent="0.2">
      <c r="A83" s="42" t="s">
        <v>1191</v>
      </c>
      <c r="B83" s="42" t="s">
        <v>1192</v>
      </c>
      <c r="C83" s="66">
        <v>0.16674679000000001</v>
      </c>
      <c r="D83" s="66">
        <v>6.6740889999999997E-2</v>
      </c>
      <c r="E83" s="67">
        <f t="shared" si="8"/>
        <v>1.4984202338326624</v>
      </c>
      <c r="F83" s="53">
        <f t="shared" si="9"/>
        <v>5.8801043344801102E-4</v>
      </c>
      <c r="G83" s="43">
        <v>1.616713917</v>
      </c>
      <c r="H83" s="111">
        <v>99.989850000000004</v>
      </c>
      <c r="I83" s="117"/>
      <c r="J83" s="109">
        <v>3.385316E-2</v>
      </c>
      <c r="K83" s="109">
        <v>5.8957949999999995E-2</v>
      </c>
      <c r="L83" s="67">
        <f t="shared" si="10"/>
        <v>-0.4258083939485684</v>
      </c>
      <c r="M83" s="53">
        <f t="shared" si="11"/>
        <v>0.20302135951162836</v>
      </c>
    </row>
    <row r="84" spans="1:13" ht="12.75" customHeight="1" x14ac:dyDescent="0.2">
      <c r="A84" s="42" t="s">
        <v>1114</v>
      </c>
      <c r="B84" s="42" t="s">
        <v>1113</v>
      </c>
      <c r="C84" s="66">
        <v>0.16400787</v>
      </c>
      <c r="D84" s="66">
        <v>0.13303598999999999</v>
      </c>
      <c r="E84" s="67">
        <f t="shared" si="8"/>
        <v>0.23280827992485342</v>
      </c>
      <c r="F84" s="53">
        <f t="shared" si="9"/>
        <v>5.7835199542722855E-4</v>
      </c>
      <c r="G84" s="43">
        <v>0.12125152099999999</v>
      </c>
      <c r="H84" s="111">
        <v>99.983100000000007</v>
      </c>
      <c r="I84" s="117"/>
      <c r="J84" s="109">
        <v>0</v>
      </c>
      <c r="K84" s="109">
        <v>8.3804980000000001E-2</v>
      </c>
      <c r="L84" s="67">
        <f t="shared" si="10"/>
        <v>-1</v>
      </c>
      <c r="M84" s="53">
        <f t="shared" si="11"/>
        <v>0</v>
      </c>
    </row>
    <row r="85" spans="1:13" ht="12.75" customHeight="1" x14ac:dyDescent="0.2">
      <c r="A85" s="42" t="s">
        <v>1108</v>
      </c>
      <c r="B85" s="42" t="s">
        <v>1107</v>
      </c>
      <c r="C85" s="66">
        <v>0.16396548999999999</v>
      </c>
      <c r="D85" s="66">
        <v>0.11099494</v>
      </c>
      <c r="E85" s="67">
        <f t="shared" si="8"/>
        <v>0.47723391714973662</v>
      </c>
      <c r="F85" s="53">
        <f t="shared" si="9"/>
        <v>5.782025479795774E-4</v>
      </c>
      <c r="G85" s="43">
        <v>3.1930591019999999</v>
      </c>
      <c r="H85" s="111">
        <v>59.9634</v>
      </c>
      <c r="I85" s="117"/>
      <c r="J85" s="109">
        <v>0.13586335999999999</v>
      </c>
      <c r="K85" s="109">
        <v>0.10309328</v>
      </c>
      <c r="L85" s="67">
        <f t="shared" si="10"/>
        <v>0.31786824514653134</v>
      </c>
      <c r="M85" s="53">
        <f t="shared" si="11"/>
        <v>0.82860948361755882</v>
      </c>
    </row>
    <row r="86" spans="1:13" ht="12.75" customHeight="1" x14ac:dyDescent="0.2">
      <c r="A86" s="42" t="s">
        <v>1293</v>
      </c>
      <c r="B86" s="42" t="s">
        <v>668</v>
      </c>
      <c r="C86" s="66">
        <v>0.16329089499999999</v>
      </c>
      <c r="D86" s="66">
        <v>0.163021105</v>
      </c>
      <c r="E86" s="67">
        <f t="shared" si="8"/>
        <v>1.654939095155683E-3</v>
      </c>
      <c r="F86" s="53">
        <f t="shared" si="9"/>
        <v>5.7582367820732054E-4</v>
      </c>
      <c r="G86" s="43">
        <v>6.9874652400000006</v>
      </c>
      <c r="H86" s="111">
        <v>131.887</v>
      </c>
      <c r="I86" s="117"/>
      <c r="J86" s="109">
        <v>0.21453179999999999</v>
      </c>
      <c r="K86" s="109">
        <v>0.18719276000000001</v>
      </c>
      <c r="L86" s="67">
        <f t="shared" si="10"/>
        <v>0.1460475287612617</v>
      </c>
      <c r="M86" s="53">
        <f t="shared" si="11"/>
        <v>1.3138013604493992</v>
      </c>
    </row>
    <row r="87" spans="1:13" ht="12.75" customHeight="1" x14ac:dyDescent="0.2">
      <c r="A87" s="42" t="s">
        <v>777</v>
      </c>
      <c r="B87" s="42" t="s">
        <v>779</v>
      </c>
      <c r="C87" s="66">
        <v>0.16038668</v>
      </c>
      <c r="D87" s="66">
        <v>0.16306454999999997</v>
      </c>
      <c r="E87" s="67">
        <f t="shared" si="8"/>
        <v>-1.6422146935063275E-2</v>
      </c>
      <c r="F87" s="53">
        <f t="shared" si="9"/>
        <v>5.6558234929792318E-4</v>
      </c>
      <c r="G87" s="43">
        <v>15.282644810000001</v>
      </c>
      <c r="H87" s="111">
        <v>1908.947166666667</v>
      </c>
      <c r="I87" s="117"/>
      <c r="J87" s="109">
        <v>0.11849409</v>
      </c>
      <c r="K87" s="109">
        <v>5.7581389999999996E-2</v>
      </c>
      <c r="L87" s="67">
        <f t="shared" si="10"/>
        <v>1.0578539350995175</v>
      </c>
      <c r="M87" s="53">
        <f t="shared" si="11"/>
        <v>0.73880256140971301</v>
      </c>
    </row>
    <row r="88" spans="1:13" ht="12.75" customHeight="1" x14ac:dyDescent="0.2">
      <c r="A88" s="42" t="s">
        <v>1000</v>
      </c>
      <c r="B88" s="42" t="s">
        <v>694</v>
      </c>
      <c r="C88" s="66">
        <v>0.14983629999999998</v>
      </c>
      <c r="D88" s="66">
        <v>0.26023002000000001</v>
      </c>
      <c r="E88" s="67">
        <f t="shared" si="8"/>
        <v>-0.42421593019898329</v>
      </c>
      <c r="F88" s="53">
        <f t="shared" si="9"/>
        <v>5.2837783389561024E-4</v>
      </c>
      <c r="G88" s="43">
        <v>0.84358579</v>
      </c>
      <c r="H88" s="111">
        <v>263.26679999999999</v>
      </c>
      <c r="I88" s="117"/>
      <c r="J88" s="109">
        <v>0</v>
      </c>
      <c r="K88" s="109">
        <v>0</v>
      </c>
      <c r="L88" s="67" t="str">
        <f t="shared" si="10"/>
        <v/>
      </c>
      <c r="M88" s="53">
        <f t="shared" si="11"/>
        <v>0</v>
      </c>
    </row>
    <row r="89" spans="1:13" ht="12.75" customHeight="1" x14ac:dyDescent="0.2">
      <c r="A89" s="42" t="s">
        <v>1237</v>
      </c>
      <c r="B89" s="42" t="s">
        <v>1238</v>
      </c>
      <c r="C89" s="66">
        <v>0.14857089000000001</v>
      </c>
      <c r="D89" s="66">
        <v>0.11580835</v>
      </c>
      <c r="E89" s="67">
        <f t="shared" si="8"/>
        <v>0.28290308945771181</v>
      </c>
      <c r="F89" s="53">
        <f t="shared" si="9"/>
        <v>5.2391553340641085E-4</v>
      </c>
      <c r="G89" s="43">
        <v>11.627687803999999</v>
      </c>
      <c r="H89" s="111">
        <v>27.42465</v>
      </c>
      <c r="I89" s="117"/>
      <c r="J89" s="109">
        <v>0</v>
      </c>
      <c r="K89" s="109">
        <v>3.5337710000000001E-2</v>
      </c>
      <c r="L89" s="67">
        <f t="shared" si="10"/>
        <v>-1</v>
      </c>
      <c r="M89" s="53">
        <f t="shared" si="11"/>
        <v>0</v>
      </c>
    </row>
    <row r="90" spans="1:13" ht="12.75" customHeight="1" x14ac:dyDescent="0.2">
      <c r="A90" s="42" t="s">
        <v>1209</v>
      </c>
      <c r="B90" s="42" t="s">
        <v>1210</v>
      </c>
      <c r="C90" s="66">
        <v>0.13985400000000001</v>
      </c>
      <c r="D90" s="66">
        <v>1.4808732199999999</v>
      </c>
      <c r="E90" s="67">
        <f t="shared" si="8"/>
        <v>-0.90555977506298613</v>
      </c>
      <c r="F90" s="53">
        <f t="shared" si="9"/>
        <v>4.9317657724888217E-4</v>
      </c>
      <c r="G90" s="43">
        <v>1.0937723E-2</v>
      </c>
      <c r="H90" s="111">
        <v>19.979849999999999</v>
      </c>
      <c r="I90" s="117"/>
      <c r="J90" s="109">
        <v>0</v>
      </c>
      <c r="K90" s="109">
        <v>6.0246980000000006E-2</v>
      </c>
      <c r="L90" s="67">
        <f t="shared" si="10"/>
        <v>-1</v>
      </c>
      <c r="M90" s="53">
        <f t="shared" si="11"/>
        <v>0</v>
      </c>
    </row>
    <row r="91" spans="1:13" ht="12.75" customHeight="1" x14ac:dyDescent="0.2">
      <c r="A91" s="42" t="s">
        <v>987</v>
      </c>
      <c r="B91" s="42" t="s">
        <v>649</v>
      </c>
      <c r="C91" s="66">
        <v>0.132082436</v>
      </c>
      <c r="D91" s="66">
        <v>0.127258654</v>
      </c>
      <c r="E91" s="67">
        <f t="shared" si="8"/>
        <v>3.7905335695284093E-2</v>
      </c>
      <c r="F91" s="53">
        <f t="shared" si="9"/>
        <v>4.6577118781854313E-4</v>
      </c>
      <c r="G91" s="43">
        <v>9.2954984899999999</v>
      </c>
      <c r="H91" s="111">
        <v>150.3014</v>
      </c>
      <c r="I91" s="117"/>
      <c r="J91" s="109">
        <v>8.0132199999999997E-3</v>
      </c>
      <c r="K91" s="109">
        <v>2.7444090000000001E-2</v>
      </c>
      <c r="L91" s="67">
        <f t="shared" si="10"/>
        <v>-0.70801655292633137</v>
      </c>
      <c r="M91" s="53">
        <f t="shared" si="11"/>
        <v>6.0668323833760911E-2</v>
      </c>
    </row>
    <row r="92" spans="1:13" ht="12.75" customHeight="1" x14ac:dyDescent="0.2">
      <c r="A92" s="42" t="s">
        <v>1205</v>
      </c>
      <c r="B92" s="42" t="s">
        <v>1206</v>
      </c>
      <c r="C92" s="66">
        <v>0.12919739999999999</v>
      </c>
      <c r="D92" s="66">
        <v>0.17052485000000001</v>
      </c>
      <c r="E92" s="67">
        <f t="shared" si="8"/>
        <v>-0.24235441344765885</v>
      </c>
      <c r="F92" s="53">
        <f t="shared" si="9"/>
        <v>4.5559749110826091E-4</v>
      </c>
      <c r="G92" s="43">
        <v>0.24925361400000001</v>
      </c>
      <c r="H92" s="111">
        <v>59.93488235294118</v>
      </c>
      <c r="I92" s="117"/>
      <c r="J92" s="109">
        <v>0</v>
      </c>
      <c r="K92" s="109">
        <v>0</v>
      </c>
      <c r="L92" s="67" t="str">
        <f t="shared" si="10"/>
        <v/>
      </c>
      <c r="M92" s="53">
        <f t="shared" si="11"/>
        <v>0</v>
      </c>
    </row>
    <row r="93" spans="1:13" ht="12.75" customHeight="1" x14ac:dyDescent="0.2">
      <c r="A93" s="42" t="s">
        <v>2663</v>
      </c>
      <c r="B93" s="42" t="s">
        <v>2664</v>
      </c>
      <c r="C93" s="66">
        <v>0.12632790099999999</v>
      </c>
      <c r="D93" s="66">
        <v>0.112643018</v>
      </c>
      <c r="E93" s="67">
        <f t="shared" si="8"/>
        <v>0.12148895904049728</v>
      </c>
      <c r="F93" s="53">
        <f t="shared" si="9"/>
        <v>4.454785835672604E-4</v>
      </c>
      <c r="G93" s="43">
        <v>1.1214602602868435</v>
      </c>
      <c r="H93" s="111">
        <v>316.42200000000003</v>
      </c>
      <c r="I93" s="117"/>
      <c r="J93" s="109">
        <v>0</v>
      </c>
      <c r="K93" s="109">
        <v>0</v>
      </c>
      <c r="L93" s="67" t="str">
        <f t="shared" si="10"/>
        <v/>
      </c>
      <c r="M93" s="53">
        <f t="shared" si="11"/>
        <v>0</v>
      </c>
    </row>
    <row r="94" spans="1:13" ht="12.75" customHeight="1" x14ac:dyDescent="0.2">
      <c r="A94" s="42" t="s">
        <v>920</v>
      </c>
      <c r="B94" s="42" t="s">
        <v>464</v>
      </c>
      <c r="C94" s="66">
        <v>0.12281499999999999</v>
      </c>
      <c r="D94" s="66">
        <v>9.853060000000001E-2</v>
      </c>
      <c r="E94" s="67">
        <f t="shared" si="8"/>
        <v>0.24646556501229044</v>
      </c>
      <c r="F94" s="53">
        <f t="shared" si="9"/>
        <v>4.3309080423027912E-4</v>
      </c>
      <c r="G94" s="43">
        <v>57.258499999999998</v>
      </c>
      <c r="H94" s="111">
        <v>53.605789473684212</v>
      </c>
      <c r="I94" s="117"/>
      <c r="J94" s="109">
        <v>0</v>
      </c>
      <c r="K94" s="109">
        <v>3.5828650000000004E-2</v>
      </c>
      <c r="L94" s="67">
        <f t="shared" si="10"/>
        <v>-1</v>
      </c>
      <c r="M94" s="53">
        <f t="shared" si="11"/>
        <v>0</v>
      </c>
    </row>
    <row r="95" spans="1:13" ht="12.75" customHeight="1" x14ac:dyDescent="0.2">
      <c r="A95" s="42" t="s">
        <v>764</v>
      </c>
      <c r="B95" s="42" t="s">
        <v>671</v>
      </c>
      <c r="C95" s="66">
        <v>0.11611102800000001</v>
      </c>
      <c r="D95" s="66">
        <v>2.928E-3</v>
      </c>
      <c r="E95" s="67">
        <f t="shared" si="8"/>
        <v>38.655405737704918</v>
      </c>
      <c r="F95" s="53">
        <f t="shared" si="9"/>
        <v>4.0945013635569323E-4</v>
      </c>
      <c r="G95" s="43">
        <v>1.1520400900000001</v>
      </c>
      <c r="H95" s="111">
        <v>477.91455000000008</v>
      </c>
      <c r="I95" s="117"/>
      <c r="J95" s="109">
        <v>8.8944869999999995E-2</v>
      </c>
      <c r="K95" s="109">
        <v>0</v>
      </c>
      <c r="L95" s="67" t="str">
        <f t="shared" si="10"/>
        <v/>
      </c>
      <c r="M95" s="53">
        <f t="shared" si="11"/>
        <v>0.76603292152404323</v>
      </c>
    </row>
    <row r="96" spans="1:13" ht="12.75" customHeight="1" x14ac:dyDescent="0.2">
      <c r="A96" s="42" t="s">
        <v>759</v>
      </c>
      <c r="B96" s="42" t="s">
        <v>665</v>
      </c>
      <c r="C96" s="66">
        <v>0.11167672100000001</v>
      </c>
      <c r="D96" s="66">
        <v>0.26707122999999999</v>
      </c>
      <c r="E96" s="67">
        <f t="shared" si="8"/>
        <v>-0.58184668187584254</v>
      </c>
      <c r="F96" s="53">
        <f t="shared" si="9"/>
        <v>3.9381314099817214E-4</v>
      </c>
      <c r="G96" s="43">
        <v>12.328778140000001</v>
      </c>
      <c r="H96" s="111">
        <v>87.032750000000007</v>
      </c>
      <c r="I96" s="117"/>
      <c r="J96" s="109">
        <v>0</v>
      </c>
      <c r="K96" s="109">
        <v>3.2339999999999999E-3</v>
      </c>
      <c r="L96" s="67">
        <f t="shared" si="10"/>
        <v>-1</v>
      </c>
      <c r="M96" s="53">
        <f t="shared" si="11"/>
        <v>0</v>
      </c>
    </row>
    <row r="97" spans="1:13" ht="12.75" customHeight="1" x14ac:dyDescent="0.2">
      <c r="A97" s="42" t="s">
        <v>765</v>
      </c>
      <c r="B97" s="42" t="s">
        <v>673</v>
      </c>
      <c r="C97" s="66">
        <v>0.10696031</v>
      </c>
      <c r="D97" s="66">
        <v>1.3074200000000001E-2</v>
      </c>
      <c r="E97" s="67">
        <f t="shared" si="8"/>
        <v>7.1810214009270155</v>
      </c>
      <c r="F97" s="53">
        <f t="shared" si="9"/>
        <v>3.771813433100189E-4</v>
      </c>
      <c r="G97" s="43">
        <v>1.94097323</v>
      </c>
      <c r="H97" s="111">
        <v>320.37195000000003</v>
      </c>
      <c r="I97" s="117"/>
      <c r="J97" s="109">
        <v>6.6753000000000003E-3</v>
      </c>
      <c r="K97" s="109">
        <v>3.6237999999999998E-4</v>
      </c>
      <c r="L97" s="67">
        <f t="shared" si="10"/>
        <v>17.420718582703241</v>
      </c>
      <c r="M97" s="53">
        <f t="shared" si="11"/>
        <v>6.2409131013176758E-2</v>
      </c>
    </row>
    <row r="98" spans="1:13" ht="12.75" customHeight="1" x14ac:dyDescent="0.2">
      <c r="A98" s="42" t="s">
        <v>768</v>
      </c>
      <c r="B98" s="42" t="s">
        <v>677</v>
      </c>
      <c r="C98" s="66">
        <v>0.10069652</v>
      </c>
      <c r="D98" s="66">
        <v>0.16759014999999999</v>
      </c>
      <c r="E98" s="67">
        <f t="shared" si="8"/>
        <v>-0.39915012904994718</v>
      </c>
      <c r="F98" s="53">
        <f t="shared" si="9"/>
        <v>3.5509291886162432E-4</v>
      </c>
      <c r="G98" s="43">
        <v>3.8582471000000003</v>
      </c>
      <c r="H98" s="111">
        <v>27.295249999999999</v>
      </c>
      <c r="I98" s="117"/>
      <c r="J98" s="109">
        <v>1.1515790000000001E-2</v>
      </c>
      <c r="K98" s="109">
        <v>2.3590000000000001E-4</v>
      </c>
      <c r="L98" s="67">
        <f t="shared" si="10"/>
        <v>47.816405256464606</v>
      </c>
      <c r="M98" s="53">
        <f t="shared" si="11"/>
        <v>0.11436135032273212</v>
      </c>
    </row>
    <row r="99" spans="1:13" ht="12.75" customHeight="1" x14ac:dyDescent="0.2">
      <c r="A99" s="42" t="s">
        <v>2673</v>
      </c>
      <c r="B99" s="42" t="s">
        <v>2674</v>
      </c>
      <c r="C99" s="66">
        <v>9.1942468999999999E-2</v>
      </c>
      <c r="D99" s="66">
        <v>2.0241700000000001E-2</v>
      </c>
      <c r="E99" s="67">
        <f t="shared" si="8"/>
        <v>3.5422305932802081</v>
      </c>
      <c r="F99" s="53">
        <f t="shared" si="9"/>
        <v>3.2422291936756514E-4</v>
      </c>
      <c r="G99" s="43">
        <v>39.66283787770125</v>
      </c>
      <c r="H99" s="111">
        <v>376.43270588235288</v>
      </c>
      <c r="I99" s="117"/>
      <c r="J99" s="109">
        <v>0</v>
      </c>
      <c r="K99" s="109">
        <v>1.1918350000000001E-2</v>
      </c>
      <c r="L99" s="67">
        <f t="shared" si="10"/>
        <v>-1</v>
      </c>
      <c r="M99" s="53">
        <f t="shared" si="11"/>
        <v>0</v>
      </c>
    </row>
    <row r="100" spans="1:13" ht="12.75" customHeight="1" x14ac:dyDescent="0.2">
      <c r="A100" s="42" t="s">
        <v>711</v>
      </c>
      <c r="B100" s="42" t="s">
        <v>632</v>
      </c>
      <c r="C100" s="66">
        <v>7.7980740000000007E-2</v>
      </c>
      <c r="D100" s="66">
        <v>0.78600499999999995</v>
      </c>
      <c r="E100" s="67">
        <f t="shared" si="8"/>
        <v>-0.90078849371187208</v>
      </c>
      <c r="F100" s="53">
        <f t="shared" si="9"/>
        <v>2.7498873428386032E-4</v>
      </c>
      <c r="G100" s="43">
        <v>25.647254019999998</v>
      </c>
      <c r="H100" s="111">
        <v>49.799700000000001</v>
      </c>
      <c r="I100" s="117"/>
      <c r="J100" s="109">
        <v>0</v>
      </c>
      <c r="K100" s="109">
        <v>0.77396993000000003</v>
      </c>
      <c r="L100" s="67">
        <f t="shared" si="10"/>
        <v>-1</v>
      </c>
      <c r="M100" s="53">
        <f t="shared" si="11"/>
        <v>0</v>
      </c>
    </row>
    <row r="101" spans="1:13" ht="12.75" customHeight="1" x14ac:dyDescent="0.2">
      <c r="A101" s="42" t="s">
        <v>1319</v>
      </c>
      <c r="B101" s="42" t="s">
        <v>1320</v>
      </c>
      <c r="C101" s="66">
        <v>7.1062369E-2</v>
      </c>
      <c r="D101" s="66">
        <v>0.26939069100000002</v>
      </c>
      <c r="E101" s="67">
        <f t="shared" si="8"/>
        <v>-0.73621074753470239</v>
      </c>
      <c r="F101" s="53">
        <f t="shared" si="9"/>
        <v>2.5059201677904864E-4</v>
      </c>
      <c r="G101" s="43">
        <v>1.6829748</v>
      </c>
      <c r="H101" s="111">
        <v>143.57335</v>
      </c>
      <c r="I101" s="117"/>
      <c r="J101" s="109">
        <v>4.6686809999999995E-2</v>
      </c>
      <c r="K101" s="109">
        <v>0.18145349</v>
      </c>
      <c r="L101" s="67">
        <f t="shared" si="10"/>
        <v>-0.742706464339705</v>
      </c>
      <c r="M101" s="53">
        <f t="shared" si="11"/>
        <v>0.65698358578504457</v>
      </c>
    </row>
    <row r="102" spans="1:13" ht="12.75" customHeight="1" x14ac:dyDescent="0.2">
      <c r="A102" s="42" t="s">
        <v>1112</v>
      </c>
      <c r="B102" s="42" t="s">
        <v>1111</v>
      </c>
      <c r="C102" s="66">
        <v>7.0203802999999995E-2</v>
      </c>
      <c r="D102" s="66">
        <v>0.19449301800000002</v>
      </c>
      <c r="E102" s="67">
        <f t="shared" si="8"/>
        <v>-0.63904204005924781</v>
      </c>
      <c r="F102" s="53">
        <f t="shared" si="9"/>
        <v>2.4756439768183107E-4</v>
      </c>
      <c r="G102" s="43">
        <v>2.422584863</v>
      </c>
      <c r="H102" s="111">
        <v>361.5406111111111</v>
      </c>
      <c r="I102" s="117"/>
      <c r="J102" s="109">
        <v>2.3962459999999998E-2</v>
      </c>
      <c r="K102" s="109">
        <v>0.10562580000000001</v>
      </c>
      <c r="L102" s="67">
        <f t="shared" si="10"/>
        <v>-0.77313819161606356</v>
      </c>
      <c r="M102" s="53">
        <f t="shared" si="11"/>
        <v>0.34132709306360509</v>
      </c>
    </row>
    <row r="103" spans="1:13" ht="12.75" customHeight="1" x14ac:dyDescent="0.2">
      <c r="A103" s="42" t="s">
        <v>992</v>
      </c>
      <c r="B103" s="42" t="s">
        <v>627</v>
      </c>
      <c r="C103" s="66">
        <v>6.7386672000000009E-2</v>
      </c>
      <c r="D103" s="66">
        <v>0.148984587</v>
      </c>
      <c r="E103" s="67">
        <f t="shared" ref="E103:E134" si="12">IF(ISERROR(C103/D103-1),"",IF((C103/D103-1)&gt;10000%,"",C103/D103-1))</f>
        <v>-0.54769366847323608</v>
      </c>
      <c r="F103" s="53">
        <f t="shared" ref="F103:F134" si="13">C103/$C$192</f>
        <v>2.3763015894542229E-4</v>
      </c>
      <c r="G103" s="43">
        <v>36.225581060000003</v>
      </c>
      <c r="H103" s="111">
        <v>2721.8454499999998</v>
      </c>
      <c r="I103" s="117"/>
      <c r="J103" s="109">
        <v>8.189430000000001E-3</v>
      </c>
      <c r="K103" s="109">
        <v>1.946968E-2</v>
      </c>
      <c r="L103" s="67">
        <f t="shared" ref="L103:L134" si="14">IF(ISERROR(J103/K103-1),"",IF((J103/K103-1)&gt;10000%,"",J103/K103-1))</f>
        <v>-0.57937521315193674</v>
      </c>
      <c r="M103" s="53">
        <f t="shared" ref="M103:M134" si="15">IF(ISERROR(J103/C103),"",IF(J103/C103&gt;10000%,"",J103/C103))</f>
        <v>0.12152892785683199</v>
      </c>
    </row>
    <row r="104" spans="1:13" ht="12.75" customHeight="1" x14ac:dyDescent="0.2">
      <c r="A104" s="42" t="s">
        <v>990</v>
      </c>
      <c r="B104" s="42" t="s">
        <v>691</v>
      </c>
      <c r="C104" s="66">
        <v>5.8779302999999998E-2</v>
      </c>
      <c r="D104" s="66">
        <v>0.14340521000000001</v>
      </c>
      <c r="E104" s="67">
        <f t="shared" si="12"/>
        <v>-0.59011738136989589</v>
      </c>
      <c r="F104" s="53">
        <f t="shared" si="13"/>
        <v>2.0727741406477434E-4</v>
      </c>
      <c r="G104" s="43">
        <v>1.1120570000000001</v>
      </c>
      <c r="H104" s="111">
        <v>542.70339999999999</v>
      </c>
      <c r="I104" s="117"/>
      <c r="J104" s="109">
        <v>4.3985100000000004E-3</v>
      </c>
      <c r="K104" s="109">
        <v>2.2704930000000002E-2</v>
      </c>
      <c r="L104" s="67">
        <f t="shared" si="14"/>
        <v>-0.80627511293802712</v>
      </c>
      <c r="M104" s="53">
        <f t="shared" si="15"/>
        <v>7.4830931561063269E-2</v>
      </c>
    </row>
    <row r="105" spans="1:13" ht="12.75" customHeight="1" x14ac:dyDescent="0.2">
      <c r="A105" s="42" t="s">
        <v>720</v>
      </c>
      <c r="B105" s="42" t="s">
        <v>647</v>
      </c>
      <c r="C105" s="66">
        <v>5.7829551E-2</v>
      </c>
      <c r="D105" s="66">
        <v>0.104606772</v>
      </c>
      <c r="E105" s="67">
        <f t="shared" si="12"/>
        <v>-0.4471720148290208</v>
      </c>
      <c r="F105" s="53">
        <f t="shared" si="13"/>
        <v>2.0392823963576065E-4</v>
      </c>
      <c r="G105" s="43">
        <v>5.4802711399999993</v>
      </c>
      <c r="H105" s="111">
        <v>1323.8456000000001</v>
      </c>
      <c r="I105" s="117"/>
      <c r="J105" s="109">
        <v>3.069334E-2</v>
      </c>
      <c r="K105" s="109">
        <v>1.9777000000000002E-3</v>
      </c>
      <c r="L105" s="67">
        <f t="shared" si="14"/>
        <v>14.519714820245738</v>
      </c>
      <c r="M105" s="53">
        <f t="shared" si="15"/>
        <v>0.53075528807062677</v>
      </c>
    </row>
    <row r="106" spans="1:13" ht="12.75" customHeight="1" x14ac:dyDescent="0.2">
      <c r="A106" s="42" t="s">
        <v>1313</v>
      </c>
      <c r="B106" s="42" t="s">
        <v>1314</v>
      </c>
      <c r="C106" s="66">
        <v>5.7188724999999996E-2</v>
      </c>
      <c r="D106" s="66">
        <v>3.638135E-2</v>
      </c>
      <c r="E106" s="67">
        <f t="shared" si="12"/>
        <v>0.57192421391729553</v>
      </c>
      <c r="F106" s="53">
        <f t="shared" si="13"/>
        <v>2.0166845176203453E-4</v>
      </c>
      <c r="G106" s="43">
        <v>3.81874636</v>
      </c>
      <c r="H106" s="111">
        <v>79.128250000000008</v>
      </c>
      <c r="I106" s="117"/>
      <c r="J106" s="109">
        <v>0</v>
      </c>
      <c r="K106" s="109">
        <v>1.4790129999999999E-2</v>
      </c>
      <c r="L106" s="67">
        <f t="shared" si="14"/>
        <v>-1</v>
      </c>
      <c r="M106" s="53">
        <f t="shared" si="15"/>
        <v>0</v>
      </c>
    </row>
    <row r="107" spans="1:13" ht="12.75" customHeight="1" x14ac:dyDescent="0.2">
      <c r="A107" s="42" t="s">
        <v>728</v>
      </c>
      <c r="B107" s="42" t="s">
        <v>659</v>
      </c>
      <c r="C107" s="66">
        <v>5.6909364000000004E-2</v>
      </c>
      <c r="D107" s="66">
        <v>0.22223928500000001</v>
      </c>
      <c r="E107" s="67">
        <f t="shared" si="12"/>
        <v>-0.74392752388489725</v>
      </c>
      <c r="F107" s="53">
        <f t="shared" si="13"/>
        <v>2.0068332225700198E-4</v>
      </c>
      <c r="G107" s="43">
        <v>26.082533699999999</v>
      </c>
      <c r="H107" s="111">
        <v>33.678849999999997</v>
      </c>
      <c r="I107" s="117"/>
      <c r="J107" s="109">
        <v>1.6661889999999999E-2</v>
      </c>
      <c r="K107" s="109">
        <v>9.8010000000000002E-4</v>
      </c>
      <c r="L107" s="67">
        <f t="shared" si="14"/>
        <v>16.000193857769613</v>
      </c>
      <c r="M107" s="53">
        <f t="shared" si="15"/>
        <v>0.29277940972947786</v>
      </c>
    </row>
    <row r="108" spans="1:13" ht="12.75" customHeight="1" x14ac:dyDescent="0.2">
      <c r="A108" s="42" t="s">
        <v>2661</v>
      </c>
      <c r="B108" s="42" t="s">
        <v>2662</v>
      </c>
      <c r="C108" s="66">
        <v>5.2338000000000003E-2</v>
      </c>
      <c r="D108" s="66">
        <v>2.6145999999999999E-2</v>
      </c>
      <c r="E108" s="67">
        <f t="shared" si="12"/>
        <v>1.0017593513348122</v>
      </c>
      <c r="F108" s="53">
        <f t="shared" si="13"/>
        <v>1.8456301357166755E-4</v>
      </c>
      <c r="G108" s="43">
        <v>8.7830905625639755</v>
      </c>
      <c r="H108" s="111">
        <v>283.27724999999998</v>
      </c>
      <c r="I108" s="117"/>
      <c r="J108" s="109">
        <v>0</v>
      </c>
      <c r="K108" s="109">
        <v>2.5190000000000001E-2</v>
      </c>
      <c r="L108" s="67">
        <f t="shared" si="14"/>
        <v>-1</v>
      </c>
      <c r="M108" s="53">
        <f t="shared" si="15"/>
        <v>0</v>
      </c>
    </row>
    <row r="109" spans="1:13" ht="12.75" customHeight="1" x14ac:dyDescent="0.2">
      <c r="A109" s="42" t="s">
        <v>1069</v>
      </c>
      <c r="B109" s="42" t="s">
        <v>1077</v>
      </c>
      <c r="C109" s="66">
        <v>4.744847E-2</v>
      </c>
      <c r="D109" s="66">
        <v>2.5877520000000001E-2</v>
      </c>
      <c r="E109" s="67">
        <f t="shared" si="12"/>
        <v>0.83357872006281886</v>
      </c>
      <c r="F109" s="53">
        <f t="shared" si="13"/>
        <v>1.673207346968715E-4</v>
      </c>
      <c r="G109" s="43">
        <v>0.114867734</v>
      </c>
      <c r="H109" s="111">
        <v>24.997599999999998</v>
      </c>
      <c r="I109" s="117"/>
      <c r="J109" s="109">
        <v>5.8265080000000004E-2</v>
      </c>
      <c r="K109" s="109">
        <v>0</v>
      </c>
      <c r="L109" s="67" t="str">
        <f t="shared" si="14"/>
        <v/>
      </c>
      <c r="M109" s="53">
        <f t="shared" si="15"/>
        <v>1.2279654117403576</v>
      </c>
    </row>
    <row r="110" spans="1:13" ht="12.75" customHeight="1" x14ac:dyDescent="0.2">
      <c r="A110" s="42" t="s">
        <v>1207</v>
      </c>
      <c r="B110" s="42" t="s">
        <v>1208</v>
      </c>
      <c r="C110" s="66">
        <v>4.2083199999999994E-2</v>
      </c>
      <c r="D110" s="66">
        <v>5.6950359999999998E-2</v>
      </c>
      <c r="E110" s="67">
        <f t="shared" si="12"/>
        <v>-0.26105471501848287</v>
      </c>
      <c r="F110" s="53">
        <f t="shared" si="13"/>
        <v>1.4840082182619128E-4</v>
      </c>
      <c r="G110" s="43">
        <v>0.60450807799999995</v>
      </c>
      <c r="H110" s="111">
        <v>80.23857894736841</v>
      </c>
      <c r="I110" s="117"/>
      <c r="J110" s="109">
        <v>0</v>
      </c>
      <c r="K110" s="109">
        <v>2.7200999999999999E-2</v>
      </c>
      <c r="L110" s="67">
        <f t="shared" si="14"/>
        <v>-1</v>
      </c>
      <c r="M110" s="53">
        <f t="shared" si="15"/>
        <v>0</v>
      </c>
    </row>
    <row r="111" spans="1:13" ht="12.75" customHeight="1" x14ac:dyDescent="0.2">
      <c r="A111" s="42" t="s">
        <v>1241</v>
      </c>
      <c r="B111" s="42" t="s">
        <v>1242</v>
      </c>
      <c r="C111" s="66">
        <v>4.2060500000000001E-2</v>
      </c>
      <c r="D111" s="66">
        <v>1.4020909999999999E-2</v>
      </c>
      <c r="E111" s="67">
        <f t="shared" si="12"/>
        <v>1.9998409518355089</v>
      </c>
      <c r="F111" s="53">
        <f t="shared" si="13"/>
        <v>1.4832077328769008E-4</v>
      </c>
      <c r="G111" s="43">
        <v>0.85452227199999997</v>
      </c>
      <c r="H111" s="111">
        <v>163.81691666666671</v>
      </c>
      <c r="I111" s="117"/>
      <c r="J111" s="109">
        <v>9.2037479999999991E-2</v>
      </c>
      <c r="K111" s="109">
        <v>0</v>
      </c>
      <c r="L111" s="67" t="str">
        <f t="shared" si="14"/>
        <v/>
      </c>
      <c r="M111" s="53">
        <f t="shared" si="15"/>
        <v>2.188216497664079</v>
      </c>
    </row>
    <row r="112" spans="1:13" ht="12.75" customHeight="1" x14ac:dyDescent="0.2">
      <c r="A112" s="42" t="s">
        <v>945</v>
      </c>
      <c r="B112" s="42" t="s">
        <v>946</v>
      </c>
      <c r="C112" s="66">
        <v>3.950787E-2</v>
      </c>
      <c r="D112" s="66">
        <v>7.1147600000000004E-3</v>
      </c>
      <c r="E112" s="67">
        <f t="shared" si="12"/>
        <v>4.5529448639167027</v>
      </c>
      <c r="F112" s="53">
        <f t="shared" si="13"/>
        <v>1.3931926223771787E-4</v>
      </c>
      <c r="G112" s="43">
        <v>0.48417251899999997</v>
      </c>
      <c r="H112" s="111">
        <v>29.99455</v>
      </c>
      <c r="I112" s="117"/>
      <c r="J112" s="109">
        <v>0</v>
      </c>
      <c r="K112" s="109">
        <v>0</v>
      </c>
      <c r="L112" s="67" t="str">
        <f t="shared" si="14"/>
        <v/>
      </c>
      <c r="M112" s="53">
        <f t="shared" si="15"/>
        <v>0</v>
      </c>
    </row>
    <row r="113" spans="1:13" ht="12.75" customHeight="1" x14ac:dyDescent="0.2">
      <c r="A113" s="42" t="s">
        <v>780</v>
      </c>
      <c r="B113" s="42" t="s">
        <v>696</v>
      </c>
      <c r="C113" s="66">
        <v>3.3344499999999999E-2</v>
      </c>
      <c r="D113" s="66">
        <v>1.4330499999999999E-3</v>
      </c>
      <c r="E113" s="67">
        <f t="shared" si="12"/>
        <v>22.268204179896028</v>
      </c>
      <c r="F113" s="53">
        <f t="shared" si="13"/>
        <v>1.1758495559708947E-4</v>
      </c>
      <c r="G113" s="43">
        <v>22.149265920000001</v>
      </c>
      <c r="H113" s="111">
        <v>89.968000000000004</v>
      </c>
      <c r="I113" s="117"/>
      <c r="J113" s="109">
        <v>0</v>
      </c>
      <c r="K113" s="109">
        <v>0</v>
      </c>
      <c r="L113" s="67" t="str">
        <f t="shared" si="14"/>
        <v/>
      </c>
      <c r="M113" s="53">
        <f t="shared" si="15"/>
        <v>0</v>
      </c>
    </row>
    <row r="114" spans="1:13" ht="12.75" customHeight="1" x14ac:dyDescent="0.2">
      <c r="A114" s="42" t="s">
        <v>761</v>
      </c>
      <c r="B114" s="42" t="s">
        <v>667</v>
      </c>
      <c r="C114" s="66">
        <v>3.1691500999999997E-2</v>
      </c>
      <c r="D114" s="66">
        <v>6.9367399999999994E-3</v>
      </c>
      <c r="E114" s="67">
        <f t="shared" si="12"/>
        <v>3.5686447812661282</v>
      </c>
      <c r="F114" s="53">
        <f t="shared" si="13"/>
        <v>1.1175587391894065E-4</v>
      </c>
      <c r="G114" s="43">
        <v>26.732043340000001</v>
      </c>
      <c r="H114" s="111">
        <v>115.84935</v>
      </c>
      <c r="I114" s="117"/>
      <c r="J114" s="109">
        <v>0</v>
      </c>
      <c r="K114" s="109">
        <v>0</v>
      </c>
      <c r="L114" s="67" t="str">
        <f t="shared" si="14"/>
        <v/>
      </c>
      <c r="M114" s="53">
        <f t="shared" si="15"/>
        <v>0</v>
      </c>
    </row>
    <row r="115" spans="1:13" ht="12.75" customHeight="1" x14ac:dyDescent="0.2">
      <c r="A115" s="42" t="s">
        <v>1005</v>
      </c>
      <c r="B115" s="42" t="s">
        <v>701</v>
      </c>
      <c r="C115" s="66">
        <v>3.0705299999999998E-2</v>
      </c>
      <c r="D115" s="66">
        <v>1.1653799999999999E-2</v>
      </c>
      <c r="E115" s="67">
        <f t="shared" si="12"/>
        <v>1.6347886526283273</v>
      </c>
      <c r="F115" s="53">
        <f t="shared" si="13"/>
        <v>1.0827816692693881E-4</v>
      </c>
      <c r="G115" s="43">
        <v>0.18864648000000001</v>
      </c>
      <c r="H115" s="111">
        <v>97.569900000000004</v>
      </c>
      <c r="I115" s="117"/>
      <c r="J115" s="109">
        <v>0</v>
      </c>
      <c r="K115" s="109">
        <v>0</v>
      </c>
      <c r="L115" s="67" t="str">
        <f t="shared" si="14"/>
        <v/>
      </c>
      <c r="M115" s="53">
        <f t="shared" si="15"/>
        <v>0</v>
      </c>
    </row>
    <row r="116" spans="1:13" ht="12.75" customHeight="1" x14ac:dyDescent="0.2">
      <c r="A116" s="42" t="s">
        <v>947</v>
      </c>
      <c r="B116" s="42" t="s">
        <v>948</v>
      </c>
      <c r="C116" s="66">
        <v>2.8205999999999998E-2</v>
      </c>
      <c r="D116" s="66">
        <v>2.2398000000000001E-3</v>
      </c>
      <c r="E116" s="67">
        <f t="shared" si="12"/>
        <v>11.593088668631127</v>
      </c>
      <c r="F116" s="53">
        <f t="shared" si="13"/>
        <v>9.9464717046934438E-5</v>
      </c>
      <c r="G116" s="43">
        <v>0.50671651600000001</v>
      </c>
      <c r="H116" s="111">
        <v>49.873705882352937</v>
      </c>
      <c r="I116" s="117"/>
      <c r="J116" s="109">
        <v>0</v>
      </c>
      <c r="K116" s="109">
        <v>0</v>
      </c>
      <c r="L116" s="67" t="str">
        <f t="shared" si="14"/>
        <v/>
      </c>
      <c r="M116" s="53">
        <f t="shared" si="15"/>
        <v>0</v>
      </c>
    </row>
    <row r="117" spans="1:13" ht="12.75" customHeight="1" x14ac:dyDescent="0.2">
      <c r="A117" s="42" t="s">
        <v>1382</v>
      </c>
      <c r="B117" s="42" t="s">
        <v>1371</v>
      </c>
      <c r="C117" s="66">
        <v>2.6892700000000002E-2</v>
      </c>
      <c r="D117" s="66">
        <v>0</v>
      </c>
      <c r="E117" s="67" t="str">
        <f t="shared" si="12"/>
        <v/>
      </c>
      <c r="F117" s="53">
        <f t="shared" si="13"/>
        <v>9.4833538826068716E-5</v>
      </c>
      <c r="G117" s="43">
        <v>0.170931422</v>
      </c>
      <c r="H117" s="111">
        <v>19.992133333333332</v>
      </c>
      <c r="I117" s="117"/>
      <c r="J117" s="109">
        <v>0</v>
      </c>
      <c r="K117" s="109">
        <v>0</v>
      </c>
      <c r="L117" s="67" t="str">
        <f t="shared" si="14"/>
        <v/>
      </c>
      <c r="M117" s="53">
        <f t="shared" si="15"/>
        <v>0</v>
      </c>
    </row>
    <row r="118" spans="1:13" ht="12.75" customHeight="1" x14ac:dyDescent="0.2">
      <c r="A118" s="42" t="s">
        <v>998</v>
      </c>
      <c r="B118" s="42" t="s">
        <v>688</v>
      </c>
      <c r="C118" s="66">
        <v>2.6566740000000002E-2</v>
      </c>
      <c r="D118" s="66">
        <v>0.28907724000000001</v>
      </c>
      <c r="E118" s="67">
        <f t="shared" si="12"/>
        <v>-0.90809812630008502</v>
      </c>
      <c r="F118" s="53">
        <f t="shared" si="13"/>
        <v>9.3684084129599222E-5</v>
      </c>
      <c r="G118" s="43">
        <v>0.80523401000000006</v>
      </c>
      <c r="H118" s="111">
        <v>136.40934999999999</v>
      </c>
      <c r="I118" s="117"/>
      <c r="J118" s="109">
        <v>8.7600000000000004E-3</v>
      </c>
      <c r="K118" s="109">
        <v>0</v>
      </c>
      <c r="L118" s="67" t="str">
        <f t="shared" si="14"/>
        <v/>
      </c>
      <c r="M118" s="53">
        <f t="shared" si="15"/>
        <v>0.32973560173359623</v>
      </c>
    </row>
    <row r="119" spans="1:13" ht="12.75" customHeight="1" x14ac:dyDescent="0.2">
      <c r="A119" s="42" t="s">
        <v>722</v>
      </c>
      <c r="B119" s="42" t="s">
        <v>652</v>
      </c>
      <c r="C119" s="66">
        <v>2.5373299999999998E-2</v>
      </c>
      <c r="D119" s="66">
        <v>1.3745799999999999E-2</v>
      </c>
      <c r="E119" s="67">
        <f t="shared" si="12"/>
        <v>0.84589474603151515</v>
      </c>
      <c r="F119" s="53">
        <f t="shared" si="13"/>
        <v>8.9475576297489242E-5</v>
      </c>
      <c r="G119" s="43">
        <v>28.9778214</v>
      </c>
      <c r="H119" s="111">
        <v>46.329799999999999</v>
      </c>
      <c r="I119" s="117"/>
      <c r="J119" s="109">
        <v>0</v>
      </c>
      <c r="K119" s="109">
        <v>0</v>
      </c>
      <c r="L119" s="67" t="str">
        <f t="shared" si="14"/>
        <v/>
      </c>
      <c r="M119" s="53">
        <f t="shared" si="15"/>
        <v>0</v>
      </c>
    </row>
    <row r="120" spans="1:13" ht="12.75" customHeight="1" x14ac:dyDescent="0.2">
      <c r="A120" s="42" t="s">
        <v>1309</v>
      </c>
      <c r="B120" s="42" t="s">
        <v>1310</v>
      </c>
      <c r="C120" s="66">
        <v>2.3532938999999999E-2</v>
      </c>
      <c r="D120" s="66">
        <v>3.1923296999999996E-2</v>
      </c>
      <c r="E120" s="67">
        <f t="shared" si="12"/>
        <v>-0.26282867963168088</v>
      </c>
      <c r="F120" s="53">
        <f t="shared" si="13"/>
        <v>8.2985787382747238E-5</v>
      </c>
      <c r="G120" s="43">
        <v>1.40450868</v>
      </c>
      <c r="H120" s="111">
        <v>75.561850000000007</v>
      </c>
      <c r="I120" s="117"/>
      <c r="J120" s="109">
        <v>0</v>
      </c>
      <c r="K120" s="109">
        <v>0</v>
      </c>
      <c r="L120" s="67" t="str">
        <f t="shared" si="14"/>
        <v/>
      </c>
      <c r="M120" s="53">
        <f t="shared" si="15"/>
        <v>0</v>
      </c>
    </row>
    <row r="121" spans="1:13" ht="12.75" customHeight="1" x14ac:dyDescent="0.2">
      <c r="A121" s="42" t="s">
        <v>2667</v>
      </c>
      <c r="B121" s="42" t="s">
        <v>2668</v>
      </c>
      <c r="C121" s="66">
        <v>1.830882E-2</v>
      </c>
      <c r="D121" s="66">
        <v>0</v>
      </c>
      <c r="E121" s="67" t="str">
        <f t="shared" si="12"/>
        <v/>
      </c>
      <c r="F121" s="53">
        <f t="shared" si="13"/>
        <v>6.4563624787749218E-5</v>
      </c>
      <c r="G121" s="43">
        <v>8.0330925631527137</v>
      </c>
      <c r="H121" s="111">
        <v>318.48899999999998</v>
      </c>
      <c r="I121" s="117"/>
      <c r="J121" s="109">
        <v>0</v>
      </c>
      <c r="K121" s="109">
        <v>0</v>
      </c>
      <c r="L121" s="67" t="str">
        <f t="shared" si="14"/>
        <v/>
      </c>
      <c r="M121" s="53">
        <f t="shared" si="15"/>
        <v>0</v>
      </c>
    </row>
    <row r="122" spans="1:13" ht="12.75" customHeight="1" x14ac:dyDescent="0.2">
      <c r="A122" s="42" t="s">
        <v>1327</v>
      </c>
      <c r="B122" s="42" t="s">
        <v>1328</v>
      </c>
      <c r="C122" s="66">
        <v>1.7376880000000001E-2</v>
      </c>
      <c r="D122" s="66">
        <v>0</v>
      </c>
      <c r="E122" s="67" t="str">
        <f t="shared" si="12"/>
        <v/>
      </c>
      <c r="F122" s="53">
        <f t="shared" si="13"/>
        <v>6.1277262013703976E-5</v>
      </c>
      <c r="G122" s="43">
        <v>0.35923897999999999</v>
      </c>
      <c r="H122" s="111">
        <v>393.39825000000002</v>
      </c>
      <c r="I122" s="117"/>
      <c r="J122" s="109">
        <v>0</v>
      </c>
      <c r="K122" s="109">
        <v>0</v>
      </c>
      <c r="L122" s="67" t="str">
        <f t="shared" si="14"/>
        <v/>
      </c>
      <c r="M122" s="53">
        <f t="shared" si="15"/>
        <v>0</v>
      </c>
    </row>
    <row r="123" spans="1:13" ht="12.75" customHeight="1" x14ac:dyDescent="0.2">
      <c r="A123" s="42" t="s">
        <v>1006</v>
      </c>
      <c r="B123" s="42" t="s">
        <v>660</v>
      </c>
      <c r="C123" s="66">
        <v>1.71486E-2</v>
      </c>
      <c r="D123" s="66">
        <v>7.8007300000000002E-2</v>
      </c>
      <c r="E123" s="67">
        <f t="shared" si="12"/>
        <v>-0.78016672798571418</v>
      </c>
      <c r="F123" s="53">
        <f t="shared" si="13"/>
        <v>6.0472262878503158E-5</v>
      </c>
      <c r="G123" s="43">
        <v>0.44958566999999999</v>
      </c>
      <c r="H123" s="111">
        <v>69.54495</v>
      </c>
      <c r="I123" s="117"/>
      <c r="J123" s="109">
        <v>0</v>
      </c>
      <c r="K123" s="109">
        <v>3.4096210000000002E-2</v>
      </c>
      <c r="L123" s="67">
        <f t="shared" si="14"/>
        <v>-1</v>
      </c>
      <c r="M123" s="53">
        <f t="shared" si="15"/>
        <v>0</v>
      </c>
    </row>
    <row r="124" spans="1:13" ht="12.75" customHeight="1" x14ac:dyDescent="0.2">
      <c r="A124" s="42" t="s">
        <v>1110</v>
      </c>
      <c r="B124" s="42" t="s">
        <v>1109</v>
      </c>
      <c r="C124" s="66">
        <v>1.6735299999999998E-2</v>
      </c>
      <c r="D124" s="66">
        <v>1.7373949999999999E-2</v>
      </c>
      <c r="E124" s="67">
        <f t="shared" si="12"/>
        <v>-3.6759055942949148E-2</v>
      </c>
      <c r="F124" s="53">
        <f t="shared" si="13"/>
        <v>5.9014815259007372E-5</v>
      </c>
      <c r="G124" s="43">
        <v>0.15810570000000002</v>
      </c>
      <c r="H124" s="111">
        <v>59.996850000000009</v>
      </c>
      <c r="I124" s="117"/>
      <c r="J124" s="109">
        <v>0</v>
      </c>
      <c r="K124" s="109">
        <v>0</v>
      </c>
      <c r="L124" s="67" t="str">
        <f t="shared" si="14"/>
        <v/>
      </c>
      <c r="M124" s="53">
        <f t="shared" si="15"/>
        <v>0</v>
      </c>
    </row>
    <row r="125" spans="1:13" ht="12.75" customHeight="1" x14ac:dyDescent="0.2">
      <c r="A125" s="42" t="s">
        <v>1253</v>
      </c>
      <c r="B125" s="42" t="s">
        <v>1254</v>
      </c>
      <c r="C125" s="66">
        <v>1.5961980000000001E-2</v>
      </c>
      <c r="D125" s="66">
        <v>4.6687999999999999E-3</v>
      </c>
      <c r="E125" s="67">
        <f t="shared" si="12"/>
        <v>2.4188613776559289</v>
      </c>
      <c r="F125" s="53">
        <f t="shared" si="13"/>
        <v>5.6287804871616917E-5</v>
      </c>
      <c r="G125" s="43">
        <v>0.35621186099999996</v>
      </c>
      <c r="H125" s="111">
        <v>87.422849999999997</v>
      </c>
      <c r="I125" s="117"/>
      <c r="J125" s="109">
        <v>0</v>
      </c>
      <c r="K125" s="109">
        <v>0</v>
      </c>
      <c r="L125" s="67" t="str">
        <f t="shared" si="14"/>
        <v/>
      </c>
      <c r="M125" s="53">
        <f t="shared" si="15"/>
        <v>0</v>
      </c>
    </row>
    <row r="126" spans="1:13" ht="12.75" customHeight="1" x14ac:dyDescent="0.2">
      <c r="A126" s="42" t="s">
        <v>1376</v>
      </c>
      <c r="B126" s="42" t="s">
        <v>1365</v>
      </c>
      <c r="C126" s="66">
        <v>1.514015E-2</v>
      </c>
      <c r="D126" s="66">
        <v>1.480765E-2</v>
      </c>
      <c r="E126" s="67">
        <f t="shared" si="12"/>
        <v>2.2454609610572884E-2</v>
      </c>
      <c r="F126" s="53">
        <f t="shared" si="13"/>
        <v>5.3389730404812614E-5</v>
      </c>
      <c r="G126" s="43">
        <v>0</v>
      </c>
      <c r="H126" s="111">
        <v>50.000749999999996</v>
      </c>
      <c r="I126" s="117"/>
      <c r="J126" s="109">
        <v>3.027757E-2</v>
      </c>
      <c r="K126" s="109">
        <v>2.961797E-2</v>
      </c>
      <c r="L126" s="67">
        <f t="shared" si="14"/>
        <v>2.2270263627115483E-2</v>
      </c>
      <c r="M126" s="53">
        <f t="shared" si="15"/>
        <v>1.9998196847455276</v>
      </c>
    </row>
    <row r="127" spans="1:13" ht="12.75" customHeight="1" x14ac:dyDescent="0.2">
      <c r="A127" s="42" t="s">
        <v>1072</v>
      </c>
      <c r="B127" s="42" t="s">
        <v>1080</v>
      </c>
      <c r="C127" s="66">
        <v>1.435875E-2</v>
      </c>
      <c r="D127" s="66">
        <v>1.070308E-2</v>
      </c>
      <c r="E127" s="67">
        <f t="shared" si="12"/>
        <v>0.34155308565384912</v>
      </c>
      <c r="F127" s="53">
        <f t="shared" si="13"/>
        <v>5.0634226969356521E-5</v>
      </c>
      <c r="G127" s="43">
        <v>0.13769499900000001</v>
      </c>
      <c r="H127" s="111">
        <v>87.697333333333333</v>
      </c>
      <c r="I127" s="117"/>
      <c r="J127" s="109">
        <v>0</v>
      </c>
      <c r="K127" s="109">
        <v>9.9200000000000004E-4</v>
      </c>
      <c r="L127" s="67">
        <f t="shared" si="14"/>
        <v>-1</v>
      </c>
      <c r="M127" s="53">
        <f t="shared" si="15"/>
        <v>0</v>
      </c>
    </row>
    <row r="128" spans="1:13" ht="12.75" customHeight="1" x14ac:dyDescent="0.2">
      <c r="A128" s="42" t="s">
        <v>937</v>
      </c>
      <c r="B128" s="42" t="s">
        <v>938</v>
      </c>
      <c r="C128" s="66">
        <v>1.317656E-2</v>
      </c>
      <c r="D128" s="66">
        <v>1.3677E-2</v>
      </c>
      <c r="E128" s="67">
        <f t="shared" si="12"/>
        <v>-3.6589895444907428E-2</v>
      </c>
      <c r="F128" s="53">
        <f t="shared" si="13"/>
        <v>4.6465390769763691E-5</v>
      </c>
      <c r="G128" s="43">
        <v>0.475957036</v>
      </c>
      <c r="H128" s="111">
        <v>12.505549999999999</v>
      </c>
      <c r="I128" s="117"/>
      <c r="J128" s="109">
        <v>0</v>
      </c>
      <c r="K128" s="109">
        <v>0</v>
      </c>
      <c r="L128" s="67" t="str">
        <f t="shared" si="14"/>
        <v/>
      </c>
      <c r="M128" s="53">
        <f t="shared" si="15"/>
        <v>0</v>
      </c>
    </row>
    <row r="129" spans="1:13" ht="12.75" customHeight="1" x14ac:dyDescent="0.2">
      <c r="A129" s="42" t="s">
        <v>783</v>
      </c>
      <c r="B129" s="42" t="s">
        <v>699</v>
      </c>
      <c r="C129" s="66">
        <v>1.2825E-2</v>
      </c>
      <c r="D129" s="66">
        <v>6.88275E-2</v>
      </c>
      <c r="E129" s="67">
        <f t="shared" si="12"/>
        <v>-0.81366459627329191</v>
      </c>
      <c r="F129" s="53">
        <f t="shared" si="13"/>
        <v>4.5225661069521886E-5</v>
      </c>
      <c r="G129" s="43">
        <v>1.5734928700000002</v>
      </c>
      <c r="H129" s="111">
        <v>59.559849999999997</v>
      </c>
      <c r="I129" s="117"/>
      <c r="J129" s="109">
        <v>0</v>
      </c>
      <c r="K129" s="109">
        <v>6.5519649999999999E-2</v>
      </c>
      <c r="L129" s="67">
        <f t="shared" si="14"/>
        <v>-1</v>
      </c>
      <c r="M129" s="53">
        <f t="shared" si="15"/>
        <v>0</v>
      </c>
    </row>
    <row r="130" spans="1:13" ht="12.75" customHeight="1" x14ac:dyDescent="0.2">
      <c r="A130" s="42" t="s">
        <v>771</v>
      </c>
      <c r="B130" s="42" t="s">
        <v>680</v>
      </c>
      <c r="C130" s="66">
        <v>1.263968E-2</v>
      </c>
      <c r="D130" s="66">
        <v>3.0209659999999999E-2</v>
      </c>
      <c r="E130" s="67">
        <f t="shared" si="12"/>
        <v>-0.58160138180965948</v>
      </c>
      <c r="F130" s="53">
        <f t="shared" si="13"/>
        <v>4.4572154675026462E-5</v>
      </c>
      <c r="G130" s="43">
        <v>6.8906318600000001</v>
      </c>
      <c r="H130" s="111">
        <v>28.316500000000001</v>
      </c>
      <c r="I130" s="117"/>
      <c r="J130" s="109">
        <v>0</v>
      </c>
      <c r="K130" s="109">
        <v>0</v>
      </c>
      <c r="L130" s="67" t="str">
        <f t="shared" si="14"/>
        <v/>
      </c>
      <c r="M130" s="53">
        <f t="shared" si="15"/>
        <v>0</v>
      </c>
    </row>
    <row r="131" spans="1:13" ht="12.75" customHeight="1" x14ac:dyDescent="0.2">
      <c r="A131" s="42" t="s">
        <v>1104</v>
      </c>
      <c r="B131" s="42" t="s">
        <v>1103</v>
      </c>
      <c r="C131" s="66">
        <v>1.0026999999999999E-2</v>
      </c>
      <c r="D131" s="66">
        <v>8.0821999999999995E-3</v>
      </c>
      <c r="E131" s="67">
        <f t="shared" si="12"/>
        <v>0.2406275519041845</v>
      </c>
      <c r="F131" s="53">
        <f t="shared" si="13"/>
        <v>3.535888526659617E-5</v>
      </c>
      <c r="G131" s="43">
        <v>0.302359618</v>
      </c>
      <c r="H131" s="111">
        <v>74.785277777777779</v>
      </c>
      <c r="I131" s="117"/>
      <c r="J131" s="109">
        <v>1.0859999999999999E-3</v>
      </c>
      <c r="K131" s="109">
        <v>1.3074E-3</v>
      </c>
      <c r="L131" s="67">
        <f t="shared" si="14"/>
        <v>-0.16934373565855898</v>
      </c>
      <c r="M131" s="53">
        <f t="shared" si="15"/>
        <v>0.10830756956218211</v>
      </c>
    </row>
    <row r="132" spans="1:13" ht="12.75" customHeight="1" x14ac:dyDescent="0.2">
      <c r="A132" s="42" t="s">
        <v>1003</v>
      </c>
      <c r="B132" s="42" t="s">
        <v>672</v>
      </c>
      <c r="C132" s="66">
        <v>8.7111499999999991E-3</v>
      </c>
      <c r="D132" s="66">
        <v>2.5013849999999997E-2</v>
      </c>
      <c r="E132" s="67">
        <f t="shared" si="12"/>
        <v>-0.65174693219956148</v>
      </c>
      <c r="F132" s="53">
        <f t="shared" si="13"/>
        <v>3.0718714809026551E-5</v>
      </c>
      <c r="G132" s="43">
        <v>1.84229573</v>
      </c>
      <c r="H132" s="111">
        <v>150.53895</v>
      </c>
      <c r="I132" s="117"/>
      <c r="J132" s="109">
        <v>0</v>
      </c>
      <c r="K132" s="109">
        <v>0</v>
      </c>
      <c r="L132" s="67" t="str">
        <f t="shared" si="14"/>
        <v/>
      </c>
      <c r="M132" s="53">
        <f t="shared" si="15"/>
        <v>0</v>
      </c>
    </row>
    <row r="133" spans="1:13" ht="12.75" customHeight="1" x14ac:dyDescent="0.2">
      <c r="A133" s="42" t="s">
        <v>1375</v>
      </c>
      <c r="B133" s="42" t="s">
        <v>1364</v>
      </c>
      <c r="C133" s="66">
        <v>8.2462999999999998E-3</v>
      </c>
      <c r="D133" s="66">
        <v>1.2566000000000001E-2</v>
      </c>
      <c r="E133" s="67">
        <f t="shared" si="12"/>
        <v>-0.34376094222505182</v>
      </c>
      <c r="F133" s="53">
        <f t="shared" si="13"/>
        <v>2.9079482953418973E-5</v>
      </c>
      <c r="G133" s="43">
        <v>0.17519884099999999</v>
      </c>
      <c r="H133" s="111">
        <v>95.018200000000007</v>
      </c>
      <c r="I133" s="117"/>
      <c r="J133" s="109">
        <v>8.3239999999999998E-3</v>
      </c>
      <c r="K133" s="109">
        <v>3.9179999999999996E-3</v>
      </c>
      <c r="L133" s="67">
        <f t="shared" si="14"/>
        <v>1.1245533435426238</v>
      </c>
      <c r="M133" s="53">
        <f t="shared" si="15"/>
        <v>1.009422407625238</v>
      </c>
    </row>
    <row r="134" spans="1:13" ht="12.75" customHeight="1" x14ac:dyDescent="0.2">
      <c r="A134" s="42" t="s">
        <v>772</v>
      </c>
      <c r="B134" s="42" t="s">
        <v>681</v>
      </c>
      <c r="C134" s="66">
        <v>8.1785750000000004E-3</v>
      </c>
      <c r="D134" s="66">
        <v>1.17482E-2</v>
      </c>
      <c r="E134" s="67">
        <f t="shared" si="12"/>
        <v>-0.30384441871946344</v>
      </c>
      <c r="F134" s="53">
        <f t="shared" si="13"/>
        <v>2.8840659725665883E-5</v>
      </c>
      <c r="G134" s="43">
        <v>2.07883795</v>
      </c>
      <c r="H134" s="111">
        <v>68.526899999999998</v>
      </c>
      <c r="I134" s="117"/>
      <c r="J134" s="109">
        <v>0</v>
      </c>
      <c r="K134" s="109">
        <v>0</v>
      </c>
      <c r="L134" s="67" t="str">
        <f t="shared" si="14"/>
        <v/>
      </c>
      <c r="M134" s="53">
        <f t="shared" si="15"/>
        <v>0</v>
      </c>
    </row>
    <row r="135" spans="1:13" ht="12.75" customHeight="1" x14ac:dyDescent="0.2">
      <c r="A135" s="42" t="s">
        <v>1199</v>
      </c>
      <c r="B135" s="42" t="s">
        <v>1200</v>
      </c>
      <c r="C135" s="66">
        <v>8.1348700000000006E-3</v>
      </c>
      <c r="D135" s="66">
        <v>9.737889999999999E-3</v>
      </c>
      <c r="E135" s="67">
        <f t="shared" ref="E135:E166" si="16">IF(ISERROR(C135/D135-1),"",IF((C135/D135-1)&gt;10000%,"",C135/D135-1))</f>
        <v>-0.16461677016273535</v>
      </c>
      <c r="F135" s="53">
        <f t="shared" ref="F135:F166" si="17">C135/$C$192</f>
        <v>2.8686539841296024E-5</v>
      </c>
      <c r="G135" s="43">
        <v>4.9619470999999998E-2</v>
      </c>
      <c r="H135" s="111">
        <v>52.840549999999993</v>
      </c>
      <c r="I135" s="117"/>
      <c r="J135" s="109">
        <v>2.2353049999999999E-2</v>
      </c>
      <c r="K135" s="109">
        <v>6.5617899999999996E-3</v>
      </c>
      <c r="L135" s="67">
        <f t="shared" ref="L135:L166" si="18">IF(ISERROR(J135/K135-1),"",IF((J135/K135-1)&gt;10000%,"",J135/K135-1))</f>
        <v>2.4065476036264495</v>
      </c>
      <c r="M135" s="53">
        <f t="shared" ref="M135:M166" si="19">IF(ISERROR(J135/C135),"",IF(J135/C135&gt;10000%,"",J135/C135))</f>
        <v>2.7478066643966033</v>
      </c>
    </row>
    <row r="136" spans="1:13" ht="12.75" customHeight="1" x14ac:dyDescent="0.2">
      <c r="A136" s="42" t="s">
        <v>3043</v>
      </c>
      <c r="B136" s="42" t="s">
        <v>3044</v>
      </c>
      <c r="C136" s="66">
        <v>7.6061999999999996E-3</v>
      </c>
      <c r="D136" s="66">
        <v>3.8639999999999996E-4</v>
      </c>
      <c r="E136" s="67">
        <f t="shared" si="16"/>
        <v>18.684782608695652</v>
      </c>
      <c r="F136" s="53">
        <f t="shared" si="17"/>
        <v>2.6822255222377959E-5</v>
      </c>
      <c r="G136" s="43">
        <v>0.81803629686567259</v>
      </c>
      <c r="H136" s="111">
        <v>45.613999999999997</v>
      </c>
      <c r="I136" s="117"/>
      <c r="J136" s="109">
        <v>0</v>
      </c>
      <c r="K136" s="109">
        <v>0</v>
      </c>
      <c r="L136" s="67" t="str">
        <f t="shared" si="18"/>
        <v/>
      </c>
      <c r="M136" s="53">
        <f t="shared" si="19"/>
        <v>0</v>
      </c>
    </row>
    <row r="137" spans="1:13" ht="12.75" customHeight="1" x14ac:dyDescent="0.2">
      <c r="A137" s="42" t="s">
        <v>1070</v>
      </c>
      <c r="B137" s="42" t="s">
        <v>1078</v>
      </c>
      <c r="C137" s="66">
        <v>7.1131400000000004E-3</v>
      </c>
      <c r="D137" s="66">
        <v>3.3039650000000004E-2</v>
      </c>
      <c r="E137" s="67">
        <f t="shared" si="16"/>
        <v>-0.78470897845467491</v>
      </c>
      <c r="F137" s="53">
        <f t="shared" si="17"/>
        <v>2.5083544544254107E-5</v>
      </c>
      <c r="G137" s="43">
        <v>0.12642920200000002</v>
      </c>
      <c r="H137" s="111">
        <v>49.994199999999999</v>
      </c>
      <c r="I137" s="117"/>
      <c r="J137" s="109">
        <v>0</v>
      </c>
      <c r="K137" s="109">
        <v>0</v>
      </c>
      <c r="L137" s="67" t="str">
        <f t="shared" si="18"/>
        <v/>
      </c>
      <c r="M137" s="53">
        <f t="shared" si="19"/>
        <v>0</v>
      </c>
    </row>
    <row r="138" spans="1:13" ht="12.75" customHeight="1" x14ac:dyDescent="0.2">
      <c r="A138" s="42" t="s">
        <v>1211</v>
      </c>
      <c r="B138" s="42" t="s">
        <v>1212</v>
      </c>
      <c r="C138" s="66">
        <v>6.50418E-3</v>
      </c>
      <c r="D138" s="66">
        <v>3.8878800000000002E-3</v>
      </c>
      <c r="E138" s="67">
        <f t="shared" si="16"/>
        <v>0.67293743634062775</v>
      </c>
      <c r="F138" s="53">
        <f t="shared" si="17"/>
        <v>2.2936127892020496E-5</v>
      </c>
      <c r="G138" s="43">
        <v>0.11281901499999999</v>
      </c>
      <c r="H138" s="111">
        <v>39.99465</v>
      </c>
      <c r="I138" s="117"/>
      <c r="J138" s="109">
        <v>0</v>
      </c>
      <c r="K138" s="109">
        <v>0</v>
      </c>
      <c r="L138" s="67" t="str">
        <f t="shared" si="18"/>
        <v/>
      </c>
      <c r="M138" s="53">
        <f t="shared" si="19"/>
        <v>0</v>
      </c>
    </row>
    <row r="139" spans="1:13" ht="12.75" customHeight="1" x14ac:dyDescent="0.2">
      <c r="A139" s="42" t="s">
        <v>943</v>
      </c>
      <c r="B139" s="42" t="s">
        <v>944</v>
      </c>
      <c r="C139" s="66">
        <v>5.55413E-3</v>
      </c>
      <c r="D139" s="66">
        <v>2.1387E-2</v>
      </c>
      <c r="E139" s="67">
        <f t="shared" si="16"/>
        <v>-0.74030345537008468</v>
      </c>
      <c r="F139" s="53">
        <f t="shared" si="17"/>
        <v>1.9585902605541022E-5</v>
      </c>
      <c r="G139" s="43">
        <v>0.155197525</v>
      </c>
      <c r="H139" s="111">
        <v>25</v>
      </c>
      <c r="I139" s="117"/>
      <c r="J139" s="109">
        <v>0</v>
      </c>
      <c r="K139" s="109">
        <v>0</v>
      </c>
      <c r="L139" s="67" t="str">
        <f t="shared" si="18"/>
        <v/>
      </c>
      <c r="M139" s="53">
        <f t="shared" si="19"/>
        <v>0</v>
      </c>
    </row>
    <row r="140" spans="1:13" ht="12.75" customHeight="1" x14ac:dyDescent="0.2">
      <c r="A140" s="42" t="s">
        <v>729</v>
      </c>
      <c r="B140" s="42" t="s">
        <v>661</v>
      </c>
      <c r="C140" s="66">
        <v>4.6201599999999999E-3</v>
      </c>
      <c r="D140" s="66">
        <v>1.4174895E-2</v>
      </c>
      <c r="E140" s="67">
        <f t="shared" si="16"/>
        <v>-0.67406037222850679</v>
      </c>
      <c r="F140" s="53">
        <f t="shared" si="17"/>
        <v>1.6292381305806021E-5</v>
      </c>
      <c r="G140" s="43">
        <v>3.3806520099999999</v>
      </c>
      <c r="H140" s="111">
        <v>395.18610000000001</v>
      </c>
      <c r="I140" s="117"/>
      <c r="J140" s="109">
        <v>0</v>
      </c>
      <c r="K140" s="109">
        <v>0</v>
      </c>
      <c r="L140" s="67" t="str">
        <f t="shared" si="18"/>
        <v/>
      </c>
      <c r="M140" s="53">
        <f t="shared" si="19"/>
        <v>0</v>
      </c>
    </row>
    <row r="141" spans="1:13" ht="12.75" customHeight="1" x14ac:dyDescent="0.2">
      <c r="A141" s="42" t="s">
        <v>760</v>
      </c>
      <c r="B141" s="42" t="s">
        <v>666</v>
      </c>
      <c r="C141" s="66">
        <v>3.3500000000000001E-3</v>
      </c>
      <c r="D141" s="66">
        <v>2.6009999999999998E-2</v>
      </c>
      <c r="E141" s="67">
        <f t="shared" si="16"/>
        <v>-0.87120338331410996</v>
      </c>
      <c r="F141" s="53">
        <f t="shared" si="17"/>
        <v>1.1813330571765952E-5</v>
      </c>
      <c r="G141" s="43">
        <v>22.380384739999997</v>
      </c>
      <c r="H141" s="111">
        <v>65.247749999999996</v>
      </c>
      <c r="I141" s="117"/>
      <c r="J141" s="109">
        <v>0</v>
      </c>
      <c r="K141" s="109">
        <v>5.2006989999999996E-2</v>
      </c>
      <c r="L141" s="67">
        <f t="shared" si="18"/>
        <v>-1</v>
      </c>
      <c r="M141" s="53">
        <f t="shared" si="19"/>
        <v>0</v>
      </c>
    </row>
    <row r="142" spans="1:13" ht="12.75" customHeight="1" x14ac:dyDescent="0.2">
      <c r="A142" s="42" t="s">
        <v>1374</v>
      </c>
      <c r="B142" s="42" t="s">
        <v>1363</v>
      </c>
      <c r="C142" s="66">
        <v>3.32175E-3</v>
      </c>
      <c r="D142" s="66">
        <v>2.0252000000000001E-4</v>
      </c>
      <c r="E142" s="67">
        <f t="shared" si="16"/>
        <v>15.402083744815325</v>
      </c>
      <c r="F142" s="53">
        <f t="shared" si="17"/>
        <v>1.1713710694556283E-5</v>
      </c>
      <c r="G142" s="43">
        <v>0.16761191</v>
      </c>
      <c r="H142" s="111">
        <v>50.003250000000001</v>
      </c>
      <c r="I142" s="117"/>
      <c r="J142" s="109">
        <v>0</v>
      </c>
      <c r="K142" s="109">
        <v>0</v>
      </c>
      <c r="L142" s="67" t="str">
        <f t="shared" si="18"/>
        <v/>
      </c>
      <c r="M142" s="53">
        <f t="shared" si="19"/>
        <v>0</v>
      </c>
    </row>
    <row r="143" spans="1:13" ht="12.75" customHeight="1" x14ac:dyDescent="0.2">
      <c r="A143" s="42" t="s">
        <v>725</v>
      </c>
      <c r="B143" s="42" t="s">
        <v>656</v>
      </c>
      <c r="C143" s="66">
        <v>3.1419379999999999E-3</v>
      </c>
      <c r="D143" s="66">
        <v>5.8935000000000001E-2</v>
      </c>
      <c r="E143" s="67">
        <f t="shared" si="16"/>
        <v>-0.9466880800882328</v>
      </c>
      <c r="F143" s="53">
        <f t="shared" si="17"/>
        <v>1.1079627531341244E-5</v>
      </c>
      <c r="G143" s="43">
        <v>4.0536131099999997</v>
      </c>
      <c r="H143" s="111">
        <v>116.0819</v>
      </c>
      <c r="I143" s="117"/>
      <c r="J143" s="109">
        <v>0</v>
      </c>
      <c r="K143" s="109">
        <v>0</v>
      </c>
      <c r="L143" s="67" t="str">
        <f t="shared" si="18"/>
        <v/>
      </c>
      <c r="M143" s="53">
        <f t="shared" si="19"/>
        <v>0</v>
      </c>
    </row>
    <row r="144" spans="1:13" ht="12.75" customHeight="1" x14ac:dyDescent="0.2">
      <c r="A144" s="42" t="s">
        <v>1245</v>
      </c>
      <c r="B144" s="42" t="s">
        <v>1246</v>
      </c>
      <c r="C144" s="66">
        <v>2.4545399999999998E-3</v>
      </c>
      <c r="D144" s="66">
        <v>2.07174E-2</v>
      </c>
      <c r="E144" s="67">
        <f t="shared" si="16"/>
        <v>-0.88152277795476264</v>
      </c>
      <c r="F144" s="53">
        <f t="shared" si="17"/>
        <v>8.6556096780962377E-6</v>
      </c>
      <c r="G144" s="43">
        <v>1.2563603999999999E-2</v>
      </c>
      <c r="H144" s="111">
        <v>25.000350000000001</v>
      </c>
      <c r="I144" s="117"/>
      <c r="J144" s="109">
        <v>0</v>
      </c>
      <c r="K144" s="109">
        <v>0</v>
      </c>
      <c r="L144" s="67" t="str">
        <f t="shared" si="18"/>
        <v/>
      </c>
      <c r="M144" s="53">
        <f t="shared" si="19"/>
        <v>0</v>
      </c>
    </row>
    <row r="145" spans="1:13" ht="12.75" customHeight="1" x14ac:dyDescent="0.2">
      <c r="A145" s="42" t="s">
        <v>985</v>
      </c>
      <c r="B145" s="42" t="s">
        <v>693</v>
      </c>
      <c r="C145" s="66">
        <v>2.2829899999999999E-3</v>
      </c>
      <c r="D145" s="66">
        <v>0.15674278</v>
      </c>
      <c r="E145" s="67">
        <f t="shared" si="16"/>
        <v>-0.98543479961246061</v>
      </c>
      <c r="F145" s="53">
        <f t="shared" si="17"/>
        <v>8.0506613618017757E-6</v>
      </c>
      <c r="G145" s="43">
        <v>1.8806641100000001</v>
      </c>
      <c r="H145" s="111">
        <v>211.16825</v>
      </c>
      <c r="I145" s="117"/>
      <c r="J145" s="109">
        <v>1.21E-4</v>
      </c>
      <c r="K145" s="109">
        <v>0</v>
      </c>
      <c r="L145" s="67" t="str">
        <f t="shared" si="18"/>
        <v/>
      </c>
      <c r="M145" s="53">
        <f t="shared" si="19"/>
        <v>5.3000670173763358E-2</v>
      </c>
    </row>
    <row r="146" spans="1:13" ht="12.75" customHeight="1" x14ac:dyDescent="0.2">
      <c r="A146" s="42" t="s">
        <v>1247</v>
      </c>
      <c r="B146" s="42" t="s">
        <v>1248</v>
      </c>
      <c r="C146" s="66">
        <v>2.18024E-3</v>
      </c>
      <c r="D146" s="66">
        <v>0</v>
      </c>
      <c r="E146" s="67" t="str">
        <f t="shared" si="16"/>
        <v/>
      </c>
      <c r="F146" s="53">
        <f t="shared" si="17"/>
        <v>7.6883271181453712E-6</v>
      </c>
      <c r="G146" s="43">
        <v>0.127520509</v>
      </c>
      <c r="H146" s="111">
        <v>50.001049999999999</v>
      </c>
      <c r="I146" s="117"/>
      <c r="J146" s="109">
        <v>0</v>
      </c>
      <c r="K146" s="109">
        <v>0</v>
      </c>
      <c r="L146" s="67" t="str">
        <f t="shared" si="18"/>
        <v/>
      </c>
      <c r="M146" s="53">
        <f t="shared" si="19"/>
        <v>0</v>
      </c>
    </row>
    <row r="147" spans="1:13" ht="12.75" customHeight="1" x14ac:dyDescent="0.2">
      <c r="A147" s="42" t="s">
        <v>1201</v>
      </c>
      <c r="B147" s="42" t="s">
        <v>1202</v>
      </c>
      <c r="C147" s="66">
        <v>2.1163100000000002E-3</v>
      </c>
      <c r="D147" s="66">
        <v>0.16752178000000001</v>
      </c>
      <c r="E147" s="67">
        <f t="shared" si="16"/>
        <v>-0.98736695610564784</v>
      </c>
      <c r="F147" s="53">
        <f t="shared" si="17"/>
        <v>7.4628864544280603E-6</v>
      </c>
      <c r="G147" s="43">
        <v>0.59877031999999997</v>
      </c>
      <c r="H147" s="111">
        <v>20.004300000000001</v>
      </c>
      <c r="I147" s="117"/>
      <c r="J147" s="109">
        <v>0</v>
      </c>
      <c r="K147" s="109">
        <v>0</v>
      </c>
      <c r="L147" s="67" t="str">
        <f t="shared" si="18"/>
        <v/>
      </c>
      <c r="M147" s="53">
        <f t="shared" si="19"/>
        <v>0</v>
      </c>
    </row>
    <row r="148" spans="1:13" ht="12.75" customHeight="1" x14ac:dyDescent="0.2">
      <c r="A148" s="42" t="s">
        <v>1203</v>
      </c>
      <c r="B148" s="42" t="s">
        <v>1204</v>
      </c>
      <c r="C148" s="66">
        <v>1.5884E-3</v>
      </c>
      <c r="D148" s="66">
        <v>7.6196499999999995E-3</v>
      </c>
      <c r="E148" s="67">
        <f t="shared" si="16"/>
        <v>-0.79153898144927914</v>
      </c>
      <c r="F148" s="53">
        <f t="shared" si="17"/>
        <v>5.6012818746844883E-6</v>
      </c>
      <c r="G148" s="43">
        <v>0.16474589799999997</v>
      </c>
      <c r="H148" s="111">
        <v>40.017650000000003</v>
      </c>
      <c r="I148" s="117"/>
      <c r="J148" s="109">
        <v>0</v>
      </c>
      <c r="K148" s="109">
        <v>0</v>
      </c>
      <c r="L148" s="67" t="str">
        <f t="shared" si="18"/>
        <v/>
      </c>
      <c r="M148" s="53">
        <f t="shared" si="19"/>
        <v>0</v>
      </c>
    </row>
    <row r="149" spans="1:13" ht="12.75" customHeight="1" x14ac:dyDescent="0.2">
      <c r="A149" s="42" t="s">
        <v>766</v>
      </c>
      <c r="B149" s="42" t="s">
        <v>674</v>
      </c>
      <c r="C149" s="66">
        <v>1.5806500000000001E-3</v>
      </c>
      <c r="D149" s="66">
        <v>2.327075E-2</v>
      </c>
      <c r="E149" s="67">
        <f t="shared" si="16"/>
        <v>-0.93207567439811778</v>
      </c>
      <c r="F149" s="53">
        <f t="shared" si="17"/>
        <v>5.5739525278393586E-6</v>
      </c>
      <c r="G149" s="43">
        <v>3.39942739</v>
      </c>
      <c r="H149" s="111">
        <v>60.759400000000007</v>
      </c>
      <c r="I149" s="117"/>
      <c r="J149" s="109">
        <v>0</v>
      </c>
      <c r="K149" s="109">
        <v>0</v>
      </c>
      <c r="L149" s="67" t="str">
        <f t="shared" si="18"/>
        <v/>
      </c>
      <c r="M149" s="53">
        <f t="shared" si="19"/>
        <v>0</v>
      </c>
    </row>
    <row r="150" spans="1:13" ht="12.75" customHeight="1" x14ac:dyDescent="0.2">
      <c r="A150" s="42" t="s">
        <v>1378</v>
      </c>
      <c r="B150" s="42" t="s">
        <v>1367</v>
      </c>
      <c r="C150" s="66">
        <v>1.4504000000000001E-3</v>
      </c>
      <c r="D150" s="66">
        <v>0</v>
      </c>
      <c r="E150" s="67" t="str">
        <f t="shared" si="16"/>
        <v/>
      </c>
      <c r="F150" s="53">
        <f t="shared" si="17"/>
        <v>5.1146431824744285E-6</v>
      </c>
      <c r="G150" s="43">
        <v>7.1367390000000003E-2</v>
      </c>
      <c r="H150" s="111">
        <v>65.008399999999995</v>
      </c>
      <c r="I150" s="117"/>
      <c r="J150" s="109">
        <v>0</v>
      </c>
      <c r="K150" s="109">
        <v>0</v>
      </c>
      <c r="L150" s="67" t="str">
        <f t="shared" si="18"/>
        <v/>
      </c>
      <c r="M150" s="53">
        <f t="shared" si="19"/>
        <v>0</v>
      </c>
    </row>
    <row r="151" spans="1:13" ht="12.75" customHeight="1" x14ac:dyDescent="0.2">
      <c r="A151" s="42" t="s">
        <v>770</v>
      </c>
      <c r="B151" s="42" t="s">
        <v>679</v>
      </c>
      <c r="C151" s="66">
        <v>1.2685299999999999E-3</v>
      </c>
      <c r="D151" s="66">
        <v>0</v>
      </c>
      <c r="E151" s="67" t="str">
        <f t="shared" si="16"/>
        <v/>
      </c>
      <c r="F151" s="53">
        <f t="shared" si="17"/>
        <v>4.4733027552842566E-6</v>
      </c>
      <c r="G151" s="43">
        <v>0.25196592000000001</v>
      </c>
      <c r="H151" s="111">
        <v>130.49485000000001</v>
      </c>
      <c r="I151" s="117"/>
      <c r="J151" s="109">
        <v>0</v>
      </c>
      <c r="K151" s="109">
        <v>0</v>
      </c>
      <c r="L151" s="67" t="str">
        <f t="shared" si="18"/>
        <v/>
      </c>
      <c r="M151" s="53">
        <f t="shared" si="19"/>
        <v>0</v>
      </c>
    </row>
    <row r="152" spans="1:13" ht="12.75" customHeight="1" x14ac:dyDescent="0.2">
      <c r="A152" s="42" t="s">
        <v>1834</v>
      </c>
      <c r="B152" s="42" t="s">
        <v>1835</v>
      </c>
      <c r="C152" s="66">
        <v>5.3890800000000005E-4</v>
      </c>
      <c r="D152" s="66">
        <v>1.0207999999999999E-3</v>
      </c>
      <c r="E152" s="67">
        <f t="shared" si="16"/>
        <v>-0.47207288401253911</v>
      </c>
      <c r="F152" s="53">
        <f t="shared" si="17"/>
        <v>1.9003875676923122E-6</v>
      </c>
      <c r="G152" s="43">
        <v>3.2692180000000001E-2</v>
      </c>
      <c r="H152" s="111">
        <v>50.360571428571433</v>
      </c>
      <c r="I152" s="117"/>
      <c r="J152" s="109">
        <v>0</v>
      </c>
      <c r="K152" s="109">
        <v>0</v>
      </c>
      <c r="L152" s="67" t="str">
        <f t="shared" si="18"/>
        <v/>
      </c>
      <c r="M152" s="53">
        <f t="shared" si="19"/>
        <v>0</v>
      </c>
    </row>
    <row r="153" spans="1:13" ht="12.75" customHeight="1" x14ac:dyDescent="0.2">
      <c r="A153" s="42" t="s">
        <v>1259</v>
      </c>
      <c r="B153" s="42" t="s">
        <v>1260</v>
      </c>
      <c r="C153" s="66">
        <v>1.0511E-4</v>
      </c>
      <c r="D153" s="66">
        <v>8.3951800000000004E-3</v>
      </c>
      <c r="E153" s="67">
        <f t="shared" si="16"/>
        <v>-0.98747972050629051</v>
      </c>
      <c r="F153" s="53">
        <f t="shared" si="17"/>
        <v>3.7065647056666241E-7</v>
      </c>
      <c r="G153" s="43">
        <v>0.171961484</v>
      </c>
      <c r="H153" s="111">
        <v>269.99287500000003</v>
      </c>
      <c r="I153" s="117"/>
      <c r="J153" s="109">
        <v>0</v>
      </c>
      <c r="K153" s="109">
        <v>2.2124999999999999E-2</v>
      </c>
      <c r="L153" s="67">
        <f t="shared" si="18"/>
        <v>-1</v>
      </c>
      <c r="M153" s="53">
        <f t="shared" si="19"/>
        <v>0</v>
      </c>
    </row>
    <row r="154" spans="1:13" ht="12.75" customHeight="1" x14ac:dyDescent="0.2">
      <c r="A154" s="42" t="s">
        <v>1317</v>
      </c>
      <c r="B154" s="42" t="s">
        <v>1318</v>
      </c>
      <c r="C154" s="66">
        <v>1.5400000000000002E-5</v>
      </c>
      <c r="D154" s="66">
        <v>0</v>
      </c>
      <c r="E154" s="67" t="str">
        <f t="shared" si="16"/>
        <v/>
      </c>
      <c r="F154" s="53">
        <f t="shared" si="17"/>
        <v>5.4306056956774822E-8</v>
      </c>
      <c r="G154" s="43">
        <v>0.11118973</v>
      </c>
      <c r="H154" s="111">
        <v>29.454750000000001</v>
      </c>
      <c r="I154" s="117"/>
      <c r="J154" s="109">
        <v>0</v>
      </c>
      <c r="K154" s="109">
        <v>0</v>
      </c>
      <c r="L154" s="67" t="str">
        <f t="shared" si="18"/>
        <v/>
      </c>
      <c r="M154" s="53">
        <f t="shared" si="19"/>
        <v>0</v>
      </c>
    </row>
    <row r="155" spans="1:13" ht="12.75" customHeight="1" x14ac:dyDescent="0.2">
      <c r="A155" s="42" t="s">
        <v>726</v>
      </c>
      <c r="B155" s="42" t="s">
        <v>657</v>
      </c>
      <c r="C155" s="66">
        <v>0</v>
      </c>
      <c r="D155" s="66">
        <v>0.75190500000000005</v>
      </c>
      <c r="E155" s="67">
        <f t="shared" si="16"/>
        <v>-1</v>
      </c>
      <c r="F155" s="53">
        <f t="shared" si="17"/>
        <v>0</v>
      </c>
      <c r="G155" s="43">
        <v>0.51339449999999998</v>
      </c>
      <c r="H155" s="111">
        <v>71.872299999999996</v>
      </c>
      <c r="I155" s="117"/>
      <c r="J155" s="109">
        <v>0</v>
      </c>
      <c r="K155" s="109">
        <v>0</v>
      </c>
      <c r="L155" s="67" t="str">
        <f t="shared" si="18"/>
        <v/>
      </c>
      <c r="M155" s="53" t="str">
        <f t="shared" si="19"/>
        <v/>
      </c>
    </row>
    <row r="156" spans="1:13" ht="12.75" customHeight="1" x14ac:dyDescent="0.2">
      <c r="A156" s="42" t="s">
        <v>939</v>
      </c>
      <c r="B156" s="42" t="s">
        <v>940</v>
      </c>
      <c r="C156" s="66">
        <v>0</v>
      </c>
      <c r="D156" s="66">
        <v>0.16566228</v>
      </c>
      <c r="E156" s="67">
        <f t="shared" si="16"/>
        <v>-1</v>
      </c>
      <c r="F156" s="53">
        <f t="shared" si="17"/>
        <v>0</v>
      </c>
      <c r="G156" s="43">
        <v>0.234679359</v>
      </c>
      <c r="H156" s="111">
        <v>25.016300000000001</v>
      </c>
      <c r="I156" s="117"/>
      <c r="J156" s="109">
        <v>0</v>
      </c>
      <c r="K156" s="109">
        <v>0</v>
      </c>
      <c r="L156" s="67" t="str">
        <f t="shared" si="18"/>
        <v/>
      </c>
      <c r="M156" s="53" t="str">
        <f t="shared" si="19"/>
        <v/>
      </c>
    </row>
    <row r="157" spans="1:13" ht="12.75" customHeight="1" x14ac:dyDescent="0.2">
      <c r="A157" s="42" t="s">
        <v>1074</v>
      </c>
      <c r="B157" s="42" t="s">
        <v>1082</v>
      </c>
      <c r="C157" s="66">
        <v>0</v>
      </c>
      <c r="D157" s="66">
        <v>5.6975999999999999E-2</v>
      </c>
      <c r="E157" s="67">
        <f t="shared" si="16"/>
        <v>-1</v>
      </c>
      <c r="F157" s="53">
        <f t="shared" si="17"/>
        <v>0</v>
      </c>
      <c r="G157" s="43">
        <v>2.6505330000000001E-3</v>
      </c>
      <c r="H157" s="111">
        <v>90.004499999999993</v>
      </c>
      <c r="I157" s="117"/>
      <c r="J157" s="109">
        <v>0</v>
      </c>
      <c r="K157" s="109">
        <v>0</v>
      </c>
      <c r="L157" s="67" t="str">
        <f t="shared" si="18"/>
        <v/>
      </c>
      <c r="M157" s="53" t="str">
        <f t="shared" si="19"/>
        <v/>
      </c>
    </row>
    <row r="158" spans="1:13" ht="12.75" customHeight="1" x14ac:dyDescent="0.2">
      <c r="A158" s="42" t="s">
        <v>2665</v>
      </c>
      <c r="B158" s="42" t="s">
        <v>2666</v>
      </c>
      <c r="C158" s="66">
        <v>0</v>
      </c>
      <c r="D158" s="66">
        <v>5.4656999999999997E-2</v>
      </c>
      <c r="E158" s="67">
        <f t="shared" si="16"/>
        <v>-1</v>
      </c>
      <c r="F158" s="53">
        <f t="shared" si="17"/>
        <v>0</v>
      </c>
      <c r="G158" s="43">
        <v>2.1211902670423455</v>
      </c>
      <c r="H158" s="111">
        <v>259.29725000000002</v>
      </c>
      <c r="I158" s="117"/>
      <c r="J158" s="109">
        <v>0</v>
      </c>
      <c r="K158" s="109">
        <v>0</v>
      </c>
      <c r="L158" s="67" t="str">
        <f t="shared" si="18"/>
        <v/>
      </c>
      <c r="M158" s="53" t="str">
        <f t="shared" si="19"/>
        <v/>
      </c>
    </row>
    <row r="159" spans="1:13" ht="12.75" customHeight="1" x14ac:dyDescent="0.2">
      <c r="A159" s="42" t="s">
        <v>1100</v>
      </c>
      <c r="B159" s="42" t="s">
        <v>1099</v>
      </c>
      <c r="C159" s="66">
        <v>0</v>
      </c>
      <c r="D159" s="66">
        <v>2.8629720000000001E-2</v>
      </c>
      <c r="E159" s="67">
        <f t="shared" si="16"/>
        <v>-1</v>
      </c>
      <c r="F159" s="53">
        <f t="shared" si="17"/>
        <v>0</v>
      </c>
      <c r="G159" s="43">
        <v>0.21811498800000001</v>
      </c>
      <c r="H159" s="111">
        <v>44.888500000000001</v>
      </c>
      <c r="I159" s="117"/>
      <c r="J159" s="109">
        <v>0</v>
      </c>
      <c r="K159" s="109">
        <v>0</v>
      </c>
      <c r="L159" s="67" t="str">
        <f t="shared" si="18"/>
        <v/>
      </c>
      <c r="M159" s="53" t="str">
        <f t="shared" si="19"/>
        <v/>
      </c>
    </row>
    <row r="160" spans="1:13" ht="12.75" customHeight="1" x14ac:dyDescent="0.2">
      <c r="A160" s="42" t="s">
        <v>1305</v>
      </c>
      <c r="B160" s="42" t="s">
        <v>1306</v>
      </c>
      <c r="C160" s="66">
        <v>0</v>
      </c>
      <c r="D160" s="66">
        <v>2.7243625E-2</v>
      </c>
      <c r="E160" s="67">
        <f t="shared" si="16"/>
        <v>-1</v>
      </c>
      <c r="F160" s="53">
        <f t="shared" si="17"/>
        <v>0</v>
      </c>
      <c r="G160" s="43">
        <v>0.69253531999999995</v>
      </c>
      <c r="H160" s="111">
        <v>45.975450000000002</v>
      </c>
      <c r="I160" s="117"/>
      <c r="J160" s="109">
        <v>0</v>
      </c>
      <c r="K160" s="109">
        <v>7.1016960000000004E-2</v>
      </c>
      <c r="L160" s="67">
        <f t="shared" si="18"/>
        <v>-1</v>
      </c>
      <c r="M160" s="53" t="str">
        <f t="shared" si="19"/>
        <v/>
      </c>
    </row>
    <row r="161" spans="1:13" ht="12.75" customHeight="1" x14ac:dyDescent="0.2">
      <c r="A161" s="42" t="s">
        <v>1215</v>
      </c>
      <c r="B161" s="42" t="s">
        <v>1216</v>
      </c>
      <c r="C161" s="66">
        <v>0</v>
      </c>
      <c r="D161" s="66">
        <v>1.9892900000000002E-2</v>
      </c>
      <c r="E161" s="67">
        <f t="shared" si="16"/>
        <v>-1</v>
      </c>
      <c r="F161" s="53">
        <f t="shared" si="17"/>
        <v>0</v>
      </c>
      <c r="G161" s="43">
        <v>0.77626487600000005</v>
      </c>
      <c r="H161" s="111">
        <v>80.002299999999991</v>
      </c>
      <c r="I161" s="117"/>
      <c r="J161" s="109">
        <v>0</v>
      </c>
      <c r="K161" s="109">
        <v>1.75815E-2</v>
      </c>
      <c r="L161" s="67">
        <f t="shared" si="18"/>
        <v>-1</v>
      </c>
      <c r="M161" s="53" t="str">
        <f t="shared" si="19"/>
        <v/>
      </c>
    </row>
    <row r="162" spans="1:13" ht="12.75" customHeight="1" x14ac:dyDescent="0.2">
      <c r="A162" s="42" t="s">
        <v>951</v>
      </c>
      <c r="B162" s="42" t="s">
        <v>952</v>
      </c>
      <c r="C162" s="66">
        <v>0</v>
      </c>
      <c r="D162" s="66">
        <v>1.049742E-2</v>
      </c>
      <c r="E162" s="67">
        <f t="shared" si="16"/>
        <v>-1</v>
      </c>
      <c r="F162" s="53">
        <f t="shared" si="17"/>
        <v>0</v>
      </c>
      <c r="G162" s="43">
        <v>3.5133550000000001E-3</v>
      </c>
      <c r="H162" s="111">
        <v>49.9955</v>
      </c>
      <c r="I162" s="117"/>
      <c r="J162" s="109">
        <v>0</v>
      </c>
      <c r="K162" s="109">
        <v>0</v>
      </c>
      <c r="L162" s="67" t="str">
        <f t="shared" si="18"/>
        <v/>
      </c>
      <c r="M162" s="53" t="str">
        <f t="shared" si="19"/>
        <v/>
      </c>
    </row>
    <row r="163" spans="1:13" ht="12.75" customHeight="1" x14ac:dyDescent="0.2">
      <c r="A163" s="42" t="s">
        <v>1379</v>
      </c>
      <c r="B163" s="42" t="s">
        <v>1368</v>
      </c>
      <c r="C163" s="66">
        <v>0</v>
      </c>
      <c r="D163" s="66">
        <v>1.0403850000000001E-2</v>
      </c>
      <c r="E163" s="67">
        <f t="shared" si="16"/>
        <v>-1</v>
      </c>
      <c r="F163" s="53">
        <f t="shared" si="17"/>
        <v>0</v>
      </c>
      <c r="G163" s="43">
        <v>3.9368555E-2</v>
      </c>
      <c r="H163" s="111">
        <v>125.0094</v>
      </c>
      <c r="I163" s="117"/>
      <c r="J163" s="109">
        <v>0</v>
      </c>
      <c r="K163" s="109">
        <v>6.7752100000000003E-3</v>
      </c>
      <c r="L163" s="67">
        <f t="shared" si="18"/>
        <v>-1</v>
      </c>
      <c r="M163" s="53" t="str">
        <f t="shared" si="19"/>
        <v/>
      </c>
    </row>
    <row r="164" spans="1:13" ht="12.75" customHeight="1" x14ac:dyDescent="0.2">
      <c r="A164" s="42" t="s">
        <v>1267</v>
      </c>
      <c r="B164" s="42" t="s">
        <v>1268</v>
      </c>
      <c r="C164" s="66">
        <v>0</v>
      </c>
      <c r="D164" s="66">
        <v>1.03905E-2</v>
      </c>
      <c r="E164" s="67">
        <f t="shared" si="16"/>
        <v>-1</v>
      </c>
      <c r="F164" s="53">
        <f t="shared" si="17"/>
        <v>0</v>
      </c>
      <c r="G164" s="43">
        <v>1.4245239E-2</v>
      </c>
      <c r="H164" s="111">
        <v>262.34300000000002</v>
      </c>
      <c r="I164" s="117"/>
      <c r="J164" s="109">
        <v>0</v>
      </c>
      <c r="K164" s="109">
        <v>1.7325000000000001E-3</v>
      </c>
      <c r="L164" s="67">
        <f t="shared" si="18"/>
        <v>-1</v>
      </c>
      <c r="M164" s="53" t="str">
        <f t="shared" si="19"/>
        <v/>
      </c>
    </row>
    <row r="165" spans="1:13" ht="12.75" customHeight="1" x14ac:dyDescent="0.2">
      <c r="A165" s="42" t="s">
        <v>1381</v>
      </c>
      <c r="B165" s="42" t="s">
        <v>1370</v>
      </c>
      <c r="C165" s="66">
        <v>0</v>
      </c>
      <c r="D165" s="66">
        <v>6.3689999999999997E-3</v>
      </c>
      <c r="E165" s="67">
        <f t="shared" si="16"/>
        <v>-1</v>
      </c>
      <c r="F165" s="53">
        <f t="shared" si="17"/>
        <v>0</v>
      </c>
      <c r="G165" s="43">
        <v>9.7243399999999999E-4</v>
      </c>
      <c r="H165" s="111">
        <v>140.00385</v>
      </c>
      <c r="I165" s="117"/>
      <c r="J165" s="109">
        <v>0</v>
      </c>
      <c r="K165" s="109">
        <v>6.3689899999999997E-3</v>
      </c>
      <c r="L165" s="67">
        <f t="shared" si="18"/>
        <v>-1</v>
      </c>
      <c r="M165" s="53" t="str">
        <f t="shared" si="19"/>
        <v/>
      </c>
    </row>
    <row r="166" spans="1:13" ht="12.75" customHeight="1" x14ac:dyDescent="0.2">
      <c r="A166" s="42" t="s">
        <v>1102</v>
      </c>
      <c r="B166" s="42" t="s">
        <v>1101</v>
      </c>
      <c r="C166" s="66">
        <v>0</v>
      </c>
      <c r="D166" s="66">
        <v>6.0446000000000007E-3</v>
      </c>
      <c r="E166" s="67">
        <f t="shared" si="16"/>
        <v>-1</v>
      </c>
      <c r="F166" s="53">
        <f t="shared" si="17"/>
        <v>0</v>
      </c>
      <c r="G166" s="43">
        <v>2.243235E-2</v>
      </c>
      <c r="H166" s="111">
        <v>44.998849999999997</v>
      </c>
      <c r="I166" s="117"/>
      <c r="J166" s="109">
        <v>0</v>
      </c>
      <c r="K166" s="109">
        <v>0</v>
      </c>
      <c r="L166" s="67" t="str">
        <f t="shared" si="18"/>
        <v/>
      </c>
      <c r="M166" s="53" t="str">
        <f t="shared" si="19"/>
        <v/>
      </c>
    </row>
    <row r="167" spans="1:13" ht="12.75" customHeight="1" x14ac:dyDescent="0.2">
      <c r="A167" s="42" t="s">
        <v>1193</v>
      </c>
      <c r="B167" s="42" t="s">
        <v>1194</v>
      </c>
      <c r="C167" s="66">
        <v>0</v>
      </c>
      <c r="D167" s="66">
        <v>3.5656799999999999E-3</v>
      </c>
      <c r="E167" s="67">
        <f t="shared" ref="E167:E198" si="20">IF(ISERROR(C167/D167-1),"",IF((C167/D167-1)&gt;10000%,"",C167/D167-1))</f>
        <v>-1</v>
      </c>
      <c r="F167" s="53">
        <f t="shared" ref="F167:F191" si="21">C167/$C$192</f>
        <v>0</v>
      </c>
      <c r="G167" s="43">
        <v>0.15260979899999999</v>
      </c>
      <c r="H167" s="111">
        <v>132.13999999999999</v>
      </c>
      <c r="I167" s="117"/>
      <c r="J167" s="109">
        <v>1.3794000000000001E-2</v>
      </c>
      <c r="K167" s="109">
        <v>3.7999999999999999E-2</v>
      </c>
      <c r="L167" s="67">
        <f t="shared" ref="L167:L198" si="22">IF(ISERROR(J167/K167-1),"",IF((J167/K167-1)&gt;10000%,"",J167/K167-1))</f>
        <v>-0.63700000000000001</v>
      </c>
      <c r="M167" s="53" t="str">
        <f t="shared" ref="M167:M191" si="23">IF(ISERROR(J167/C167),"",IF(J167/C167&gt;10000%,"",J167/C167))</f>
        <v/>
      </c>
    </row>
    <row r="168" spans="1:13" ht="12.75" customHeight="1" x14ac:dyDescent="0.2">
      <c r="A168" s="42" t="s">
        <v>941</v>
      </c>
      <c r="B168" s="42" t="s">
        <v>942</v>
      </c>
      <c r="C168" s="66">
        <v>0</v>
      </c>
      <c r="D168" s="66">
        <v>0</v>
      </c>
      <c r="E168" s="67" t="str">
        <f t="shared" si="20"/>
        <v/>
      </c>
      <c r="F168" s="53">
        <f t="shared" si="21"/>
        <v>0</v>
      </c>
      <c r="G168" s="43">
        <v>3.2545712999999997E-2</v>
      </c>
      <c r="H168" s="111">
        <v>12.49985</v>
      </c>
      <c r="I168" s="117"/>
      <c r="J168" s="109">
        <v>0</v>
      </c>
      <c r="K168" s="109">
        <v>0</v>
      </c>
      <c r="L168" s="67" t="str">
        <f t="shared" si="22"/>
        <v/>
      </c>
      <c r="M168" s="53" t="str">
        <f t="shared" si="23"/>
        <v/>
      </c>
    </row>
    <row r="169" spans="1:13" ht="12.75" customHeight="1" x14ac:dyDescent="0.2">
      <c r="A169" s="42" t="s">
        <v>782</v>
      </c>
      <c r="B169" s="42" t="s">
        <v>698</v>
      </c>
      <c r="C169" s="66">
        <v>0</v>
      </c>
      <c r="D169" s="66">
        <v>0</v>
      </c>
      <c r="E169" s="67" t="str">
        <f t="shared" si="20"/>
        <v/>
      </c>
      <c r="F169" s="53">
        <f t="shared" si="21"/>
        <v>0</v>
      </c>
      <c r="G169" s="43">
        <v>0.26343596000000002</v>
      </c>
      <c r="H169" s="111">
        <v>110.113</v>
      </c>
      <c r="I169" s="117"/>
      <c r="J169" s="109">
        <v>0</v>
      </c>
      <c r="K169" s="109">
        <v>0</v>
      </c>
      <c r="L169" s="67" t="str">
        <f t="shared" si="22"/>
        <v/>
      </c>
      <c r="M169" s="53" t="str">
        <f t="shared" si="23"/>
        <v/>
      </c>
    </row>
    <row r="170" spans="1:13" ht="12.75" customHeight="1" x14ac:dyDescent="0.2">
      <c r="A170" s="42" t="s">
        <v>1380</v>
      </c>
      <c r="B170" s="42" t="s">
        <v>1369</v>
      </c>
      <c r="C170" s="66">
        <v>0</v>
      </c>
      <c r="D170" s="66">
        <v>0</v>
      </c>
      <c r="E170" s="67" t="str">
        <f t="shared" si="20"/>
        <v/>
      </c>
      <c r="F170" s="53">
        <f t="shared" si="21"/>
        <v>0</v>
      </c>
      <c r="G170" s="43">
        <v>8.4119804000000006E-2</v>
      </c>
      <c r="H170" s="111">
        <v>69.993499999999997</v>
      </c>
      <c r="I170" s="117"/>
      <c r="J170" s="109">
        <v>0</v>
      </c>
      <c r="K170" s="109">
        <v>0</v>
      </c>
      <c r="L170" s="67" t="str">
        <f t="shared" si="22"/>
        <v/>
      </c>
      <c r="M170" s="53" t="str">
        <f t="shared" si="23"/>
        <v/>
      </c>
    </row>
    <row r="171" spans="1:13" ht="12.75" customHeight="1" x14ac:dyDescent="0.2">
      <c r="A171" s="42" t="s">
        <v>1377</v>
      </c>
      <c r="B171" s="42" t="s">
        <v>1366</v>
      </c>
      <c r="C171" s="66">
        <v>0</v>
      </c>
      <c r="D171" s="66">
        <v>0</v>
      </c>
      <c r="E171" s="67" t="str">
        <f t="shared" si="20"/>
        <v/>
      </c>
      <c r="F171" s="53">
        <f t="shared" si="21"/>
        <v>0</v>
      </c>
      <c r="G171" s="43">
        <v>8.9040099999999997E-4</v>
      </c>
      <c r="H171" s="111">
        <v>99.998900000000006</v>
      </c>
      <c r="I171" s="117"/>
      <c r="J171" s="109">
        <v>0</v>
      </c>
      <c r="K171" s="109">
        <v>0</v>
      </c>
      <c r="L171" s="67" t="str">
        <f t="shared" si="22"/>
        <v/>
      </c>
      <c r="M171" s="53" t="str">
        <f t="shared" si="23"/>
        <v/>
      </c>
    </row>
    <row r="172" spans="1:13" ht="12.75" customHeight="1" x14ac:dyDescent="0.2">
      <c r="A172" s="42" t="s">
        <v>1249</v>
      </c>
      <c r="B172" s="42" t="s">
        <v>1250</v>
      </c>
      <c r="C172" s="66">
        <v>0</v>
      </c>
      <c r="D172" s="66">
        <v>0</v>
      </c>
      <c r="E172" s="67" t="str">
        <f t="shared" si="20"/>
        <v/>
      </c>
      <c r="F172" s="53">
        <f t="shared" si="21"/>
        <v>0</v>
      </c>
      <c r="G172" s="43">
        <v>5.1031000000000002E-3</v>
      </c>
      <c r="H172" s="111">
        <v>74.999499999999998</v>
      </c>
      <c r="I172" s="117"/>
      <c r="J172" s="109">
        <v>0</v>
      </c>
      <c r="K172" s="109">
        <v>0</v>
      </c>
      <c r="L172" s="67" t="str">
        <f t="shared" si="22"/>
        <v/>
      </c>
      <c r="M172" s="53" t="str">
        <f t="shared" si="23"/>
        <v/>
      </c>
    </row>
    <row r="173" spans="1:13" ht="12.75" customHeight="1" x14ac:dyDescent="0.2">
      <c r="A173" s="42" t="s">
        <v>1257</v>
      </c>
      <c r="B173" s="42" t="s">
        <v>1258</v>
      </c>
      <c r="C173" s="66">
        <v>0</v>
      </c>
      <c r="D173" s="66">
        <v>0</v>
      </c>
      <c r="E173" s="67" t="str">
        <f t="shared" si="20"/>
        <v/>
      </c>
      <c r="F173" s="53">
        <f t="shared" si="21"/>
        <v>0</v>
      </c>
      <c r="G173" s="43">
        <v>7.5804547E-2</v>
      </c>
      <c r="H173" s="111">
        <v>213.23859999999999</v>
      </c>
      <c r="I173" s="117"/>
      <c r="J173" s="109">
        <v>0</v>
      </c>
      <c r="K173" s="109">
        <v>0</v>
      </c>
      <c r="L173" s="67" t="str">
        <f t="shared" si="22"/>
        <v/>
      </c>
      <c r="M173" s="53" t="str">
        <f t="shared" si="23"/>
        <v/>
      </c>
    </row>
    <row r="174" spans="1:13" ht="12.75" customHeight="1" x14ac:dyDescent="0.2">
      <c r="A174" s="42" t="s">
        <v>1265</v>
      </c>
      <c r="B174" s="42" t="s">
        <v>1266</v>
      </c>
      <c r="C174" s="66">
        <v>0</v>
      </c>
      <c r="D174" s="66">
        <v>0</v>
      </c>
      <c r="E174" s="67" t="str">
        <f t="shared" si="20"/>
        <v/>
      </c>
      <c r="F174" s="53">
        <f t="shared" si="21"/>
        <v>0</v>
      </c>
      <c r="G174" s="43">
        <v>3.120013E-3</v>
      </c>
      <c r="H174" s="111">
        <v>199.0761</v>
      </c>
      <c r="I174" s="117"/>
      <c r="J174" s="109">
        <v>0</v>
      </c>
      <c r="K174" s="109">
        <v>0</v>
      </c>
      <c r="L174" s="67" t="str">
        <f t="shared" si="22"/>
        <v/>
      </c>
      <c r="M174" s="53" t="str">
        <f t="shared" si="23"/>
        <v/>
      </c>
    </row>
    <row r="175" spans="1:13" ht="12.75" customHeight="1" x14ac:dyDescent="0.2">
      <c r="A175" s="42" t="s">
        <v>1213</v>
      </c>
      <c r="B175" s="42" t="s">
        <v>1214</v>
      </c>
      <c r="C175" s="66">
        <v>0</v>
      </c>
      <c r="D175" s="66">
        <v>0</v>
      </c>
      <c r="E175" s="67" t="str">
        <f t="shared" si="20"/>
        <v/>
      </c>
      <c r="F175" s="53">
        <f t="shared" si="21"/>
        <v>0</v>
      </c>
      <c r="G175" s="43">
        <v>0</v>
      </c>
      <c r="H175" s="111">
        <v>60.001250000000013</v>
      </c>
      <c r="I175" s="117"/>
      <c r="J175" s="109">
        <v>0</v>
      </c>
      <c r="K175" s="109">
        <v>0</v>
      </c>
      <c r="L175" s="67" t="str">
        <f t="shared" si="22"/>
        <v/>
      </c>
      <c r="M175" s="53" t="str">
        <f t="shared" si="23"/>
        <v/>
      </c>
    </row>
    <row r="176" spans="1:13" ht="12.75" customHeight="1" x14ac:dyDescent="0.2">
      <c r="A176" s="42" t="s">
        <v>949</v>
      </c>
      <c r="B176" s="42" t="s">
        <v>950</v>
      </c>
      <c r="C176" s="66">
        <v>0</v>
      </c>
      <c r="D176" s="66">
        <v>0</v>
      </c>
      <c r="E176" s="67" t="str">
        <f t="shared" si="20"/>
        <v/>
      </c>
      <c r="F176" s="53">
        <f t="shared" si="21"/>
        <v>0</v>
      </c>
      <c r="G176" s="43">
        <v>5.1962300000000009E-4</v>
      </c>
      <c r="H176" s="111">
        <v>25.00225</v>
      </c>
      <c r="I176" s="117"/>
      <c r="J176" s="109">
        <v>0</v>
      </c>
      <c r="K176" s="109">
        <v>0</v>
      </c>
      <c r="L176" s="67" t="str">
        <f t="shared" si="22"/>
        <v/>
      </c>
      <c r="M176" s="53" t="str">
        <f t="shared" si="23"/>
        <v/>
      </c>
    </row>
    <row r="177" spans="1:14" ht="12.75" customHeight="1" x14ac:dyDescent="0.2">
      <c r="A177" s="42" t="s">
        <v>3041</v>
      </c>
      <c r="B177" s="42" t="s">
        <v>3042</v>
      </c>
      <c r="C177" s="66">
        <v>0</v>
      </c>
      <c r="D177" s="66">
        <v>0</v>
      </c>
      <c r="E177" s="67" t="str">
        <f t="shared" si="20"/>
        <v/>
      </c>
      <c r="F177" s="53">
        <f t="shared" si="21"/>
        <v>0</v>
      </c>
      <c r="G177" s="43">
        <v>1.3712882303903604</v>
      </c>
      <c r="H177" s="111">
        <v>43.998375000000003</v>
      </c>
      <c r="I177" s="117"/>
      <c r="J177" s="109">
        <v>0</v>
      </c>
      <c r="K177" s="109">
        <v>0</v>
      </c>
      <c r="L177" s="67" t="str">
        <f t="shared" si="22"/>
        <v/>
      </c>
      <c r="M177" s="53" t="str">
        <f t="shared" si="23"/>
        <v/>
      </c>
    </row>
    <row r="178" spans="1:14" ht="12.75" customHeight="1" x14ac:dyDescent="0.2">
      <c r="A178" s="42" t="s">
        <v>1383</v>
      </c>
      <c r="B178" s="42" t="s">
        <v>1372</v>
      </c>
      <c r="C178" s="66">
        <v>0</v>
      </c>
      <c r="D178" s="66">
        <v>0</v>
      </c>
      <c r="E178" s="67" t="str">
        <f t="shared" si="20"/>
        <v/>
      </c>
      <c r="F178" s="53">
        <f t="shared" si="21"/>
        <v>0</v>
      </c>
      <c r="G178" s="43">
        <v>2.9391848999999998E-2</v>
      </c>
      <c r="H178" s="111">
        <v>40.082666666666668</v>
      </c>
      <c r="I178" s="117"/>
      <c r="J178" s="109">
        <v>0</v>
      </c>
      <c r="K178" s="109">
        <v>0</v>
      </c>
      <c r="L178" s="67" t="str">
        <f t="shared" si="22"/>
        <v/>
      </c>
      <c r="M178" s="53" t="str">
        <f t="shared" si="23"/>
        <v/>
      </c>
    </row>
    <row r="179" spans="1:14" ht="12.75" customHeight="1" x14ac:dyDescent="0.2">
      <c r="A179" s="42" t="s">
        <v>775</v>
      </c>
      <c r="B179" s="42" t="s">
        <v>695</v>
      </c>
      <c r="C179" s="66">
        <v>0</v>
      </c>
      <c r="D179" s="66">
        <v>0</v>
      </c>
      <c r="E179" s="67" t="str">
        <f t="shared" si="20"/>
        <v/>
      </c>
      <c r="F179" s="53">
        <f t="shared" si="21"/>
        <v>0</v>
      </c>
      <c r="G179" s="43">
        <v>1.72490484</v>
      </c>
      <c r="H179" s="111">
        <v>170.03059999999999</v>
      </c>
      <c r="I179" s="117"/>
      <c r="J179" s="109">
        <v>0</v>
      </c>
      <c r="K179" s="109">
        <v>0</v>
      </c>
      <c r="L179" s="67" t="str">
        <f t="shared" si="22"/>
        <v/>
      </c>
      <c r="M179" s="53" t="str">
        <f t="shared" si="23"/>
        <v/>
      </c>
    </row>
    <row r="180" spans="1:14" ht="12.75" customHeight="1" x14ac:dyDescent="0.2">
      <c r="A180" s="42" t="s">
        <v>1106</v>
      </c>
      <c r="B180" s="42" t="s">
        <v>1105</v>
      </c>
      <c r="C180" s="66">
        <v>0</v>
      </c>
      <c r="D180" s="66">
        <v>0</v>
      </c>
      <c r="E180" s="67" t="str">
        <f t="shared" si="20"/>
        <v/>
      </c>
      <c r="F180" s="53">
        <f t="shared" si="21"/>
        <v>0</v>
      </c>
      <c r="G180" s="43">
        <v>1.2220488E-2</v>
      </c>
      <c r="H180" s="111">
        <v>75.002399999999994</v>
      </c>
      <c r="I180" s="117"/>
      <c r="J180" s="109">
        <v>0</v>
      </c>
      <c r="K180" s="109">
        <v>0</v>
      </c>
      <c r="L180" s="67" t="str">
        <f t="shared" si="22"/>
        <v/>
      </c>
      <c r="M180" s="53" t="str">
        <f t="shared" si="23"/>
        <v/>
      </c>
    </row>
    <row r="181" spans="1:14" ht="12.75" customHeight="1" x14ac:dyDescent="0.2">
      <c r="A181" s="42" t="s">
        <v>781</v>
      </c>
      <c r="B181" s="42" t="s">
        <v>697</v>
      </c>
      <c r="C181" s="66">
        <v>0</v>
      </c>
      <c r="D181" s="66">
        <v>0</v>
      </c>
      <c r="E181" s="67" t="str">
        <f t="shared" si="20"/>
        <v/>
      </c>
      <c r="F181" s="53">
        <f t="shared" si="21"/>
        <v>0</v>
      </c>
      <c r="G181" s="43">
        <v>0.11396394999999999</v>
      </c>
      <c r="H181" s="111">
        <v>68.332700000000003</v>
      </c>
      <c r="I181" s="117"/>
      <c r="J181" s="109">
        <v>0</v>
      </c>
      <c r="K181" s="109">
        <v>0</v>
      </c>
      <c r="L181" s="67" t="str">
        <f t="shared" si="22"/>
        <v/>
      </c>
      <c r="M181" s="53" t="str">
        <f t="shared" si="23"/>
        <v/>
      </c>
    </row>
    <row r="182" spans="1:14" ht="12.75" customHeight="1" x14ac:dyDescent="0.2">
      <c r="A182" s="42" t="s">
        <v>918</v>
      </c>
      <c r="B182" s="42" t="s">
        <v>462</v>
      </c>
      <c r="C182" s="66">
        <v>0</v>
      </c>
      <c r="D182" s="66">
        <v>0</v>
      </c>
      <c r="E182" s="67" t="str">
        <f t="shared" si="20"/>
        <v/>
      </c>
      <c r="F182" s="53">
        <f t="shared" si="21"/>
        <v>0</v>
      </c>
      <c r="G182" s="43">
        <v>8.1769127400000006</v>
      </c>
      <c r="H182" s="111" t="s">
        <v>3274</v>
      </c>
      <c r="I182" s="117"/>
      <c r="J182" s="109">
        <v>0</v>
      </c>
      <c r="K182" s="109">
        <v>0</v>
      </c>
      <c r="L182" s="67" t="str">
        <f t="shared" si="22"/>
        <v/>
      </c>
      <c r="M182" s="53" t="str">
        <f t="shared" si="23"/>
        <v/>
      </c>
    </row>
    <row r="183" spans="1:14" ht="12.75" customHeight="1" x14ac:dyDescent="0.2">
      <c r="A183" s="42" t="s">
        <v>1384</v>
      </c>
      <c r="B183" s="42" t="s">
        <v>1362</v>
      </c>
      <c r="C183" s="66">
        <v>0</v>
      </c>
      <c r="D183" s="66">
        <v>0</v>
      </c>
      <c r="E183" s="67" t="str">
        <f t="shared" si="20"/>
        <v/>
      </c>
      <c r="F183" s="53">
        <f t="shared" si="21"/>
        <v>0</v>
      </c>
      <c r="G183" s="43">
        <v>3.3476830000000002E-3</v>
      </c>
      <c r="H183" s="111">
        <v>20.001850000000001</v>
      </c>
      <c r="I183" s="117"/>
      <c r="J183" s="109">
        <v>0</v>
      </c>
      <c r="K183" s="109">
        <v>0</v>
      </c>
      <c r="L183" s="67" t="str">
        <f t="shared" si="22"/>
        <v/>
      </c>
      <c r="M183" s="53" t="str">
        <f t="shared" si="23"/>
        <v/>
      </c>
    </row>
    <row r="184" spans="1:14" ht="12.75" customHeight="1" x14ac:dyDescent="0.2">
      <c r="A184" s="42" t="s">
        <v>1197</v>
      </c>
      <c r="B184" s="42" t="s">
        <v>1198</v>
      </c>
      <c r="C184" s="66">
        <v>0</v>
      </c>
      <c r="D184" s="66">
        <v>0</v>
      </c>
      <c r="E184" s="67" t="str">
        <f t="shared" si="20"/>
        <v/>
      </c>
      <c r="F184" s="53">
        <f t="shared" si="21"/>
        <v>0</v>
      </c>
      <c r="G184" s="43">
        <v>7.7509240000000002E-3</v>
      </c>
      <c r="H184" s="111">
        <v>124.9485</v>
      </c>
      <c r="I184" s="117"/>
      <c r="J184" s="109">
        <v>0</v>
      </c>
      <c r="K184" s="109">
        <v>0</v>
      </c>
      <c r="L184" s="67" t="str">
        <f t="shared" si="22"/>
        <v/>
      </c>
      <c r="M184" s="53" t="str">
        <f t="shared" si="23"/>
        <v/>
      </c>
    </row>
    <row r="185" spans="1:14" ht="12.75" customHeight="1" x14ac:dyDescent="0.2">
      <c r="A185" s="42" t="s">
        <v>1255</v>
      </c>
      <c r="B185" s="42" t="s">
        <v>1256</v>
      </c>
      <c r="C185" s="66">
        <v>0</v>
      </c>
      <c r="D185" s="66">
        <v>0</v>
      </c>
      <c r="E185" s="67" t="str">
        <f t="shared" si="20"/>
        <v/>
      </c>
      <c r="F185" s="53">
        <f t="shared" si="21"/>
        <v>0</v>
      </c>
      <c r="G185" s="43">
        <v>5.0544020000000004E-3</v>
      </c>
      <c r="H185" s="111">
        <v>155.16630000000001</v>
      </c>
      <c r="I185" s="117"/>
      <c r="J185" s="109">
        <v>0</v>
      </c>
      <c r="K185" s="109">
        <v>0</v>
      </c>
      <c r="L185" s="67" t="str">
        <f t="shared" si="22"/>
        <v/>
      </c>
      <c r="M185" s="53" t="str">
        <f t="shared" si="23"/>
        <v/>
      </c>
    </row>
    <row r="186" spans="1:14" ht="12.75" customHeight="1" x14ac:dyDescent="0.2">
      <c r="A186" s="42" t="s">
        <v>1261</v>
      </c>
      <c r="B186" s="42" t="s">
        <v>1262</v>
      </c>
      <c r="C186" s="66">
        <v>0</v>
      </c>
      <c r="D186" s="66">
        <v>0</v>
      </c>
      <c r="E186" s="67" t="str">
        <f t="shared" si="20"/>
        <v/>
      </c>
      <c r="F186" s="53">
        <f t="shared" si="21"/>
        <v>0</v>
      </c>
      <c r="G186" s="43">
        <v>1.341269E-3</v>
      </c>
      <c r="H186" s="111">
        <v>72.946650000000005</v>
      </c>
      <c r="I186" s="117"/>
      <c r="J186" s="109">
        <v>0</v>
      </c>
      <c r="K186" s="109">
        <v>0</v>
      </c>
      <c r="L186" s="67" t="str">
        <f t="shared" si="22"/>
        <v/>
      </c>
      <c r="M186" s="53" t="str">
        <f t="shared" si="23"/>
        <v/>
      </c>
    </row>
    <row r="187" spans="1:14" ht="12.75" customHeight="1" x14ac:dyDescent="0.2">
      <c r="A187" s="42" t="s">
        <v>1263</v>
      </c>
      <c r="B187" s="42" t="s">
        <v>1264</v>
      </c>
      <c r="C187" s="66">
        <v>0</v>
      </c>
      <c r="D187" s="66">
        <v>0</v>
      </c>
      <c r="E187" s="67" t="str">
        <f t="shared" si="20"/>
        <v/>
      </c>
      <c r="F187" s="53">
        <f t="shared" si="21"/>
        <v>0</v>
      </c>
      <c r="G187" s="43">
        <v>7.6957899999999994E-4</v>
      </c>
      <c r="H187" s="111">
        <v>140.74969999999999</v>
      </c>
      <c r="I187" s="117"/>
      <c r="J187" s="109">
        <v>0</v>
      </c>
      <c r="K187" s="109">
        <v>0</v>
      </c>
      <c r="L187" s="67" t="str">
        <f t="shared" si="22"/>
        <v/>
      </c>
      <c r="M187" s="174" t="str">
        <f t="shared" si="23"/>
        <v/>
      </c>
      <c r="N187" s="175"/>
    </row>
    <row r="188" spans="1:14" ht="12.75" customHeight="1" x14ac:dyDescent="0.2">
      <c r="A188" s="42" t="s">
        <v>1385</v>
      </c>
      <c r="B188" s="42" t="s">
        <v>1373</v>
      </c>
      <c r="C188" s="66">
        <v>0</v>
      </c>
      <c r="D188" s="66">
        <v>0</v>
      </c>
      <c r="E188" s="67" t="str">
        <f t="shared" si="20"/>
        <v/>
      </c>
      <c r="F188" s="53">
        <f t="shared" si="21"/>
        <v>0</v>
      </c>
      <c r="G188" s="43">
        <v>4.7680999999999998E-4</v>
      </c>
      <c r="H188" s="111">
        <v>39.99935</v>
      </c>
      <c r="I188" s="117"/>
      <c r="J188" s="109">
        <v>0</v>
      </c>
      <c r="K188" s="109">
        <v>0</v>
      </c>
      <c r="L188" s="67" t="str">
        <f t="shared" si="22"/>
        <v/>
      </c>
      <c r="M188" s="53" t="str">
        <f t="shared" si="23"/>
        <v/>
      </c>
    </row>
    <row r="189" spans="1:14" ht="12.75" customHeight="1" x14ac:dyDescent="0.2">
      <c r="A189" s="42" t="s">
        <v>3045</v>
      </c>
      <c r="B189" s="190" t="s">
        <v>3046</v>
      </c>
      <c r="C189" s="66">
        <v>0</v>
      </c>
      <c r="D189" s="66">
        <v>0</v>
      </c>
      <c r="E189" s="67" t="str">
        <f t="shared" si="20"/>
        <v/>
      </c>
      <c r="F189" s="53">
        <f t="shared" si="21"/>
        <v>0</v>
      </c>
      <c r="G189" s="43">
        <v>0.24338169063357604</v>
      </c>
      <c r="H189" s="111">
        <v>39.971999999999987</v>
      </c>
      <c r="I189" s="117"/>
      <c r="J189" s="109">
        <v>0</v>
      </c>
      <c r="K189" s="109">
        <v>0</v>
      </c>
      <c r="L189" s="67" t="str">
        <f t="shared" si="22"/>
        <v/>
      </c>
      <c r="M189" s="53" t="str">
        <f t="shared" si="23"/>
        <v/>
      </c>
    </row>
    <row r="190" spans="1:14" ht="12.75" customHeight="1" x14ac:dyDescent="0.2">
      <c r="A190" s="42" t="s">
        <v>3286</v>
      </c>
      <c r="B190" s="42" t="s">
        <v>463</v>
      </c>
      <c r="C190" s="66">
        <v>0</v>
      </c>
      <c r="D190" s="66">
        <v>0</v>
      </c>
      <c r="E190" s="67" t="str">
        <f t="shared" si="20"/>
        <v/>
      </c>
      <c r="F190" s="53">
        <f t="shared" si="21"/>
        <v>0</v>
      </c>
      <c r="G190" s="43">
        <v>3.4551980000000002</v>
      </c>
      <c r="H190" s="111">
        <v>79.925736842105266</v>
      </c>
      <c r="I190" s="117"/>
      <c r="J190" s="109">
        <v>0</v>
      </c>
      <c r="K190" s="109">
        <v>2.4406538799999997</v>
      </c>
      <c r="L190" s="67">
        <f t="shared" si="22"/>
        <v>-1</v>
      </c>
      <c r="M190" s="53" t="str">
        <f t="shared" si="23"/>
        <v/>
      </c>
    </row>
    <row r="191" spans="1:14" ht="12.75" customHeight="1" x14ac:dyDescent="0.2">
      <c r="A191" s="42" t="s">
        <v>3047</v>
      </c>
      <c r="B191" s="42" t="s">
        <v>3048</v>
      </c>
      <c r="C191" s="66">
        <v>0</v>
      </c>
      <c r="D191" s="66">
        <v>0</v>
      </c>
      <c r="E191" s="67" t="str">
        <f t="shared" si="20"/>
        <v/>
      </c>
      <c r="F191" s="53">
        <f t="shared" si="21"/>
        <v>0</v>
      </c>
      <c r="G191" s="43">
        <v>1.2294098386270673</v>
      </c>
      <c r="H191" s="111">
        <v>59.190249999999999</v>
      </c>
      <c r="I191" s="117"/>
      <c r="J191" s="109">
        <v>0</v>
      </c>
      <c r="K191" s="109">
        <v>0</v>
      </c>
      <c r="L191" s="67" t="str">
        <f t="shared" si="22"/>
        <v/>
      </c>
      <c r="M191" s="53" t="str">
        <f t="shared" si="23"/>
        <v/>
      </c>
    </row>
    <row r="192" spans="1:14" x14ac:dyDescent="0.2">
      <c r="A192" s="9"/>
      <c r="B192" s="64">
        <f>COUNTA(B7:B191)</f>
        <v>185</v>
      </c>
      <c r="C192" s="56">
        <f>SUM(C7:C191)</f>
        <v>283.57794439500015</v>
      </c>
      <c r="D192" s="56">
        <f>SUM(D7:D191)</f>
        <v>275.11539672499993</v>
      </c>
      <c r="E192" s="65">
        <f>IF(ISERROR(C192/D192-1),"",((C192/D192-1)))</f>
        <v>3.0759992972909656E-2</v>
      </c>
      <c r="F192" s="76">
        <f>SUM(F7:F191)</f>
        <v>0.99999999999999956</v>
      </c>
      <c r="G192" s="77">
        <f>SUM(G7:G191)</f>
        <v>14414.553813657374</v>
      </c>
      <c r="H192" s="101"/>
      <c r="I192" s="121"/>
      <c r="J192" s="75">
        <f>SUM(J7:J191)</f>
        <v>466.69935268000006</v>
      </c>
      <c r="K192" s="56">
        <f>SUM(K7:K191)</f>
        <v>434.08438531999997</v>
      </c>
      <c r="L192" s="65">
        <f>IF(ISERROR(J192/K192-1),"",((J192/K192-1)))</f>
        <v>7.5135085395796608E-2</v>
      </c>
      <c r="M192" s="44">
        <f>IF(ISERROR(J192/C192),"",(J192/C192))</f>
        <v>1.6457533524889625</v>
      </c>
    </row>
    <row r="193" spans="1:12" x14ac:dyDescent="0.2">
      <c r="A193" s="10"/>
      <c r="B193" s="17"/>
      <c r="C193" s="17"/>
      <c r="D193" s="78"/>
      <c r="E193" s="79"/>
      <c r="F193" s="45"/>
      <c r="G193" s="17"/>
      <c r="H193" s="8"/>
      <c r="J193" s="78"/>
      <c r="K193" s="78"/>
      <c r="L193" s="79"/>
    </row>
    <row r="194" spans="1:12" x14ac:dyDescent="0.2">
      <c r="A194" s="47" t="s">
        <v>271</v>
      </c>
      <c r="B194" s="17"/>
      <c r="C194" s="17"/>
      <c r="D194" s="78"/>
      <c r="E194" s="79"/>
      <c r="F194" s="17"/>
      <c r="G194" s="17"/>
      <c r="H194" s="8"/>
      <c r="J194" s="78"/>
      <c r="K194" s="78"/>
      <c r="L194" s="79"/>
    </row>
    <row r="195" spans="1:12" x14ac:dyDescent="0.2">
      <c r="A195" s="60" t="s">
        <v>1814</v>
      </c>
      <c r="B195" s="10"/>
      <c r="C195" s="78"/>
      <c r="D195" s="78"/>
      <c r="E195" s="79"/>
      <c r="F195" s="17"/>
      <c r="G195" s="17"/>
      <c r="H195" s="8"/>
      <c r="J195" s="78"/>
      <c r="K195" s="78"/>
      <c r="L195" s="79"/>
    </row>
    <row r="196" spans="1:12" x14ac:dyDescent="0.2">
      <c r="A196" s="10"/>
      <c r="B196" s="10"/>
      <c r="C196" s="78"/>
      <c r="D196" s="78"/>
      <c r="E196" s="79"/>
      <c r="F196" s="17"/>
      <c r="G196" s="17"/>
      <c r="H196" s="8"/>
      <c r="J196" s="78"/>
      <c r="K196" s="78"/>
      <c r="L196" s="79"/>
    </row>
    <row r="197" spans="1:12" x14ac:dyDescent="0.2">
      <c r="A197" s="11" t="s">
        <v>59</v>
      </c>
      <c r="B197" s="10"/>
      <c r="C197" s="78"/>
      <c r="D197" s="78"/>
      <c r="E197" s="79"/>
      <c r="F197" s="11"/>
      <c r="G197" s="17"/>
      <c r="H197" s="8"/>
      <c r="J197" s="78"/>
      <c r="K197" s="78"/>
      <c r="L197" s="79"/>
    </row>
  </sheetData>
  <sortState ref="A7:M196">
    <sortCondition descending="1" ref="C7:C19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157"/>
  <sheetViews>
    <sheetView showGridLines="0" zoomScaleNormal="100" workbookViewId="0"/>
  </sheetViews>
  <sheetFormatPr defaultColWidth="9.140625" defaultRowHeight="12.75" x14ac:dyDescent="0.2"/>
  <cols>
    <col min="1" max="1" width="56.42578125" style="83" customWidth="1"/>
    <col min="2" max="2" width="12.42578125" style="83" bestFit="1" customWidth="1"/>
    <col min="3" max="4" width="11.42578125" style="47" customWidth="1"/>
    <col min="5" max="5" width="11.85546875" style="47" customWidth="1"/>
    <col min="6" max="6" width="13.5703125" style="83" customWidth="1"/>
    <col min="7" max="8" width="11.42578125" style="85" customWidth="1"/>
    <col min="9" max="9" width="10" style="81" customWidth="1"/>
    <col min="10" max="11" width="11.85546875" style="81" customWidth="1"/>
    <col min="12" max="12" width="12.7109375" style="81" customWidth="1"/>
    <col min="13" max="13" width="18.5703125" style="81" customWidth="1"/>
    <col min="14" max="16384" width="9.140625" style="81"/>
  </cols>
  <sheetData>
    <row r="1" spans="1:13" s="84" customFormat="1" ht="20.25" x14ac:dyDescent="0.2">
      <c r="A1" s="82" t="s">
        <v>932</v>
      </c>
      <c r="B1" s="83"/>
      <c r="C1" s="47"/>
      <c r="D1" s="47"/>
      <c r="E1" s="47"/>
      <c r="F1" s="83"/>
      <c r="G1" s="85"/>
      <c r="H1" s="85"/>
    </row>
    <row r="2" spans="1:13" s="84" customFormat="1" ht="15.75" customHeight="1" x14ac:dyDescent="0.2">
      <c r="A2" s="6" t="s">
        <v>3251</v>
      </c>
      <c r="B2" s="83"/>
      <c r="C2" s="80"/>
      <c r="D2" s="80"/>
      <c r="E2" s="80"/>
      <c r="F2" s="83"/>
      <c r="G2" s="85"/>
      <c r="H2" s="85"/>
    </row>
    <row r="3" spans="1:13" s="84" customFormat="1" ht="12" x14ac:dyDescent="0.2">
      <c r="A3" s="83"/>
      <c r="B3" s="83"/>
      <c r="C3" s="47"/>
      <c r="D3" s="47"/>
      <c r="E3" s="47"/>
      <c r="F3" s="83"/>
      <c r="G3" s="85"/>
      <c r="H3" s="85"/>
    </row>
    <row r="4" spans="1:13" s="84" customFormat="1" ht="12" x14ac:dyDescent="0.2">
      <c r="C4" s="112"/>
      <c r="D4" s="112"/>
      <c r="E4" s="112"/>
      <c r="F4" s="129"/>
      <c r="G4" s="132"/>
      <c r="H4" s="132"/>
      <c r="I4" s="129"/>
      <c r="J4" s="129"/>
      <c r="K4" s="129"/>
      <c r="L4" s="129"/>
      <c r="M4" s="129"/>
    </row>
    <row r="5" spans="1:13" s="7" customFormat="1" ht="22.5" customHeight="1" x14ac:dyDescent="0.2">
      <c r="A5" s="136" t="s">
        <v>933</v>
      </c>
      <c r="B5" s="137" t="s">
        <v>93</v>
      </c>
      <c r="C5" s="198" t="s">
        <v>607</v>
      </c>
      <c r="D5" s="199"/>
      <c r="E5" s="200"/>
      <c r="F5" s="138"/>
      <c r="G5" s="151" t="s">
        <v>269</v>
      </c>
      <c r="H5" s="139" t="s">
        <v>159</v>
      </c>
      <c r="J5" s="203" t="s">
        <v>1815</v>
      </c>
      <c r="K5" s="204"/>
      <c r="L5" s="205"/>
      <c r="M5" s="142"/>
    </row>
    <row r="6" spans="1:13" s="41" customFormat="1" ht="22.5" customHeight="1" x14ac:dyDescent="0.2">
      <c r="A6" s="105"/>
      <c r="B6" s="106"/>
      <c r="C6" s="71" t="s">
        <v>3275</v>
      </c>
      <c r="D6" s="71" t="s">
        <v>3239</v>
      </c>
      <c r="E6" s="72" t="s">
        <v>90</v>
      </c>
      <c r="F6" s="103" t="s">
        <v>91</v>
      </c>
      <c r="G6" s="103" t="s">
        <v>270</v>
      </c>
      <c r="H6" s="103" t="s">
        <v>803</v>
      </c>
      <c r="J6" s="166" t="s">
        <v>3275</v>
      </c>
      <c r="K6" s="71" t="s">
        <v>3239</v>
      </c>
      <c r="L6" s="72" t="s">
        <v>90</v>
      </c>
      <c r="M6" s="134" t="s">
        <v>92</v>
      </c>
    </row>
    <row r="7" spans="1:13" ht="12.75" customHeight="1" x14ac:dyDescent="0.2">
      <c r="A7" s="86" t="s">
        <v>2242</v>
      </c>
      <c r="B7" s="86" t="s">
        <v>2243</v>
      </c>
      <c r="C7" s="109">
        <v>39.23252514</v>
      </c>
      <c r="D7" s="109">
        <v>18.803554999999999</v>
      </c>
      <c r="E7" s="67">
        <f t="shared" ref="E7:E38" si="0">IF(ISERROR(C7/D7-1),"",IF((C7/D7-1)&gt;10000%,"",C7/D7-1))</f>
        <v>1.0864419063310105</v>
      </c>
      <c r="F7" s="87">
        <f t="shared" ref="F7:F38" si="1">C7/$C$152</f>
        <v>0.58180180446220719</v>
      </c>
      <c r="G7" s="152">
        <v>35.62682126</v>
      </c>
      <c r="H7" s="114">
        <v>24.096</v>
      </c>
      <c r="J7" s="167">
        <v>17.800720200000001</v>
      </c>
      <c r="K7" s="208">
        <v>5.87456976</v>
      </c>
      <c r="L7" s="67">
        <f t="shared" ref="L7:L38" si="2">IF(ISERROR(J7/K7-1),"",IF((J7/K7-1)&gt;10000%,"",J7/K7-1))</f>
        <v>2.0301317249146091</v>
      </c>
      <c r="M7" s="67">
        <f t="shared" ref="M7:M38" si="3">IF(ISERROR(J7/C7),"",IF(J7/C7&gt;10000%,"",J7/C7))</f>
        <v>0.45372354026356204</v>
      </c>
    </row>
    <row r="8" spans="1:13" ht="12.75" customHeight="1" x14ac:dyDescent="0.2">
      <c r="A8" s="86" t="s">
        <v>2244</v>
      </c>
      <c r="B8" s="86" t="s">
        <v>2245</v>
      </c>
      <c r="C8" s="109">
        <v>8.3645416299999997</v>
      </c>
      <c r="D8" s="109">
        <v>8.7708354899999996</v>
      </c>
      <c r="E8" s="67">
        <f t="shared" si="0"/>
        <v>-4.6323279060841216E-2</v>
      </c>
      <c r="F8" s="87">
        <f t="shared" si="1"/>
        <v>0.12404262525716313</v>
      </c>
      <c r="G8" s="152">
        <v>11.152643429999999</v>
      </c>
      <c r="H8" s="114">
        <v>45.497900000000001</v>
      </c>
      <c r="J8" s="167">
        <v>1.1809915900000001</v>
      </c>
      <c r="K8" s="109">
        <v>1.11061107</v>
      </c>
      <c r="L8" s="67">
        <f t="shared" si="2"/>
        <v>6.3370987289006697E-2</v>
      </c>
      <c r="M8" s="67">
        <f t="shared" si="3"/>
        <v>0.14119023399492606</v>
      </c>
    </row>
    <row r="9" spans="1:13" ht="12.75" customHeight="1" x14ac:dyDescent="0.2">
      <c r="A9" s="86" t="s">
        <v>2246</v>
      </c>
      <c r="B9" s="86" t="s">
        <v>2247</v>
      </c>
      <c r="C9" s="109">
        <v>5.1989669000000003</v>
      </c>
      <c r="D9" s="109">
        <v>8.8051867579999996</v>
      </c>
      <c r="E9" s="67">
        <f t="shared" si="0"/>
        <v>-0.40955631687465899</v>
      </c>
      <c r="F9" s="87">
        <f t="shared" si="1"/>
        <v>7.7098486854096177E-2</v>
      </c>
      <c r="G9" s="152">
        <v>6.5628542000000003</v>
      </c>
      <c r="H9" s="114">
        <v>30.6386</v>
      </c>
      <c r="J9" s="167">
        <v>1.9682956999999999</v>
      </c>
      <c r="K9" s="109">
        <v>1.5854257899999999</v>
      </c>
      <c r="L9" s="67">
        <f t="shared" si="2"/>
        <v>0.24149342871481849</v>
      </c>
      <c r="M9" s="67">
        <f t="shared" si="3"/>
        <v>0.37859362020558351</v>
      </c>
    </row>
    <row r="10" spans="1:13" ht="12.75" customHeight="1" x14ac:dyDescent="0.2">
      <c r="A10" s="86" t="s">
        <v>2508</v>
      </c>
      <c r="B10" s="86" t="s">
        <v>2509</v>
      </c>
      <c r="C10" s="109">
        <v>1.8659151699999998</v>
      </c>
      <c r="D10" s="109">
        <v>0.84145835999999996</v>
      </c>
      <c r="E10" s="67">
        <f t="shared" si="0"/>
        <v>1.2174777252198195</v>
      </c>
      <c r="F10" s="87">
        <f t="shared" si="1"/>
        <v>2.7670735161846021E-2</v>
      </c>
      <c r="G10" s="152">
        <v>20.754297989999998</v>
      </c>
      <c r="H10" s="114">
        <v>36.875</v>
      </c>
      <c r="J10" s="167">
        <v>0.43814434999999996</v>
      </c>
      <c r="K10" s="109">
        <v>0.15450080999999999</v>
      </c>
      <c r="L10" s="67">
        <f t="shared" si="2"/>
        <v>1.8358708928451573</v>
      </c>
      <c r="M10" s="67">
        <f t="shared" si="3"/>
        <v>0.2348147209714791</v>
      </c>
    </row>
    <row r="11" spans="1:13" ht="12.75" customHeight="1" x14ac:dyDescent="0.2">
      <c r="A11" s="86" t="s">
        <v>2432</v>
      </c>
      <c r="B11" s="86" t="s">
        <v>2428</v>
      </c>
      <c r="C11" s="109">
        <v>1.85602947</v>
      </c>
      <c r="D11" s="109">
        <v>0.26676522999999996</v>
      </c>
      <c r="E11" s="67">
        <f t="shared" si="0"/>
        <v>5.9575389191462476</v>
      </c>
      <c r="F11" s="87">
        <f t="shared" si="1"/>
        <v>2.7524134399395786E-2</v>
      </c>
      <c r="G11" s="152">
        <v>16.736603367152</v>
      </c>
      <c r="H11" s="114">
        <v>36.047600000000003</v>
      </c>
      <c r="J11" s="167">
        <v>0</v>
      </c>
      <c r="K11" s="109">
        <v>0</v>
      </c>
      <c r="L11" s="67" t="str">
        <f t="shared" si="2"/>
        <v/>
      </c>
      <c r="M11" s="67">
        <f t="shared" si="3"/>
        <v>0</v>
      </c>
    </row>
    <row r="12" spans="1:13" ht="12.75" customHeight="1" x14ac:dyDescent="0.2">
      <c r="A12" s="86" t="s">
        <v>2434</v>
      </c>
      <c r="B12" s="86" t="s">
        <v>2430</v>
      </c>
      <c r="C12" s="109">
        <v>1.5635565</v>
      </c>
      <c r="D12" s="109">
        <v>0.93049113000000006</v>
      </c>
      <c r="E12" s="67">
        <f t="shared" si="0"/>
        <v>0.68035615772070801</v>
      </c>
      <c r="F12" s="87">
        <f t="shared" si="1"/>
        <v>2.318688358275307E-2</v>
      </c>
      <c r="G12" s="152">
        <v>13.2305506684056</v>
      </c>
      <c r="H12" s="114">
        <v>49.084800000000001</v>
      </c>
      <c r="J12" s="167">
        <v>3.7083099999999998E-3</v>
      </c>
      <c r="K12" s="109">
        <v>0</v>
      </c>
      <c r="L12" s="67" t="str">
        <f t="shared" si="2"/>
        <v/>
      </c>
      <c r="M12" s="67">
        <f t="shared" si="3"/>
        <v>2.3717147413604817E-3</v>
      </c>
    </row>
    <row r="13" spans="1:13" ht="12.75" customHeight="1" x14ac:dyDescent="0.2">
      <c r="A13" s="86" t="s">
        <v>2248</v>
      </c>
      <c r="B13" s="86" t="s">
        <v>2249</v>
      </c>
      <c r="C13" s="109">
        <v>1.526348719</v>
      </c>
      <c r="D13" s="109">
        <v>7.7642616859999993</v>
      </c>
      <c r="E13" s="67">
        <f t="shared" si="0"/>
        <v>-0.80341354004692933</v>
      </c>
      <c r="F13" s="87">
        <f t="shared" si="1"/>
        <v>2.2635107880103648E-2</v>
      </c>
      <c r="G13" s="152">
        <v>3.0697964199999999</v>
      </c>
      <c r="H13" s="114">
        <v>48.232050000000001</v>
      </c>
      <c r="J13" s="167">
        <v>0</v>
      </c>
      <c r="K13" s="109">
        <v>7.334852E-2</v>
      </c>
      <c r="L13" s="67">
        <f t="shared" si="2"/>
        <v>-1</v>
      </c>
      <c r="M13" s="67">
        <f t="shared" si="3"/>
        <v>0</v>
      </c>
    </row>
    <row r="14" spans="1:13" ht="12.75" customHeight="1" x14ac:dyDescent="0.2">
      <c r="A14" s="86" t="s">
        <v>1117</v>
      </c>
      <c r="B14" s="86" t="s">
        <v>1118</v>
      </c>
      <c r="C14" s="109">
        <v>1.5238656900000001</v>
      </c>
      <c r="D14" s="109">
        <v>0.71088751000000006</v>
      </c>
      <c r="E14" s="67">
        <f t="shared" si="0"/>
        <v>1.1436101613319947</v>
      </c>
      <c r="F14" s="87">
        <f t="shared" si="1"/>
        <v>2.25982856070642E-2</v>
      </c>
      <c r="G14" s="152">
        <v>3.144882102</v>
      </c>
      <c r="H14" s="114">
        <v>39.745399999999997</v>
      </c>
      <c r="J14" s="167">
        <v>0.59325179000000006</v>
      </c>
      <c r="K14" s="109">
        <v>0.48624804999999999</v>
      </c>
      <c r="L14" s="67">
        <f t="shared" si="2"/>
        <v>0.22005998790123704</v>
      </c>
      <c r="M14" s="67">
        <f t="shared" si="3"/>
        <v>0.38930713769138015</v>
      </c>
    </row>
    <row r="15" spans="1:13" ht="12.75" customHeight="1" x14ac:dyDescent="0.2">
      <c r="A15" s="86" t="s">
        <v>2510</v>
      </c>
      <c r="B15" s="86" t="s">
        <v>2511</v>
      </c>
      <c r="C15" s="109">
        <v>1.20417895</v>
      </c>
      <c r="D15" s="109">
        <v>1.1617718700000002</v>
      </c>
      <c r="E15" s="67">
        <f t="shared" si="0"/>
        <v>3.6502071615832632E-2</v>
      </c>
      <c r="F15" s="87">
        <f t="shared" si="1"/>
        <v>1.7857466056680284E-2</v>
      </c>
      <c r="G15" s="152">
        <v>7.8278681399999996</v>
      </c>
      <c r="H15" s="114">
        <v>152.93795</v>
      </c>
      <c r="J15" s="167">
        <v>0.17619489999999999</v>
      </c>
      <c r="K15" s="109">
        <v>0.10008689999999999</v>
      </c>
      <c r="L15" s="67">
        <f t="shared" si="2"/>
        <v>0.76041919571892036</v>
      </c>
      <c r="M15" s="67">
        <f t="shared" si="3"/>
        <v>0.14631953166097114</v>
      </c>
    </row>
    <row r="16" spans="1:13" ht="12.75" customHeight="1" x14ac:dyDescent="0.2">
      <c r="A16" s="86" t="s">
        <v>419</v>
      </c>
      <c r="B16" s="86" t="s">
        <v>410</v>
      </c>
      <c r="C16" s="109">
        <v>1.0706897979999999</v>
      </c>
      <c r="D16" s="109">
        <v>0.60847826900000002</v>
      </c>
      <c r="E16" s="67">
        <f t="shared" si="0"/>
        <v>0.75961879420873757</v>
      </c>
      <c r="F16" s="87">
        <f t="shared" si="1"/>
        <v>1.5877878221520869E-2</v>
      </c>
      <c r="G16" s="152" t="s">
        <v>3284</v>
      </c>
      <c r="H16" s="114">
        <v>350.23370588235292</v>
      </c>
      <c r="J16" s="167">
        <v>0.83242234999999998</v>
      </c>
      <c r="K16" s="109">
        <v>0.16530810999999998</v>
      </c>
      <c r="L16" s="67">
        <f t="shared" si="2"/>
        <v>4.0355808314546699</v>
      </c>
      <c r="M16" s="67">
        <f t="shared" si="3"/>
        <v>0.77746360482272947</v>
      </c>
    </row>
    <row r="17" spans="1:13" ht="12.75" customHeight="1" x14ac:dyDescent="0.2">
      <c r="A17" s="86" t="s">
        <v>2431</v>
      </c>
      <c r="B17" s="86" t="s">
        <v>2427</v>
      </c>
      <c r="C17" s="109">
        <v>0.78705303000000004</v>
      </c>
      <c r="D17" s="109">
        <v>0.24863790999999999</v>
      </c>
      <c r="E17" s="67">
        <f t="shared" si="0"/>
        <v>2.1654586784452947</v>
      </c>
      <c r="F17" s="87">
        <f t="shared" si="1"/>
        <v>1.1671664554535164E-2</v>
      </c>
      <c r="G17" s="152">
        <v>6.3880032749247002</v>
      </c>
      <c r="H17" s="114">
        <v>32.804549999999999</v>
      </c>
      <c r="J17" s="167">
        <v>0</v>
      </c>
      <c r="K17" s="109">
        <v>0</v>
      </c>
      <c r="L17" s="67" t="str">
        <f t="shared" si="2"/>
        <v/>
      </c>
      <c r="M17" s="67">
        <f t="shared" si="3"/>
        <v>0</v>
      </c>
    </row>
    <row r="18" spans="1:13" ht="12.75" customHeight="1" x14ac:dyDescent="0.2">
      <c r="A18" s="86" t="s">
        <v>2502</v>
      </c>
      <c r="B18" s="86" t="s">
        <v>2503</v>
      </c>
      <c r="C18" s="109">
        <v>0.43629580000000001</v>
      </c>
      <c r="D18" s="109">
        <v>0</v>
      </c>
      <c r="E18" s="67" t="str">
        <f t="shared" si="0"/>
        <v/>
      </c>
      <c r="F18" s="87">
        <f t="shared" si="1"/>
        <v>6.4700827390913708E-3</v>
      </c>
      <c r="G18" s="152">
        <v>0.52410656</v>
      </c>
      <c r="H18" s="114">
        <v>208.10034999999999</v>
      </c>
      <c r="J18" s="167">
        <v>0</v>
      </c>
      <c r="K18" s="109">
        <v>0</v>
      </c>
      <c r="L18" s="67" t="str">
        <f t="shared" si="2"/>
        <v/>
      </c>
      <c r="M18" s="67">
        <f t="shared" si="3"/>
        <v>0</v>
      </c>
    </row>
    <row r="19" spans="1:13" ht="12.75" customHeight="1" x14ac:dyDescent="0.2">
      <c r="A19" s="86" t="s">
        <v>599</v>
      </c>
      <c r="B19" s="86" t="s">
        <v>591</v>
      </c>
      <c r="C19" s="109">
        <v>0.30658578999999997</v>
      </c>
      <c r="D19" s="109">
        <v>0.70098070999999995</v>
      </c>
      <c r="E19" s="67">
        <f t="shared" si="0"/>
        <v>-0.5626330573347732</v>
      </c>
      <c r="F19" s="87">
        <f t="shared" si="1"/>
        <v>4.5465379862233181E-3</v>
      </c>
      <c r="G19" s="152">
        <v>17.962496160000001</v>
      </c>
      <c r="H19" s="114">
        <v>20.393149999999999</v>
      </c>
      <c r="J19" s="167">
        <v>0.16791501</v>
      </c>
      <c r="K19" s="109">
        <v>0.33164953999999996</v>
      </c>
      <c r="L19" s="67">
        <f t="shared" si="2"/>
        <v>-0.49369744339159938</v>
      </c>
      <c r="M19" s="67">
        <f t="shared" si="3"/>
        <v>0.54769338787684851</v>
      </c>
    </row>
    <row r="20" spans="1:13" ht="12.75" customHeight="1" x14ac:dyDescent="0.2">
      <c r="A20" s="86" t="s">
        <v>424</v>
      </c>
      <c r="B20" s="86" t="s">
        <v>415</v>
      </c>
      <c r="C20" s="109">
        <v>0.23240406</v>
      </c>
      <c r="D20" s="109">
        <v>7.5478130000000004E-2</v>
      </c>
      <c r="E20" s="67">
        <f t="shared" si="0"/>
        <v>2.0790913871342598</v>
      </c>
      <c r="F20" s="87">
        <f t="shared" si="1"/>
        <v>3.4464542108834308E-3</v>
      </c>
      <c r="G20" s="152">
        <v>4.0563538799999996</v>
      </c>
      <c r="H20" s="114">
        <v>33.343600000000002</v>
      </c>
      <c r="J20" s="167">
        <v>6.6233239099999999</v>
      </c>
      <c r="K20" s="109">
        <v>6.581381E-2</v>
      </c>
      <c r="L20" s="67">
        <f t="shared" si="2"/>
        <v>99.637296488381381</v>
      </c>
      <c r="M20" s="67">
        <f t="shared" si="3"/>
        <v>28.499174713212842</v>
      </c>
    </row>
    <row r="21" spans="1:13" ht="12.75" customHeight="1" x14ac:dyDescent="0.2">
      <c r="A21" s="86" t="s">
        <v>602</v>
      </c>
      <c r="B21" s="86" t="s">
        <v>594</v>
      </c>
      <c r="C21" s="109">
        <v>0.2134481</v>
      </c>
      <c r="D21" s="109">
        <v>0.14822958</v>
      </c>
      <c r="E21" s="67">
        <f t="shared" si="0"/>
        <v>0.43998316665270187</v>
      </c>
      <c r="F21" s="87">
        <f t="shared" si="1"/>
        <v>3.165345317332527E-3</v>
      </c>
      <c r="G21" s="152">
        <v>8.3429868000000003</v>
      </c>
      <c r="H21" s="114">
        <v>19.702200000000001</v>
      </c>
      <c r="J21" s="167">
        <v>6.7147380000000007E-2</v>
      </c>
      <c r="K21" s="109">
        <v>4.7651230000000003E-2</v>
      </c>
      <c r="L21" s="67">
        <f t="shared" si="2"/>
        <v>0.40914263913019666</v>
      </c>
      <c r="M21" s="67">
        <f t="shared" si="3"/>
        <v>0.31458410733100928</v>
      </c>
    </row>
    <row r="22" spans="1:13" ht="12.75" customHeight="1" x14ac:dyDescent="0.2">
      <c r="A22" s="86" t="s">
        <v>2433</v>
      </c>
      <c r="B22" s="86" t="s">
        <v>2429</v>
      </c>
      <c r="C22" s="109">
        <v>0.21117425000000001</v>
      </c>
      <c r="D22" s="109">
        <v>0.149509</v>
      </c>
      <c r="E22" s="67">
        <f t="shared" si="0"/>
        <v>0.41245175875699802</v>
      </c>
      <c r="F22" s="87">
        <f t="shared" si="1"/>
        <v>3.1316250806575855E-3</v>
      </c>
      <c r="G22" s="152">
        <v>6.0541343392144995</v>
      </c>
      <c r="H22" s="114">
        <v>52.818499999999993</v>
      </c>
      <c r="J22" s="167">
        <v>0</v>
      </c>
      <c r="K22" s="109">
        <v>0</v>
      </c>
      <c r="L22" s="67" t="str">
        <f t="shared" si="2"/>
        <v/>
      </c>
      <c r="M22" s="67">
        <f t="shared" si="3"/>
        <v>0</v>
      </c>
    </row>
    <row r="23" spans="1:13" ht="12.75" customHeight="1" x14ac:dyDescent="0.2">
      <c r="A23" s="86" t="s">
        <v>423</v>
      </c>
      <c r="B23" s="86" t="s">
        <v>414</v>
      </c>
      <c r="C23" s="109">
        <v>0.2108932</v>
      </c>
      <c r="D23" s="109">
        <v>4.7280000000000004E-3</v>
      </c>
      <c r="E23" s="67">
        <f t="shared" si="0"/>
        <v>43.605160744500843</v>
      </c>
      <c r="F23" s="87">
        <f t="shared" si="1"/>
        <v>3.1274572276692651E-3</v>
      </c>
      <c r="G23" s="152">
        <v>0.55826452000000004</v>
      </c>
      <c r="H23" s="114">
        <v>24.93375</v>
      </c>
      <c r="J23" s="167">
        <v>7.6483000000000002E-3</v>
      </c>
      <c r="K23" s="109">
        <v>2.1433079400000001</v>
      </c>
      <c r="L23" s="67">
        <f t="shared" si="2"/>
        <v>-0.99643154403655132</v>
      </c>
      <c r="M23" s="67">
        <f t="shared" si="3"/>
        <v>3.6266223851693653E-2</v>
      </c>
    </row>
    <row r="24" spans="1:13" ht="12.75" customHeight="1" x14ac:dyDescent="0.2">
      <c r="A24" s="86" t="s">
        <v>1121</v>
      </c>
      <c r="B24" s="86" t="s">
        <v>1122</v>
      </c>
      <c r="C24" s="109">
        <v>0.16575542800000001</v>
      </c>
      <c r="D24" s="109">
        <v>0.38738787800000002</v>
      </c>
      <c r="E24" s="67">
        <f t="shared" si="0"/>
        <v>-0.57212025101105513</v>
      </c>
      <c r="F24" s="87">
        <f t="shared" si="1"/>
        <v>2.4580831023665651E-3</v>
      </c>
      <c r="G24" s="152">
        <v>1.125865074</v>
      </c>
      <c r="H24" s="114">
        <v>129.97845000000001</v>
      </c>
      <c r="J24" s="167">
        <v>6.5986799999999998E-2</v>
      </c>
      <c r="K24" s="109">
        <v>0.23850521999999999</v>
      </c>
      <c r="L24" s="67">
        <f t="shared" si="2"/>
        <v>-0.72333184154208441</v>
      </c>
      <c r="M24" s="67">
        <f t="shared" si="3"/>
        <v>0.39809737030150227</v>
      </c>
    </row>
    <row r="25" spans="1:13" ht="12.75" customHeight="1" x14ac:dyDescent="0.2">
      <c r="A25" s="86" t="s">
        <v>1158</v>
      </c>
      <c r="B25" s="86" t="s">
        <v>1159</v>
      </c>
      <c r="C25" s="109">
        <v>0.14248936199999998</v>
      </c>
      <c r="D25" s="109">
        <v>0.229147606</v>
      </c>
      <c r="E25" s="67">
        <f t="shared" si="0"/>
        <v>-0.37817651911231409</v>
      </c>
      <c r="F25" s="87">
        <f t="shared" si="1"/>
        <v>2.113057154298395E-3</v>
      </c>
      <c r="G25" s="152">
        <v>5.530092303</v>
      </c>
      <c r="H25" s="114">
        <v>116.01125</v>
      </c>
      <c r="J25" s="167">
        <v>0.1914264</v>
      </c>
      <c r="K25" s="109">
        <v>0.25169564</v>
      </c>
      <c r="L25" s="67">
        <f t="shared" si="2"/>
        <v>-0.2394528566327172</v>
      </c>
      <c r="M25" s="67">
        <f t="shared" si="3"/>
        <v>1.3434434494836185</v>
      </c>
    </row>
    <row r="26" spans="1:13" ht="12.75" customHeight="1" x14ac:dyDescent="0.2">
      <c r="A26" s="86" t="s">
        <v>2461</v>
      </c>
      <c r="B26" s="86" t="s">
        <v>2462</v>
      </c>
      <c r="C26" s="109">
        <v>0.1206903</v>
      </c>
      <c r="D26" s="109">
        <v>0.15822020000000001</v>
      </c>
      <c r="E26" s="67">
        <f t="shared" si="0"/>
        <v>-0.23720043332014495</v>
      </c>
      <c r="F26" s="87">
        <f t="shared" si="1"/>
        <v>1.7897862569517268E-3</v>
      </c>
      <c r="G26" s="152">
        <v>3.3404465119800002</v>
      </c>
      <c r="H26" s="114">
        <v>20.723299999999998</v>
      </c>
      <c r="J26" s="167">
        <v>4.4407200000000004E-3</v>
      </c>
      <c r="K26" s="109">
        <v>8.92716E-3</v>
      </c>
      <c r="L26" s="67">
        <f t="shared" si="2"/>
        <v>-0.50256072479937619</v>
      </c>
      <c r="M26" s="67">
        <f t="shared" si="3"/>
        <v>3.679434055595189E-2</v>
      </c>
    </row>
    <row r="27" spans="1:13" ht="12.75" customHeight="1" x14ac:dyDescent="0.2">
      <c r="A27" s="86" t="s">
        <v>425</v>
      </c>
      <c r="B27" s="86" t="s">
        <v>416</v>
      </c>
      <c r="C27" s="109">
        <v>9.3685839999999992E-2</v>
      </c>
      <c r="D27" s="109">
        <v>5.00791E-3</v>
      </c>
      <c r="E27" s="67">
        <f t="shared" si="0"/>
        <v>17.707572620114977</v>
      </c>
      <c r="F27" s="87">
        <f t="shared" si="1"/>
        <v>1.3893215022497943E-3</v>
      </c>
      <c r="G27" s="152">
        <v>0.78779369999999993</v>
      </c>
      <c r="H27" s="114">
        <v>45.933450000000001</v>
      </c>
      <c r="J27" s="167">
        <v>0</v>
      </c>
      <c r="K27" s="109">
        <v>8.1168500000000001E-3</v>
      </c>
      <c r="L27" s="67">
        <f t="shared" si="2"/>
        <v>-1</v>
      </c>
      <c r="M27" s="67">
        <f t="shared" si="3"/>
        <v>0</v>
      </c>
    </row>
    <row r="28" spans="1:13" ht="12.75" customHeight="1" x14ac:dyDescent="0.2">
      <c r="A28" s="86" t="s">
        <v>2677</v>
      </c>
      <c r="B28" s="86" t="s">
        <v>2678</v>
      </c>
      <c r="C28" s="109">
        <v>8.9064500000000005E-2</v>
      </c>
      <c r="D28" s="109">
        <v>3.8119499999999997E-3</v>
      </c>
      <c r="E28" s="67">
        <f t="shared" si="0"/>
        <v>22.364550951612696</v>
      </c>
      <c r="F28" s="87">
        <f t="shared" si="1"/>
        <v>1.320788978752038E-3</v>
      </c>
      <c r="G28" s="152">
        <v>3.4781747784872512</v>
      </c>
      <c r="H28" s="114">
        <v>44.79945</v>
      </c>
      <c r="J28" s="167">
        <v>0</v>
      </c>
      <c r="K28" s="109">
        <v>0</v>
      </c>
      <c r="L28" s="67" t="str">
        <f t="shared" si="2"/>
        <v/>
      </c>
      <c r="M28" s="67">
        <f t="shared" si="3"/>
        <v>0</v>
      </c>
    </row>
    <row r="29" spans="1:13" ht="12.75" customHeight="1" x14ac:dyDescent="0.2">
      <c r="A29" s="86" t="s">
        <v>1031</v>
      </c>
      <c r="B29" s="86" t="s">
        <v>1030</v>
      </c>
      <c r="C29" s="109">
        <v>8.4163979999999999E-2</v>
      </c>
      <c r="D29" s="109">
        <v>9.9316000000000005E-3</v>
      </c>
      <c r="E29" s="67">
        <f t="shared" si="0"/>
        <v>7.4743626404607504</v>
      </c>
      <c r="F29" s="87">
        <f t="shared" si="1"/>
        <v>1.2481163335774292E-3</v>
      </c>
      <c r="G29" s="152">
        <v>1.6536179099999999</v>
      </c>
      <c r="H29" s="114">
        <v>160.87354999999999</v>
      </c>
      <c r="J29" s="167">
        <v>5.257875E-2</v>
      </c>
      <c r="K29" s="109">
        <v>0</v>
      </c>
      <c r="L29" s="67" t="str">
        <f t="shared" si="2"/>
        <v/>
      </c>
      <c r="M29" s="67">
        <f t="shared" si="3"/>
        <v>0.62471796129413082</v>
      </c>
    </row>
    <row r="30" spans="1:13" ht="12.75" customHeight="1" x14ac:dyDescent="0.2">
      <c r="A30" s="86" t="s">
        <v>421</v>
      </c>
      <c r="B30" s="86" t="s">
        <v>412</v>
      </c>
      <c r="C30" s="109">
        <v>8.4088579999999996E-2</v>
      </c>
      <c r="D30" s="109">
        <v>2.8263419999999997E-2</v>
      </c>
      <c r="E30" s="67">
        <f t="shared" si="0"/>
        <v>1.9751735635673251</v>
      </c>
      <c r="F30" s="87">
        <f t="shared" si="1"/>
        <v>1.2469981833717028E-3</v>
      </c>
      <c r="G30" s="152">
        <v>5.8460390700000007</v>
      </c>
      <c r="H30" s="114">
        <v>41.642949999999999</v>
      </c>
      <c r="J30" s="167">
        <v>8.7179999999999994E-4</v>
      </c>
      <c r="K30" s="109">
        <v>1.8346080000000001E-2</v>
      </c>
      <c r="L30" s="67">
        <f t="shared" si="2"/>
        <v>-0.95248031187043769</v>
      </c>
      <c r="M30" s="67">
        <f t="shared" si="3"/>
        <v>1.0367638506917349E-2</v>
      </c>
    </row>
    <row r="31" spans="1:13" ht="12.75" customHeight="1" x14ac:dyDescent="0.2">
      <c r="A31" s="86" t="s">
        <v>1125</v>
      </c>
      <c r="B31" s="86" t="s">
        <v>1126</v>
      </c>
      <c r="C31" s="109">
        <v>8.2278190000000001E-2</v>
      </c>
      <c r="D31" s="109">
        <v>0</v>
      </c>
      <c r="E31" s="67" t="str">
        <f t="shared" si="0"/>
        <v/>
      </c>
      <c r="F31" s="87">
        <f t="shared" si="1"/>
        <v>1.2201508630673966E-3</v>
      </c>
      <c r="G31" s="152">
        <v>4.8521980999999999E-2</v>
      </c>
      <c r="H31" s="114">
        <v>73.132649999999998</v>
      </c>
      <c r="J31" s="167">
        <v>6.4927410000000005E-2</v>
      </c>
      <c r="K31" s="109">
        <v>0</v>
      </c>
      <c r="L31" s="67" t="str">
        <f t="shared" si="2"/>
        <v/>
      </c>
      <c r="M31" s="67">
        <f t="shared" si="3"/>
        <v>0.78912054336635262</v>
      </c>
    </row>
    <row r="32" spans="1:13" ht="12.75" customHeight="1" x14ac:dyDescent="0.2">
      <c r="A32" s="86" t="s">
        <v>2506</v>
      </c>
      <c r="B32" s="86" t="s">
        <v>2507</v>
      </c>
      <c r="C32" s="109">
        <v>6.1793019999999997E-2</v>
      </c>
      <c r="D32" s="109">
        <v>0</v>
      </c>
      <c r="E32" s="67" t="str">
        <f t="shared" si="0"/>
        <v/>
      </c>
      <c r="F32" s="87">
        <f t="shared" si="1"/>
        <v>9.1636443004568875E-4</v>
      </c>
      <c r="G32" s="152">
        <v>0.60839111000000001</v>
      </c>
      <c r="H32" s="114">
        <v>221.72020000000001</v>
      </c>
      <c r="J32" s="167">
        <v>0</v>
      </c>
      <c r="K32" s="109">
        <v>0</v>
      </c>
      <c r="L32" s="67" t="str">
        <f t="shared" si="2"/>
        <v/>
      </c>
      <c r="M32" s="67">
        <f t="shared" si="3"/>
        <v>0</v>
      </c>
    </row>
    <row r="33" spans="1:13" ht="12.75" customHeight="1" x14ac:dyDescent="0.2">
      <c r="A33" s="86" t="s">
        <v>963</v>
      </c>
      <c r="B33" s="86" t="s">
        <v>964</v>
      </c>
      <c r="C33" s="109">
        <v>5.875126E-2</v>
      </c>
      <c r="D33" s="109">
        <v>2.100202E-2</v>
      </c>
      <c r="E33" s="67">
        <f t="shared" si="0"/>
        <v>1.7974099634225662</v>
      </c>
      <c r="F33" s="87">
        <f t="shared" si="1"/>
        <v>8.7125641187898041E-4</v>
      </c>
      <c r="G33" s="152">
        <v>0.250494736</v>
      </c>
      <c r="H33" s="114">
        <v>45.731200000000001</v>
      </c>
      <c r="J33" s="167">
        <v>0</v>
      </c>
      <c r="K33" s="109">
        <v>0</v>
      </c>
      <c r="L33" s="67" t="str">
        <f t="shared" si="2"/>
        <v/>
      </c>
      <c r="M33" s="67">
        <f t="shared" si="3"/>
        <v>0</v>
      </c>
    </row>
    <row r="34" spans="1:13" ht="12.75" customHeight="1" x14ac:dyDescent="0.2">
      <c r="A34" s="86" t="s">
        <v>2679</v>
      </c>
      <c r="B34" s="86" t="s">
        <v>2680</v>
      </c>
      <c r="C34" s="109">
        <v>5.4898775000000004E-2</v>
      </c>
      <c r="D34" s="109">
        <v>8.4712539999999989E-2</v>
      </c>
      <c r="E34" s="67">
        <f t="shared" si="0"/>
        <v>-0.35194039749014716</v>
      </c>
      <c r="F34" s="87">
        <f t="shared" si="1"/>
        <v>8.1412568382450826E-4</v>
      </c>
      <c r="G34" s="152">
        <v>7.7585580428909902</v>
      </c>
      <c r="H34" s="114">
        <v>43.787352941176472</v>
      </c>
      <c r="J34" s="167">
        <v>9.6536499999999997E-3</v>
      </c>
      <c r="K34" s="109">
        <v>0</v>
      </c>
      <c r="L34" s="67" t="str">
        <f t="shared" si="2"/>
        <v/>
      </c>
      <c r="M34" s="67">
        <f t="shared" si="3"/>
        <v>0.17584454297932875</v>
      </c>
    </row>
    <row r="35" spans="1:13" ht="12.75" customHeight="1" x14ac:dyDescent="0.2">
      <c r="A35" s="86" t="s">
        <v>426</v>
      </c>
      <c r="B35" s="86" t="s">
        <v>417</v>
      </c>
      <c r="C35" s="109">
        <v>5.1049400000000002E-2</v>
      </c>
      <c r="D35" s="109">
        <v>0.15177003999999999</v>
      </c>
      <c r="E35" s="67">
        <f t="shared" si="0"/>
        <v>-0.66363980664431521</v>
      </c>
      <c r="F35" s="87">
        <f t="shared" si="1"/>
        <v>7.5704107575862753E-4</v>
      </c>
      <c r="G35" s="152" t="s">
        <v>3284</v>
      </c>
      <c r="H35" s="114">
        <v>275.25</v>
      </c>
      <c r="J35" s="167">
        <v>0</v>
      </c>
      <c r="K35" s="109">
        <v>2.2171045700000001</v>
      </c>
      <c r="L35" s="67">
        <f t="shared" si="2"/>
        <v>-1</v>
      </c>
      <c r="M35" s="67">
        <f t="shared" si="3"/>
        <v>0</v>
      </c>
    </row>
    <row r="36" spans="1:13" ht="12.75" customHeight="1" x14ac:dyDescent="0.2">
      <c r="A36" s="86" t="s">
        <v>1043</v>
      </c>
      <c r="B36" s="86" t="s">
        <v>1042</v>
      </c>
      <c r="C36" s="109">
        <v>4.5620000000000001E-2</v>
      </c>
      <c r="D36" s="109">
        <v>0</v>
      </c>
      <c r="E36" s="67" t="str">
        <f t="shared" si="0"/>
        <v/>
      </c>
      <c r="F36" s="87">
        <f t="shared" si="1"/>
        <v>6.7652536319934395E-4</v>
      </c>
      <c r="G36" s="152">
        <v>5.0657343000000001E-2</v>
      </c>
      <c r="H36" s="114">
        <v>66.146100000000004</v>
      </c>
      <c r="J36" s="167">
        <v>0</v>
      </c>
      <c r="K36" s="109">
        <v>0</v>
      </c>
      <c r="L36" s="67" t="str">
        <f t="shared" si="2"/>
        <v/>
      </c>
      <c r="M36" s="67">
        <f t="shared" si="3"/>
        <v>0</v>
      </c>
    </row>
    <row r="37" spans="1:13" ht="12.75" customHeight="1" x14ac:dyDescent="0.2">
      <c r="A37" s="86" t="s">
        <v>955</v>
      </c>
      <c r="B37" s="86" t="s">
        <v>956</v>
      </c>
      <c r="C37" s="109">
        <v>3.8288500000000003E-2</v>
      </c>
      <c r="D37" s="109">
        <v>0</v>
      </c>
      <c r="E37" s="67" t="str">
        <f t="shared" si="0"/>
        <v/>
      </c>
      <c r="F37" s="87">
        <f t="shared" si="1"/>
        <v>5.6780230970754234E-4</v>
      </c>
      <c r="G37" s="152">
        <v>0.14260437000000001</v>
      </c>
      <c r="H37" s="114">
        <v>19.289449999999999</v>
      </c>
      <c r="J37" s="167">
        <v>0</v>
      </c>
      <c r="K37" s="109">
        <v>0</v>
      </c>
      <c r="L37" s="67" t="str">
        <f t="shared" si="2"/>
        <v/>
      </c>
      <c r="M37" s="67">
        <f t="shared" si="3"/>
        <v>0</v>
      </c>
    </row>
    <row r="38" spans="1:13" ht="12.75" customHeight="1" x14ac:dyDescent="0.2">
      <c r="A38" s="86" t="s">
        <v>969</v>
      </c>
      <c r="B38" s="86" t="s">
        <v>970</v>
      </c>
      <c r="C38" s="109">
        <v>3.6019199999999994E-2</v>
      </c>
      <c r="D38" s="109">
        <v>0</v>
      </c>
      <c r="E38" s="67" t="str">
        <f t="shared" si="0"/>
        <v/>
      </c>
      <c r="F38" s="87">
        <f t="shared" si="1"/>
        <v>5.3414954761398078E-4</v>
      </c>
      <c r="G38" s="152">
        <v>7.0657111000000009E-2</v>
      </c>
      <c r="H38" s="114">
        <v>43.386749999999999</v>
      </c>
      <c r="J38" s="167">
        <v>0</v>
      </c>
      <c r="K38" s="109">
        <v>0</v>
      </c>
      <c r="L38" s="67" t="str">
        <f t="shared" si="2"/>
        <v/>
      </c>
      <c r="M38" s="67">
        <f t="shared" si="3"/>
        <v>0</v>
      </c>
    </row>
    <row r="39" spans="1:13" ht="12.75" customHeight="1" x14ac:dyDescent="0.2">
      <c r="A39" s="86" t="s">
        <v>1049</v>
      </c>
      <c r="B39" s="86" t="s">
        <v>1048</v>
      </c>
      <c r="C39" s="109">
        <v>2.9503499999999998E-2</v>
      </c>
      <c r="D39" s="109">
        <v>0</v>
      </c>
      <c r="E39" s="67" t="str">
        <f t="shared" ref="E39:E70" si="4">IF(ISERROR(C39/D39-1),"",IF((C39/D39-1)&gt;10000%,"",C39/D39-1))</f>
        <v/>
      </c>
      <c r="F39" s="87">
        <f t="shared" ref="F39:F70" si="5">C39/$C$152</f>
        <v>4.3752446411994393E-4</v>
      </c>
      <c r="G39" s="152">
        <v>0</v>
      </c>
      <c r="H39" s="114">
        <v>21.465399999999999</v>
      </c>
      <c r="J39" s="167">
        <v>0</v>
      </c>
      <c r="K39" s="109">
        <v>0</v>
      </c>
      <c r="L39" s="67" t="str">
        <f t="shared" ref="L39:L70" si="6">IF(ISERROR(J39/K39-1),"",IF((J39/K39-1)&gt;10000%,"",J39/K39-1))</f>
        <v/>
      </c>
      <c r="M39" s="67">
        <f t="shared" ref="M39:M70" si="7">IF(ISERROR(J39/C39),"",IF(J39/C39&gt;10000%,"",J39/C39))</f>
        <v>0</v>
      </c>
    </row>
    <row r="40" spans="1:13" ht="12.75" customHeight="1" x14ac:dyDescent="0.2">
      <c r="A40" s="86" t="s">
        <v>595</v>
      </c>
      <c r="B40" s="86" t="s">
        <v>587</v>
      </c>
      <c r="C40" s="109">
        <v>2.520903E-2</v>
      </c>
      <c r="D40" s="109">
        <v>0</v>
      </c>
      <c r="E40" s="67" t="str">
        <f t="shared" si="4"/>
        <v/>
      </c>
      <c r="F40" s="87">
        <f t="shared" si="5"/>
        <v>3.7383928488937213E-4</v>
      </c>
      <c r="G40" s="152">
        <v>0.94408765000000006</v>
      </c>
      <c r="H40" s="114">
        <v>23.03875</v>
      </c>
      <c r="J40" s="167">
        <v>1.4818079999999999E-2</v>
      </c>
      <c r="K40" s="109">
        <v>0.36029699999999998</v>
      </c>
      <c r="L40" s="67">
        <f t="shared" si="6"/>
        <v>-0.9588725967743279</v>
      </c>
      <c r="M40" s="67">
        <f t="shared" si="7"/>
        <v>0.58780841626988423</v>
      </c>
    </row>
    <row r="41" spans="1:13" ht="12.75" customHeight="1" x14ac:dyDescent="0.2">
      <c r="A41" s="86" t="s">
        <v>2463</v>
      </c>
      <c r="B41" s="86" t="s">
        <v>2464</v>
      </c>
      <c r="C41" s="109">
        <v>2.0951240000000003E-2</v>
      </c>
      <c r="D41" s="109">
        <v>0.14547405999999999</v>
      </c>
      <c r="E41" s="67">
        <f t="shared" si="4"/>
        <v>-0.85597954714400626</v>
      </c>
      <c r="F41" s="87">
        <f t="shared" si="5"/>
        <v>3.1069805459177168E-4</v>
      </c>
      <c r="G41" s="152">
        <v>13.231697920236403</v>
      </c>
      <c r="H41" s="114">
        <v>27.077649999999998</v>
      </c>
      <c r="J41" s="167">
        <v>0</v>
      </c>
      <c r="K41" s="109">
        <v>0</v>
      </c>
      <c r="L41" s="67" t="str">
        <f t="shared" si="6"/>
        <v/>
      </c>
      <c r="M41" s="67">
        <f t="shared" si="7"/>
        <v>0</v>
      </c>
    </row>
    <row r="42" spans="1:13" ht="12.75" customHeight="1" x14ac:dyDescent="0.2">
      <c r="A42" s="86" t="s">
        <v>2307</v>
      </c>
      <c r="B42" s="86" t="s">
        <v>2308</v>
      </c>
      <c r="C42" s="109">
        <v>2.081885E-2</v>
      </c>
      <c r="D42" s="109">
        <v>6.4704999999999999E-2</v>
      </c>
      <c r="E42" s="67">
        <f t="shared" si="4"/>
        <v>-0.67824974886021172</v>
      </c>
      <c r="F42" s="87">
        <f t="shared" si="5"/>
        <v>3.087347667172876E-4</v>
      </c>
      <c r="G42" s="152">
        <v>0.98637562000000001</v>
      </c>
      <c r="H42" s="114">
        <v>57.989894736842103</v>
      </c>
      <c r="J42" s="167">
        <v>0</v>
      </c>
      <c r="K42" s="109">
        <v>0</v>
      </c>
      <c r="L42" s="67" t="str">
        <f t="shared" si="6"/>
        <v/>
      </c>
      <c r="M42" s="67">
        <f t="shared" si="7"/>
        <v>0</v>
      </c>
    </row>
    <row r="43" spans="1:13" ht="12.75" customHeight="1" x14ac:dyDescent="0.2">
      <c r="A43" s="86" t="s">
        <v>1283</v>
      </c>
      <c r="B43" s="86" t="s">
        <v>1284</v>
      </c>
      <c r="C43" s="109">
        <v>2.0775249999999999E-2</v>
      </c>
      <c r="D43" s="109">
        <v>1.2735409999999999E-2</v>
      </c>
      <c r="E43" s="67">
        <f t="shared" si="4"/>
        <v>0.63129808934302067</v>
      </c>
      <c r="F43" s="87">
        <f t="shared" si="5"/>
        <v>3.0808819710230532E-4</v>
      </c>
      <c r="G43" s="152">
        <v>5.6593486999999998E-2</v>
      </c>
      <c r="H43" s="114">
        <v>156.19566666666671</v>
      </c>
      <c r="J43" s="167">
        <v>2.0114070000000001E-2</v>
      </c>
      <c r="K43" s="109">
        <v>0</v>
      </c>
      <c r="L43" s="67" t="str">
        <f t="shared" si="6"/>
        <v/>
      </c>
      <c r="M43" s="67">
        <f t="shared" si="7"/>
        <v>0.96817463087086808</v>
      </c>
    </row>
    <row r="44" spans="1:13" ht="12.75" customHeight="1" x14ac:dyDescent="0.2">
      <c r="A44" s="86" t="s">
        <v>422</v>
      </c>
      <c r="B44" s="86" t="s">
        <v>413</v>
      </c>
      <c r="C44" s="109">
        <v>2.0677459999999998E-2</v>
      </c>
      <c r="D44" s="109">
        <v>8.5685800000000006E-2</v>
      </c>
      <c r="E44" s="67">
        <f t="shared" si="4"/>
        <v>-0.7586827689068667</v>
      </c>
      <c r="F44" s="87">
        <f t="shared" si="5"/>
        <v>3.0663801263787602E-4</v>
      </c>
      <c r="G44" s="152">
        <v>11.174687329999999</v>
      </c>
      <c r="H44" s="114">
        <v>31.489349999999991</v>
      </c>
      <c r="J44" s="167">
        <v>0</v>
      </c>
      <c r="K44" s="109">
        <v>0</v>
      </c>
      <c r="L44" s="67" t="str">
        <f t="shared" si="6"/>
        <v/>
      </c>
      <c r="M44" s="67">
        <f t="shared" si="7"/>
        <v>0</v>
      </c>
    </row>
    <row r="45" spans="1:13" ht="12.75" customHeight="1" x14ac:dyDescent="0.2">
      <c r="A45" s="86" t="s">
        <v>2504</v>
      </c>
      <c r="B45" s="86" t="s">
        <v>2505</v>
      </c>
      <c r="C45" s="109">
        <v>2.0586400000000001E-2</v>
      </c>
      <c r="D45" s="109">
        <v>4.4027999999999998E-2</v>
      </c>
      <c r="E45" s="67">
        <f t="shared" si="4"/>
        <v>-0.53242482056872897</v>
      </c>
      <c r="F45" s="87">
        <f t="shared" si="5"/>
        <v>3.0528763123557597E-4</v>
      </c>
      <c r="G45" s="152">
        <v>0.49105815000000003</v>
      </c>
      <c r="H45" s="114">
        <v>185.90729999999999</v>
      </c>
      <c r="J45" s="167">
        <v>0</v>
      </c>
      <c r="K45" s="109">
        <v>1.4081799999999998E-2</v>
      </c>
      <c r="L45" s="67">
        <f t="shared" si="6"/>
        <v>-1</v>
      </c>
      <c r="M45" s="67">
        <f t="shared" si="7"/>
        <v>0</v>
      </c>
    </row>
    <row r="46" spans="1:13" ht="12.75" customHeight="1" x14ac:dyDescent="0.2">
      <c r="A46" s="86" t="s">
        <v>3056</v>
      </c>
      <c r="B46" s="86" t="s">
        <v>3051</v>
      </c>
      <c r="C46" s="109">
        <v>1.9788630000000001E-2</v>
      </c>
      <c r="D46" s="109">
        <v>7.1339999999999997E-3</v>
      </c>
      <c r="E46" s="67">
        <f t="shared" si="4"/>
        <v>1.7738477712363334</v>
      </c>
      <c r="F46" s="87">
        <f t="shared" si="5"/>
        <v>2.9345703853501611E-4</v>
      </c>
      <c r="G46" s="152">
        <v>3.3395642620000001</v>
      </c>
      <c r="H46" s="114">
        <v>42.4861</v>
      </c>
      <c r="J46" s="167">
        <v>0</v>
      </c>
      <c r="K46" s="109">
        <v>0</v>
      </c>
      <c r="L46" s="67" t="str">
        <f t="shared" si="6"/>
        <v/>
      </c>
      <c r="M46" s="67">
        <f t="shared" si="7"/>
        <v>0</v>
      </c>
    </row>
    <row r="47" spans="1:13" ht="12.75" customHeight="1" x14ac:dyDescent="0.2">
      <c r="A47" s="86" t="s">
        <v>959</v>
      </c>
      <c r="B47" s="86" t="s">
        <v>960</v>
      </c>
      <c r="C47" s="109">
        <v>1.8648499999999998E-2</v>
      </c>
      <c r="D47" s="109">
        <v>8.9224000000000005E-3</v>
      </c>
      <c r="E47" s="67">
        <f t="shared" si="4"/>
        <v>1.0900766609880748</v>
      </c>
      <c r="F47" s="87">
        <f t="shared" si="5"/>
        <v>2.7654939139901282E-4</v>
      </c>
      <c r="G47" s="152">
        <v>0.15947280799999999</v>
      </c>
      <c r="H47" s="114">
        <v>94.824300000000008</v>
      </c>
      <c r="J47" s="167">
        <v>0</v>
      </c>
      <c r="K47" s="109">
        <v>0</v>
      </c>
      <c r="L47" s="67" t="str">
        <f t="shared" si="6"/>
        <v/>
      </c>
      <c r="M47" s="67">
        <f t="shared" si="7"/>
        <v>0</v>
      </c>
    </row>
    <row r="48" spans="1:13" ht="12.75" customHeight="1" x14ac:dyDescent="0.2">
      <c r="A48" s="86" t="s">
        <v>1146</v>
      </c>
      <c r="B48" s="86" t="s">
        <v>1147</v>
      </c>
      <c r="C48" s="109">
        <v>1.8173849999999998E-2</v>
      </c>
      <c r="D48" s="109">
        <v>6.6129999999999992E-5</v>
      </c>
      <c r="E48" s="67" t="str">
        <f t="shared" si="4"/>
        <v/>
      </c>
      <c r="F48" s="87">
        <f t="shared" si="5"/>
        <v>2.695105320469179E-4</v>
      </c>
      <c r="G48" s="152">
        <v>3.9993859999999997E-3</v>
      </c>
      <c r="H48" s="114">
        <v>337.50778571428572</v>
      </c>
      <c r="J48" s="167">
        <v>0</v>
      </c>
      <c r="K48" s="109">
        <v>0</v>
      </c>
      <c r="L48" s="67" t="str">
        <f t="shared" si="6"/>
        <v/>
      </c>
      <c r="M48" s="67">
        <f t="shared" si="7"/>
        <v>0</v>
      </c>
    </row>
    <row r="49" spans="1:13" ht="12.75" customHeight="1" x14ac:dyDescent="0.2">
      <c r="A49" s="86" t="s">
        <v>420</v>
      </c>
      <c r="B49" s="86" t="s">
        <v>411</v>
      </c>
      <c r="C49" s="109">
        <v>1.8153700000000002E-2</v>
      </c>
      <c r="D49" s="109">
        <v>1.63046E-3</v>
      </c>
      <c r="E49" s="67">
        <f t="shared" si="4"/>
        <v>10.134097125964452</v>
      </c>
      <c r="F49" s="87">
        <f t="shared" si="5"/>
        <v>2.6921171604366354E-4</v>
      </c>
      <c r="G49" s="152">
        <v>0.72765363000000005</v>
      </c>
      <c r="H49" s="114">
        <v>36.222499999999997</v>
      </c>
      <c r="J49" s="167">
        <v>0</v>
      </c>
      <c r="K49" s="109">
        <v>4.8916599999999999E-3</v>
      </c>
      <c r="L49" s="67">
        <f t="shared" si="6"/>
        <v>-1</v>
      </c>
      <c r="M49" s="67">
        <f t="shared" si="7"/>
        <v>0</v>
      </c>
    </row>
    <row r="50" spans="1:13" ht="12.75" customHeight="1" x14ac:dyDescent="0.2">
      <c r="A50" s="86" t="s">
        <v>596</v>
      </c>
      <c r="B50" s="86" t="s">
        <v>588</v>
      </c>
      <c r="C50" s="109">
        <v>1.53402E-2</v>
      </c>
      <c r="D50" s="109">
        <v>1.5976799999999999E-2</v>
      </c>
      <c r="E50" s="67">
        <f t="shared" si="4"/>
        <v>-3.984527564969198E-2</v>
      </c>
      <c r="F50" s="87">
        <f t="shared" si="5"/>
        <v>2.274886974254839E-4</v>
      </c>
      <c r="G50" s="152">
        <v>1.16838168</v>
      </c>
      <c r="H50" s="114">
        <v>23.391850000000002</v>
      </c>
      <c r="J50" s="167">
        <v>1.0103239999999999E-2</v>
      </c>
      <c r="K50" s="109">
        <v>4.7927600000000001E-2</v>
      </c>
      <c r="L50" s="67">
        <f t="shared" si="6"/>
        <v>-0.78919787345913417</v>
      </c>
      <c r="M50" s="67">
        <f t="shared" si="7"/>
        <v>0.65861201288118798</v>
      </c>
    </row>
    <row r="51" spans="1:13" ht="12.75" customHeight="1" x14ac:dyDescent="0.2">
      <c r="A51" s="86" t="s">
        <v>598</v>
      </c>
      <c r="B51" s="86" t="s">
        <v>590</v>
      </c>
      <c r="C51" s="109">
        <v>1.3940600000000001E-2</v>
      </c>
      <c r="D51" s="109">
        <v>0</v>
      </c>
      <c r="E51" s="67" t="str">
        <f t="shared" si="4"/>
        <v/>
      </c>
      <c r="F51" s="87">
        <f t="shared" si="5"/>
        <v>2.0673321960141988E-4</v>
      </c>
      <c r="G51" s="152">
        <v>0.29033525999999998</v>
      </c>
      <c r="H51" s="114">
        <v>197.51294999999999</v>
      </c>
      <c r="J51" s="167">
        <v>0</v>
      </c>
      <c r="K51" s="109">
        <v>0</v>
      </c>
      <c r="L51" s="67" t="str">
        <f t="shared" si="6"/>
        <v/>
      </c>
      <c r="M51" s="67">
        <f t="shared" si="7"/>
        <v>0</v>
      </c>
    </row>
    <row r="52" spans="1:13" ht="12.75" customHeight="1" x14ac:dyDescent="0.2">
      <c r="A52" s="86" t="s">
        <v>1156</v>
      </c>
      <c r="B52" s="86" t="s">
        <v>1157</v>
      </c>
      <c r="C52" s="109">
        <v>1.2685E-2</v>
      </c>
      <c r="D52" s="109">
        <v>3.73256E-2</v>
      </c>
      <c r="E52" s="67">
        <f t="shared" si="4"/>
        <v>-0.66015281736931219</v>
      </c>
      <c r="F52" s="87">
        <f t="shared" si="5"/>
        <v>1.8811320105619636E-4</v>
      </c>
      <c r="G52" s="152">
        <v>0.245525826</v>
      </c>
      <c r="H52" s="114">
        <v>64.405100000000004</v>
      </c>
      <c r="J52" s="167">
        <v>5.7999999999999996E-3</v>
      </c>
      <c r="K52" s="109">
        <v>8.0180000000000008E-3</v>
      </c>
      <c r="L52" s="67">
        <f t="shared" si="6"/>
        <v>-0.27662758792716402</v>
      </c>
      <c r="M52" s="67">
        <f t="shared" si="7"/>
        <v>0.45723295230587302</v>
      </c>
    </row>
    <row r="53" spans="1:13" ht="12.75" customHeight="1" x14ac:dyDescent="0.2">
      <c r="A53" s="86" t="s">
        <v>1142</v>
      </c>
      <c r="B53" s="86" t="s">
        <v>1143</v>
      </c>
      <c r="C53" s="109">
        <v>1.257043E-2</v>
      </c>
      <c r="D53" s="109">
        <v>0.12932350000000001</v>
      </c>
      <c r="E53" s="67">
        <f t="shared" si="4"/>
        <v>-0.9027985632928277</v>
      </c>
      <c r="F53" s="87">
        <f t="shared" si="5"/>
        <v>1.8641417626746886E-4</v>
      </c>
      <c r="G53" s="152">
        <v>0.17537776300000002</v>
      </c>
      <c r="H53" s="114">
        <v>127.17715</v>
      </c>
      <c r="J53" s="167">
        <v>0</v>
      </c>
      <c r="K53" s="109">
        <v>0.25140767000000003</v>
      </c>
      <c r="L53" s="67">
        <f t="shared" si="6"/>
        <v>-1</v>
      </c>
      <c r="M53" s="67">
        <f t="shared" si="7"/>
        <v>0</v>
      </c>
    </row>
    <row r="54" spans="1:13" ht="12.75" customHeight="1" x14ac:dyDescent="0.2">
      <c r="A54" s="86" t="s">
        <v>1333</v>
      </c>
      <c r="B54" s="86" t="s">
        <v>1334</v>
      </c>
      <c r="C54" s="109">
        <v>1.2144489999999999E-2</v>
      </c>
      <c r="D54" s="109">
        <v>0.15089129999999998</v>
      </c>
      <c r="E54" s="67">
        <f t="shared" si="4"/>
        <v>-0.91951497534980475</v>
      </c>
      <c r="F54" s="87">
        <f t="shared" si="5"/>
        <v>1.800976656755984E-4</v>
      </c>
      <c r="G54" s="152">
        <v>5.7417728000000001E-2</v>
      </c>
      <c r="H54" s="114">
        <v>74.373599999999996</v>
      </c>
      <c r="J54" s="167">
        <v>1.068465E-2</v>
      </c>
      <c r="K54" s="109">
        <v>0.15089129999999998</v>
      </c>
      <c r="L54" s="67">
        <f t="shared" si="6"/>
        <v>-0.92918975447888641</v>
      </c>
      <c r="M54" s="67">
        <f t="shared" si="7"/>
        <v>0.87979404651821536</v>
      </c>
    </row>
    <row r="55" spans="1:13" ht="12.75" customHeight="1" x14ac:dyDescent="0.2">
      <c r="A55" s="86" t="s">
        <v>1035</v>
      </c>
      <c r="B55" s="86" t="s">
        <v>1034</v>
      </c>
      <c r="C55" s="109">
        <v>7.6425399999999998E-3</v>
      </c>
      <c r="D55" s="109">
        <v>1.4709E-4</v>
      </c>
      <c r="E55" s="67">
        <f t="shared" si="4"/>
        <v>50.958256849547894</v>
      </c>
      <c r="F55" s="87">
        <f t="shared" si="5"/>
        <v>1.1333564553409719E-4</v>
      </c>
      <c r="G55" s="152">
        <v>0.12913005999999999</v>
      </c>
      <c r="H55" s="114">
        <v>197.83110526315789</v>
      </c>
      <c r="J55" s="167">
        <v>0</v>
      </c>
      <c r="K55" s="109">
        <v>1.9560000000000001E-2</v>
      </c>
      <c r="L55" s="67">
        <f t="shared" si="6"/>
        <v>-1</v>
      </c>
      <c r="M55" s="67">
        <f t="shared" si="7"/>
        <v>0</v>
      </c>
    </row>
    <row r="56" spans="1:13" ht="12.75" customHeight="1" x14ac:dyDescent="0.2">
      <c r="A56" s="86" t="s">
        <v>1347</v>
      </c>
      <c r="B56" s="86" t="s">
        <v>1348</v>
      </c>
      <c r="C56" s="109">
        <v>7.5798000000000003E-3</v>
      </c>
      <c r="D56" s="109">
        <v>2.726015E-2</v>
      </c>
      <c r="E56" s="67">
        <f t="shared" si="4"/>
        <v>-0.72194577065790178</v>
      </c>
      <c r="F56" s="87">
        <f t="shared" si="5"/>
        <v>1.1240523778996904E-4</v>
      </c>
      <c r="G56" s="152">
        <v>0.65501649299999998</v>
      </c>
      <c r="H56" s="114">
        <v>86.523899999999998</v>
      </c>
      <c r="J56" s="167">
        <v>0</v>
      </c>
      <c r="K56" s="109">
        <v>7.2305019999999998E-2</v>
      </c>
      <c r="L56" s="67">
        <f t="shared" si="6"/>
        <v>-1</v>
      </c>
      <c r="M56" s="67">
        <f t="shared" si="7"/>
        <v>0</v>
      </c>
    </row>
    <row r="57" spans="1:13" ht="12.75" customHeight="1" x14ac:dyDescent="0.2">
      <c r="A57" s="86" t="s">
        <v>1041</v>
      </c>
      <c r="B57" s="86" t="s">
        <v>1040</v>
      </c>
      <c r="C57" s="109">
        <v>7.3451999999999996E-3</v>
      </c>
      <c r="D57" s="109">
        <v>0</v>
      </c>
      <c r="E57" s="67" t="str">
        <f t="shared" si="4"/>
        <v/>
      </c>
      <c r="F57" s="87">
        <f t="shared" si="5"/>
        <v>1.0892621871485797E-4</v>
      </c>
      <c r="G57" s="152">
        <v>0.37843132299999999</v>
      </c>
      <c r="H57" s="114">
        <v>16.595050000000001</v>
      </c>
      <c r="J57" s="167">
        <v>0</v>
      </c>
      <c r="K57" s="109">
        <v>0</v>
      </c>
      <c r="L57" s="67" t="str">
        <f t="shared" si="6"/>
        <v/>
      </c>
      <c r="M57" s="67">
        <f t="shared" si="7"/>
        <v>0</v>
      </c>
    </row>
    <row r="58" spans="1:13" ht="12.75" customHeight="1" x14ac:dyDescent="0.2">
      <c r="A58" s="86" t="s">
        <v>1123</v>
      </c>
      <c r="B58" s="86" t="s">
        <v>1124</v>
      </c>
      <c r="C58" s="109">
        <v>7.1803800000000001E-3</v>
      </c>
      <c r="D58" s="109">
        <v>0</v>
      </c>
      <c r="E58" s="67" t="str">
        <f t="shared" si="4"/>
        <v/>
      </c>
      <c r="F58" s="87">
        <f t="shared" si="5"/>
        <v>1.0648200761528507E-4</v>
      </c>
      <c r="G58" s="152">
        <v>6.8334988999999999E-2</v>
      </c>
      <c r="H58" s="114">
        <v>34.015450000000001</v>
      </c>
      <c r="J58" s="167">
        <v>0</v>
      </c>
      <c r="K58" s="109">
        <v>0</v>
      </c>
      <c r="L58" s="67" t="str">
        <f t="shared" si="6"/>
        <v/>
      </c>
      <c r="M58" s="67">
        <f t="shared" si="7"/>
        <v>0</v>
      </c>
    </row>
    <row r="59" spans="1:13" ht="12.75" customHeight="1" x14ac:dyDescent="0.2">
      <c r="A59" s="86" t="s">
        <v>2500</v>
      </c>
      <c r="B59" s="86" t="s">
        <v>2501</v>
      </c>
      <c r="C59" s="109">
        <v>6.7437600000000006E-3</v>
      </c>
      <c r="D59" s="109">
        <v>2.1850000000000001E-2</v>
      </c>
      <c r="E59" s="67">
        <f t="shared" si="4"/>
        <v>-0.69136109839816928</v>
      </c>
      <c r="F59" s="87">
        <f t="shared" si="5"/>
        <v>1.0000711712690066E-4</v>
      </c>
      <c r="G59" s="152">
        <v>0.26126727999999999</v>
      </c>
      <c r="H59" s="114">
        <v>185.36564999999999</v>
      </c>
      <c r="J59" s="167">
        <v>0</v>
      </c>
      <c r="K59" s="109">
        <v>2.1834700000000002E-2</v>
      </c>
      <c r="L59" s="67">
        <f t="shared" si="6"/>
        <v>-1</v>
      </c>
      <c r="M59" s="67">
        <f t="shared" si="7"/>
        <v>0</v>
      </c>
    </row>
    <row r="60" spans="1:13" ht="12.75" customHeight="1" x14ac:dyDescent="0.2">
      <c r="A60" s="86" t="s">
        <v>1134</v>
      </c>
      <c r="B60" s="86" t="s">
        <v>1135</v>
      </c>
      <c r="C60" s="109">
        <v>5.8910000000000004E-3</v>
      </c>
      <c r="D60" s="109">
        <v>3.6040199999999994E-2</v>
      </c>
      <c r="E60" s="67">
        <f t="shared" si="4"/>
        <v>-0.83654363738270043</v>
      </c>
      <c r="F60" s="87">
        <f t="shared" si="5"/>
        <v>8.7361045914233562E-5</v>
      </c>
      <c r="G60" s="152">
        <v>0.73871484199999993</v>
      </c>
      <c r="H60" s="114">
        <v>78.558799999999991</v>
      </c>
      <c r="J60" s="167">
        <v>0</v>
      </c>
      <c r="K60" s="109">
        <v>0</v>
      </c>
      <c r="L60" s="67" t="str">
        <f t="shared" si="6"/>
        <v/>
      </c>
      <c r="M60" s="67">
        <f t="shared" si="7"/>
        <v>0</v>
      </c>
    </row>
    <row r="61" spans="1:13" ht="12.75" customHeight="1" x14ac:dyDescent="0.2">
      <c r="A61" s="86" t="s">
        <v>1053</v>
      </c>
      <c r="B61" s="86" t="s">
        <v>1052</v>
      </c>
      <c r="C61" s="109">
        <v>5.1705600000000003E-3</v>
      </c>
      <c r="D61" s="109">
        <v>1.69498E-3</v>
      </c>
      <c r="E61" s="67">
        <f t="shared" si="4"/>
        <v>2.050513870370152</v>
      </c>
      <c r="F61" s="87">
        <f t="shared" si="5"/>
        <v>7.6677224505567726E-5</v>
      </c>
      <c r="G61" s="152">
        <v>3.0303909999999999E-3</v>
      </c>
      <c r="H61" s="114">
        <v>24.4313</v>
      </c>
      <c r="J61" s="167">
        <v>0</v>
      </c>
      <c r="K61" s="109">
        <v>0</v>
      </c>
      <c r="L61" s="67" t="str">
        <f t="shared" si="6"/>
        <v/>
      </c>
      <c r="M61" s="67">
        <f t="shared" si="7"/>
        <v>0</v>
      </c>
    </row>
    <row r="62" spans="1:13" ht="12.75" customHeight="1" x14ac:dyDescent="0.2">
      <c r="A62" s="86" t="s">
        <v>285</v>
      </c>
      <c r="B62" s="86" t="s">
        <v>286</v>
      </c>
      <c r="C62" s="109">
        <v>5.0705000000000004E-3</v>
      </c>
      <c r="D62" s="109">
        <v>0</v>
      </c>
      <c r="E62" s="67" t="str">
        <f t="shared" si="4"/>
        <v/>
      </c>
      <c r="F62" s="87">
        <f t="shared" si="5"/>
        <v>7.5193376898340062E-5</v>
      </c>
      <c r="G62" s="152" t="s">
        <v>3284</v>
      </c>
      <c r="H62" s="114">
        <v>144.7647647058823</v>
      </c>
      <c r="J62" s="167">
        <v>0.17384319000000001</v>
      </c>
      <c r="K62" s="109">
        <v>2.54529E-3</v>
      </c>
      <c r="L62" s="67">
        <f t="shared" si="6"/>
        <v>67.299954032742832</v>
      </c>
      <c r="M62" s="67">
        <f t="shared" si="7"/>
        <v>34.285216448082039</v>
      </c>
    </row>
    <row r="63" spans="1:13" ht="12.75" customHeight="1" x14ac:dyDescent="0.2">
      <c r="A63" s="86" t="s">
        <v>2498</v>
      </c>
      <c r="B63" s="86" t="s">
        <v>2499</v>
      </c>
      <c r="C63" s="109">
        <v>4.9606000000000008E-3</v>
      </c>
      <c r="D63" s="109">
        <v>8.8719999999999997E-3</v>
      </c>
      <c r="E63" s="67">
        <f t="shared" si="4"/>
        <v>-0.44087015329125323</v>
      </c>
      <c r="F63" s="87">
        <f t="shared" si="5"/>
        <v>7.3563606240391628E-5</v>
      </c>
      <c r="G63" s="152">
        <v>0.17303141</v>
      </c>
      <c r="H63" s="114">
        <v>167.35435000000001</v>
      </c>
      <c r="J63" s="167">
        <v>0</v>
      </c>
      <c r="K63" s="109">
        <v>0</v>
      </c>
      <c r="L63" s="67" t="str">
        <f t="shared" si="6"/>
        <v/>
      </c>
      <c r="M63" s="67">
        <f t="shared" si="7"/>
        <v>0</v>
      </c>
    </row>
    <row r="64" spans="1:13" ht="12.75" customHeight="1" x14ac:dyDescent="0.2">
      <c r="A64" s="86" t="s">
        <v>1045</v>
      </c>
      <c r="B64" s="86" t="s">
        <v>1044</v>
      </c>
      <c r="C64" s="109">
        <v>4.8654399999999995E-3</v>
      </c>
      <c r="D64" s="109">
        <v>2.3945689999999999E-2</v>
      </c>
      <c r="E64" s="67">
        <f t="shared" si="4"/>
        <v>-0.79681353930498555</v>
      </c>
      <c r="F64" s="87">
        <f t="shared" si="5"/>
        <v>7.2152423566957817E-5</v>
      </c>
      <c r="G64" s="152">
        <v>6.7362304999999997E-2</v>
      </c>
      <c r="H64" s="114">
        <v>15.9552</v>
      </c>
      <c r="J64" s="167">
        <v>0</v>
      </c>
      <c r="K64" s="109">
        <v>0</v>
      </c>
      <c r="L64" s="67" t="str">
        <f t="shared" si="6"/>
        <v/>
      </c>
      <c r="M64" s="67">
        <f t="shared" si="7"/>
        <v>0</v>
      </c>
    </row>
    <row r="65" spans="1:13" ht="12.75" customHeight="1" x14ac:dyDescent="0.2">
      <c r="A65" s="86" t="s">
        <v>1269</v>
      </c>
      <c r="B65" s="86" t="s">
        <v>1270</v>
      </c>
      <c r="C65" s="109">
        <v>4.7483999999999998E-3</v>
      </c>
      <c r="D65" s="109">
        <v>0</v>
      </c>
      <c r="E65" s="67" t="str">
        <f t="shared" si="4"/>
        <v/>
      </c>
      <c r="F65" s="87">
        <f t="shared" si="5"/>
        <v>7.0416769719766872E-5</v>
      </c>
      <c r="G65" s="152">
        <v>0</v>
      </c>
      <c r="H65" s="114">
        <v>17.568850000000001</v>
      </c>
      <c r="J65" s="167">
        <v>0</v>
      </c>
      <c r="K65" s="109">
        <v>0</v>
      </c>
      <c r="L65" s="67" t="str">
        <f t="shared" si="6"/>
        <v/>
      </c>
      <c r="M65" s="67">
        <f t="shared" si="7"/>
        <v>0</v>
      </c>
    </row>
    <row r="66" spans="1:13" ht="12.75" customHeight="1" x14ac:dyDescent="0.2">
      <c r="A66" s="86" t="s">
        <v>601</v>
      </c>
      <c r="B66" s="86" t="s">
        <v>593</v>
      </c>
      <c r="C66" s="109">
        <v>3.6440000000000001E-3</v>
      </c>
      <c r="D66" s="109">
        <v>0</v>
      </c>
      <c r="E66" s="67" t="str">
        <f t="shared" si="4"/>
        <v/>
      </c>
      <c r="F66" s="87">
        <f t="shared" si="5"/>
        <v>5.4038983417325939E-5</v>
      </c>
      <c r="G66" s="152">
        <v>0.56996674000000003</v>
      </c>
      <c r="H66" s="114">
        <v>197.65</v>
      </c>
      <c r="J66" s="167">
        <v>0</v>
      </c>
      <c r="K66" s="109">
        <v>0</v>
      </c>
      <c r="L66" s="67" t="str">
        <f t="shared" si="6"/>
        <v/>
      </c>
      <c r="M66" s="67">
        <f t="shared" si="7"/>
        <v>0</v>
      </c>
    </row>
    <row r="67" spans="1:13" ht="12.75" customHeight="1" x14ac:dyDescent="0.2">
      <c r="A67" s="86" t="s">
        <v>2683</v>
      </c>
      <c r="B67" s="86" t="s">
        <v>2684</v>
      </c>
      <c r="C67" s="109">
        <v>3.5239999999999998E-3</v>
      </c>
      <c r="D67" s="109">
        <v>0</v>
      </c>
      <c r="E67" s="67" t="str">
        <f t="shared" si="4"/>
        <v/>
      </c>
      <c r="F67" s="87">
        <f t="shared" si="5"/>
        <v>5.2259434018292147E-5</v>
      </c>
      <c r="G67" s="152">
        <v>5.1547774714439933</v>
      </c>
      <c r="H67" s="114">
        <v>27.69535294117647</v>
      </c>
      <c r="J67" s="167">
        <v>0</v>
      </c>
      <c r="K67" s="109">
        <v>0</v>
      </c>
      <c r="L67" s="67" t="str">
        <f t="shared" si="6"/>
        <v/>
      </c>
      <c r="M67" s="67">
        <f t="shared" si="7"/>
        <v>0</v>
      </c>
    </row>
    <row r="68" spans="1:13" ht="12.75" customHeight="1" x14ac:dyDescent="0.2">
      <c r="A68" s="86" t="s">
        <v>2681</v>
      </c>
      <c r="B68" s="86" t="s">
        <v>2682</v>
      </c>
      <c r="C68" s="109">
        <v>3.51702E-3</v>
      </c>
      <c r="D68" s="109">
        <v>0</v>
      </c>
      <c r="E68" s="67" t="str">
        <f t="shared" si="4"/>
        <v/>
      </c>
      <c r="F68" s="87">
        <f t="shared" si="5"/>
        <v>5.2155923561581688E-5</v>
      </c>
      <c r="G68" s="152">
        <v>1.6946047307350984</v>
      </c>
      <c r="H68" s="114">
        <v>41.017200000000003</v>
      </c>
      <c r="J68" s="167">
        <v>0</v>
      </c>
      <c r="K68" s="109">
        <v>0</v>
      </c>
      <c r="L68" s="67" t="str">
        <f t="shared" si="6"/>
        <v/>
      </c>
      <c r="M68" s="67">
        <f t="shared" si="7"/>
        <v>0</v>
      </c>
    </row>
    <row r="69" spans="1:13" ht="12.75" customHeight="1" x14ac:dyDescent="0.2">
      <c r="A69" s="86" t="s">
        <v>1337</v>
      </c>
      <c r="B69" s="86" t="s">
        <v>1338</v>
      </c>
      <c r="C69" s="109">
        <v>3.3310000000000002E-3</v>
      </c>
      <c r="D69" s="109">
        <v>4.2978000000000001E-5</v>
      </c>
      <c r="E69" s="67">
        <f t="shared" si="4"/>
        <v>76.50476988226535</v>
      </c>
      <c r="F69" s="87">
        <f t="shared" si="5"/>
        <v>4.9397325401512818E-5</v>
      </c>
      <c r="G69" s="152">
        <v>8.332415000000001E-3</v>
      </c>
      <c r="H69" s="114">
        <v>113.6861111111111</v>
      </c>
      <c r="J69" s="167">
        <v>0</v>
      </c>
      <c r="K69" s="109">
        <v>0</v>
      </c>
      <c r="L69" s="67" t="str">
        <f t="shared" si="6"/>
        <v/>
      </c>
      <c r="M69" s="67">
        <f t="shared" si="7"/>
        <v>0</v>
      </c>
    </row>
    <row r="70" spans="1:13" ht="12.75" customHeight="1" x14ac:dyDescent="0.2">
      <c r="A70" s="86" t="s">
        <v>1033</v>
      </c>
      <c r="B70" s="86" t="s">
        <v>1032</v>
      </c>
      <c r="C70" s="109">
        <v>3.2880000000000001E-3</v>
      </c>
      <c r="D70" s="109">
        <v>5.2513999999999998E-2</v>
      </c>
      <c r="E70" s="67">
        <f t="shared" si="4"/>
        <v>-0.93738812507140956</v>
      </c>
      <c r="F70" s="87">
        <f t="shared" si="5"/>
        <v>4.8759653533525709E-5</v>
      </c>
      <c r="G70" s="152">
        <v>0.24041706599999998</v>
      </c>
      <c r="H70" s="114">
        <v>204.12215</v>
      </c>
      <c r="J70" s="167">
        <v>1.8773999999999999E-2</v>
      </c>
      <c r="K70" s="109">
        <v>0</v>
      </c>
      <c r="L70" s="67" t="str">
        <f t="shared" si="6"/>
        <v/>
      </c>
      <c r="M70" s="67">
        <f t="shared" si="7"/>
        <v>5.7098540145985393</v>
      </c>
    </row>
    <row r="71" spans="1:13" ht="12.75" customHeight="1" x14ac:dyDescent="0.2">
      <c r="A71" s="86" t="s">
        <v>1015</v>
      </c>
      <c r="B71" s="86" t="s">
        <v>1014</v>
      </c>
      <c r="C71" s="109">
        <v>3.1212900000000001E-3</v>
      </c>
      <c r="D71" s="109">
        <v>0</v>
      </c>
      <c r="E71" s="67" t="str">
        <f t="shared" ref="E71:E102" si="8">IF(ISERROR(C71/D71-1),"",IF((C71/D71-1)&gt;10000%,"",C71/D71-1))</f>
        <v/>
      </c>
      <c r="F71" s="87">
        <f t="shared" ref="F71:F102" si="9">C71/$C$152</f>
        <v>4.6287414530918027E-5</v>
      </c>
      <c r="G71" s="152">
        <v>5.2998949000000004E-2</v>
      </c>
      <c r="H71" s="114">
        <v>19.88015</v>
      </c>
      <c r="J71" s="167">
        <v>0</v>
      </c>
      <c r="K71" s="109">
        <v>0</v>
      </c>
      <c r="L71" s="67" t="str">
        <f t="shared" ref="L71:L102" si="10">IF(ISERROR(J71/K71-1),"",IF((J71/K71-1)&gt;10000%,"",J71/K71-1))</f>
        <v/>
      </c>
      <c r="M71" s="67">
        <f t="shared" ref="M71:M102" si="11">IF(ISERROR(J71/C71),"",IF(J71/C71&gt;10000%,"",J71/C71))</f>
        <v>0</v>
      </c>
    </row>
    <row r="72" spans="1:13" ht="12.75" customHeight="1" x14ac:dyDescent="0.2">
      <c r="A72" s="86" t="s">
        <v>1285</v>
      </c>
      <c r="B72" s="86" t="s">
        <v>1286</v>
      </c>
      <c r="C72" s="109">
        <v>3.0931599999999997E-3</v>
      </c>
      <c r="D72" s="109">
        <v>0</v>
      </c>
      <c r="E72" s="67" t="str">
        <f t="shared" si="8"/>
        <v/>
      </c>
      <c r="F72" s="87">
        <f t="shared" si="9"/>
        <v>4.5870258492627849E-5</v>
      </c>
      <c r="G72" s="152">
        <v>3.0079600000000001E-3</v>
      </c>
      <c r="H72" s="114">
        <v>27.589500000000001</v>
      </c>
      <c r="J72" s="167">
        <v>0</v>
      </c>
      <c r="K72" s="109">
        <v>0</v>
      </c>
      <c r="L72" s="67" t="str">
        <f t="shared" si="10"/>
        <v/>
      </c>
      <c r="M72" s="67">
        <f t="shared" si="11"/>
        <v>0</v>
      </c>
    </row>
    <row r="73" spans="1:13" ht="12.75" customHeight="1" x14ac:dyDescent="0.2">
      <c r="A73" s="86" t="s">
        <v>1271</v>
      </c>
      <c r="B73" s="86" t="s">
        <v>1272</v>
      </c>
      <c r="C73" s="109">
        <v>3.0523899999999999E-3</v>
      </c>
      <c r="D73" s="109">
        <v>1.544653E-2</v>
      </c>
      <c r="E73" s="67">
        <f t="shared" si="8"/>
        <v>-0.80238992187889446</v>
      </c>
      <c r="F73" s="87">
        <f t="shared" si="9"/>
        <v>4.5265656584306125E-5</v>
      </c>
      <c r="G73" s="152">
        <v>0.300113348</v>
      </c>
      <c r="H73" s="114">
        <v>24.424099999999999</v>
      </c>
      <c r="J73" s="167">
        <v>0</v>
      </c>
      <c r="K73" s="109">
        <v>0</v>
      </c>
      <c r="L73" s="67" t="str">
        <f t="shared" si="10"/>
        <v/>
      </c>
      <c r="M73" s="67">
        <f t="shared" si="11"/>
        <v>0</v>
      </c>
    </row>
    <row r="74" spans="1:13" ht="12.75" customHeight="1" x14ac:dyDescent="0.2">
      <c r="A74" s="86" t="s">
        <v>1154</v>
      </c>
      <c r="B74" s="86" t="s">
        <v>1155</v>
      </c>
      <c r="C74" s="109">
        <v>2.6080000000000001E-3</v>
      </c>
      <c r="D74" s="109">
        <v>9.6389999999999996E-4</v>
      </c>
      <c r="E74" s="67">
        <f t="shared" si="8"/>
        <v>1.7056748625376077</v>
      </c>
      <c r="F74" s="87">
        <f t="shared" si="9"/>
        <v>3.8675540272334261E-5</v>
      </c>
      <c r="G74" s="152">
        <v>0.30056205800000002</v>
      </c>
      <c r="H74" s="114">
        <v>35.795499999999997</v>
      </c>
      <c r="J74" s="167">
        <v>0</v>
      </c>
      <c r="K74" s="109">
        <v>0</v>
      </c>
      <c r="L74" s="67" t="str">
        <f t="shared" si="10"/>
        <v/>
      </c>
      <c r="M74" s="67">
        <f t="shared" si="11"/>
        <v>0</v>
      </c>
    </row>
    <row r="75" spans="1:13" ht="12.75" customHeight="1" x14ac:dyDescent="0.2">
      <c r="A75" s="86" t="s">
        <v>600</v>
      </c>
      <c r="B75" s="86" t="s">
        <v>592</v>
      </c>
      <c r="C75" s="109">
        <v>2.5360700000000001E-3</v>
      </c>
      <c r="D75" s="109">
        <v>2.5444999999999999E-2</v>
      </c>
      <c r="E75" s="67">
        <f t="shared" si="8"/>
        <v>-0.9003313028099823</v>
      </c>
      <c r="F75" s="87">
        <f t="shared" si="9"/>
        <v>3.7608848703396762E-5</v>
      </c>
      <c r="G75" s="152">
        <v>0.89053051000000005</v>
      </c>
      <c r="H75" s="114">
        <v>180.06774999999999</v>
      </c>
      <c r="J75" s="167">
        <v>0</v>
      </c>
      <c r="K75" s="109">
        <v>0</v>
      </c>
      <c r="L75" s="67" t="str">
        <f t="shared" si="10"/>
        <v/>
      </c>
      <c r="M75" s="67">
        <f t="shared" si="11"/>
        <v>0</v>
      </c>
    </row>
    <row r="76" spans="1:13" ht="12.75" customHeight="1" x14ac:dyDescent="0.2">
      <c r="A76" s="86" t="s">
        <v>1170</v>
      </c>
      <c r="B76" s="86" t="s">
        <v>1171</v>
      </c>
      <c r="C76" s="109">
        <v>2.2280999999999998E-3</v>
      </c>
      <c r="D76" s="109">
        <v>0</v>
      </c>
      <c r="E76" s="67" t="str">
        <f t="shared" si="8"/>
        <v/>
      </c>
      <c r="F76" s="87">
        <f t="shared" si="9"/>
        <v>3.3041783466559801E-5</v>
      </c>
      <c r="G76" s="152">
        <v>1.9463777999999998E-2</v>
      </c>
      <c r="H76" s="114">
        <v>35.480600000000003</v>
      </c>
      <c r="J76" s="167">
        <v>0</v>
      </c>
      <c r="K76" s="109">
        <v>0</v>
      </c>
      <c r="L76" s="67" t="str">
        <f t="shared" si="10"/>
        <v/>
      </c>
      <c r="M76" s="67">
        <f t="shared" si="11"/>
        <v>0</v>
      </c>
    </row>
    <row r="77" spans="1:13" ht="12.75" customHeight="1" x14ac:dyDescent="0.2">
      <c r="A77" s="86" t="s">
        <v>1095</v>
      </c>
      <c r="B77" s="86" t="s">
        <v>1096</v>
      </c>
      <c r="C77" s="109">
        <v>1.7622E-3</v>
      </c>
      <c r="D77" s="109">
        <v>0</v>
      </c>
      <c r="E77" s="67" t="str">
        <f t="shared" si="8"/>
        <v/>
      </c>
      <c r="F77" s="87">
        <f t="shared" si="9"/>
        <v>2.6132682924811133E-5</v>
      </c>
      <c r="G77" s="152">
        <v>1.762595E-3</v>
      </c>
      <c r="H77" s="114">
        <v>33.26585</v>
      </c>
      <c r="J77" s="167">
        <v>0</v>
      </c>
      <c r="K77" s="109">
        <v>0</v>
      </c>
      <c r="L77" s="67" t="str">
        <f t="shared" si="10"/>
        <v/>
      </c>
      <c r="M77" s="67">
        <f t="shared" si="11"/>
        <v>0</v>
      </c>
    </row>
    <row r="78" spans="1:13" ht="12.75" customHeight="1" x14ac:dyDescent="0.2">
      <c r="A78" s="86" t="s">
        <v>3057</v>
      </c>
      <c r="B78" s="86" t="s">
        <v>3052</v>
      </c>
      <c r="C78" s="109">
        <v>1.65672E-3</v>
      </c>
      <c r="D78" s="109">
        <v>0</v>
      </c>
      <c r="E78" s="67" t="str">
        <f t="shared" si="8"/>
        <v/>
      </c>
      <c r="F78" s="87">
        <f t="shared" si="9"/>
        <v>2.4568459003060437E-5</v>
      </c>
      <c r="G78" s="152">
        <v>1.9490776543200001</v>
      </c>
      <c r="H78" s="114">
        <v>40.956631578947373</v>
      </c>
      <c r="J78" s="167">
        <v>0</v>
      </c>
      <c r="K78" s="109">
        <v>0</v>
      </c>
      <c r="L78" s="67" t="str">
        <f t="shared" si="10"/>
        <v/>
      </c>
      <c r="M78" s="67">
        <f t="shared" si="11"/>
        <v>0</v>
      </c>
    </row>
    <row r="79" spans="1:13" ht="12.75" customHeight="1" x14ac:dyDescent="0.2">
      <c r="A79" s="86" t="s">
        <v>1279</v>
      </c>
      <c r="B79" s="86" t="s">
        <v>1280</v>
      </c>
      <c r="C79" s="109">
        <v>1.6414800000000001E-3</v>
      </c>
      <c r="D79" s="109">
        <v>1.7978E-3</v>
      </c>
      <c r="E79" s="67">
        <f t="shared" si="8"/>
        <v>-8.6950717543664457E-2</v>
      </c>
      <c r="F79" s="87">
        <f t="shared" si="9"/>
        <v>2.4342456229383145E-5</v>
      </c>
      <c r="G79" s="152">
        <v>5.3686432999999999E-2</v>
      </c>
      <c r="H79" s="114">
        <v>43.901049999999998</v>
      </c>
      <c r="J79" s="167">
        <v>0</v>
      </c>
      <c r="K79" s="109">
        <v>0</v>
      </c>
      <c r="L79" s="67" t="str">
        <f t="shared" si="10"/>
        <v/>
      </c>
      <c r="M79" s="67">
        <f t="shared" si="11"/>
        <v>0</v>
      </c>
    </row>
    <row r="80" spans="1:13" ht="12.75" customHeight="1" x14ac:dyDescent="0.2">
      <c r="A80" s="86" t="s">
        <v>1291</v>
      </c>
      <c r="B80" s="86" t="s">
        <v>1292</v>
      </c>
      <c r="C80" s="109">
        <v>1.5956E-3</v>
      </c>
      <c r="D80" s="109">
        <v>1.6474110000000001E-3</v>
      </c>
      <c r="E80" s="67">
        <f t="shared" si="8"/>
        <v>-3.144995389735783E-2</v>
      </c>
      <c r="F80" s="87">
        <f t="shared" si="9"/>
        <v>2.3662075175819229E-5</v>
      </c>
      <c r="G80" s="152">
        <v>6.0997981E-2</v>
      </c>
      <c r="H80" s="114">
        <v>103.157</v>
      </c>
      <c r="J80" s="167">
        <v>0</v>
      </c>
      <c r="K80" s="109">
        <v>0</v>
      </c>
      <c r="L80" s="67" t="str">
        <f t="shared" si="10"/>
        <v/>
      </c>
      <c r="M80" s="67">
        <f t="shared" si="11"/>
        <v>0</v>
      </c>
    </row>
    <row r="81" spans="1:13" ht="12.75" customHeight="1" x14ac:dyDescent="0.2">
      <c r="A81" s="86" t="s">
        <v>2305</v>
      </c>
      <c r="B81" s="86" t="s">
        <v>2306</v>
      </c>
      <c r="C81" s="109">
        <v>1.5085000000000001E-3</v>
      </c>
      <c r="D81" s="109">
        <v>0</v>
      </c>
      <c r="E81" s="67" t="str">
        <f t="shared" si="8"/>
        <v/>
      </c>
      <c r="F81" s="87">
        <f t="shared" si="9"/>
        <v>2.2370418903687208E-5</v>
      </c>
      <c r="G81" s="152">
        <v>8.5804899999999996E-3</v>
      </c>
      <c r="H81" s="114">
        <v>140.39694736842111</v>
      </c>
      <c r="J81" s="167">
        <v>0</v>
      </c>
      <c r="K81" s="109">
        <v>0</v>
      </c>
      <c r="L81" s="67" t="str">
        <f t="shared" si="10"/>
        <v/>
      </c>
      <c r="M81" s="67">
        <f t="shared" si="11"/>
        <v>0</v>
      </c>
    </row>
    <row r="82" spans="1:13" ht="12.75" customHeight="1" x14ac:dyDescent="0.2">
      <c r="A82" s="86" t="s">
        <v>3058</v>
      </c>
      <c r="B82" s="86" t="s">
        <v>3053</v>
      </c>
      <c r="C82" s="109">
        <v>1.50676E-3</v>
      </c>
      <c r="D82" s="109">
        <v>0</v>
      </c>
      <c r="E82" s="67" t="str">
        <f t="shared" si="8"/>
        <v/>
      </c>
      <c r="F82" s="87">
        <f t="shared" si="9"/>
        <v>2.2344615437401214E-5</v>
      </c>
      <c r="G82" s="152">
        <v>3.2515025420500003</v>
      </c>
      <c r="H82" s="114">
        <v>54.752050000000011</v>
      </c>
      <c r="J82" s="167">
        <v>0</v>
      </c>
      <c r="K82" s="109">
        <v>0</v>
      </c>
      <c r="L82" s="67" t="str">
        <f t="shared" si="10"/>
        <v/>
      </c>
      <c r="M82" s="67">
        <f t="shared" si="11"/>
        <v>0</v>
      </c>
    </row>
    <row r="83" spans="1:13" ht="12.75" customHeight="1" x14ac:dyDescent="0.2">
      <c r="A83" s="86" t="s">
        <v>1345</v>
      </c>
      <c r="B83" s="86" t="s">
        <v>1346</v>
      </c>
      <c r="C83" s="109">
        <v>1.3929000000000001E-3</v>
      </c>
      <c r="D83" s="109">
        <v>4.1145300000000003E-2</v>
      </c>
      <c r="E83" s="67">
        <f t="shared" si="8"/>
        <v>-0.96614680170031575</v>
      </c>
      <c r="F83" s="87">
        <f t="shared" si="9"/>
        <v>2.0656119649284661E-5</v>
      </c>
      <c r="G83" s="152">
        <v>1.404094E-3</v>
      </c>
      <c r="H83" s="114">
        <v>96.997050000000002</v>
      </c>
      <c r="J83" s="167">
        <v>0</v>
      </c>
      <c r="K83" s="109">
        <v>0</v>
      </c>
      <c r="L83" s="67" t="str">
        <f t="shared" si="10"/>
        <v/>
      </c>
      <c r="M83" s="67">
        <f t="shared" si="11"/>
        <v>0</v>
      </c>
    </row>
    <row r="84" spans="1:13" ht="12.75" customHeight="1" x14ac:dyDescent="0.2">
      <c r="A84" s="86" t="s">
        <v>1129</v>
      </c>
      <c r="B84" s="86" t="s">
        <v>1130</v>
      </c>
      <c r="C84" s="109">
        <v>1.2486400000000001E-3</v>
      </c>
      <c r="D84" s="109">
        <v>6.3325000000000008E-5</v>
      </c>
      <c r="E84" s="67">
        <f t="shared" si="8"/>
        <v>18.717962889853926</v>
      </c>
      <c r="F84" s="87">
        <f t="shared" si="9"/>
        <v>1.8516804680079544E-5</v>
      </c>
      <c r="G84" s="152">
        <v>1.708375E-3</v>
      </c>
      <c r="H84" s="114">
        <v>111.8993</v>
      </c>
      <c r="J84" s="167">
        <v>0</v>
      </c>
      <c r="K84" s="109">
        <v>0</v>
      </c>
      <c r="L84" s="67" t="str">
        <f t="shared" si="10"/>
        <v/>
      </c>
      <c r="M84" s="67">
        <f t="shared" si="11"/>
        <v>0</v>
      </c>
    </row>
    <row r="85" spans="1:13" ht="12.75" customHeight="1" x14ac:dyDescent="0.2">
      <c r="A85" s="86" t="s">
        <v>1349</v>
      </c>
      <c r="B85" s="86" t="s">
        <v>1350</v>
      </c>
      <c r="C85" s="109">
        <v>1.22032E-3</v>
      </c>
      <c r="D85" s="109">
        <v>9.0913000000000001E-3</v>
      </c>
      <c r="E85" s="67">
        <f t="shared" si="8"/>
        <v>-0.86577057186540984</v>
      </c>
      <c r="F85" s="87">
        <f t="shared" si="9"/>
        <v>1.8096831021907569E-5</v>
      </c>
      <c r="G85" s="152">
        <v>3.3184775E-2</v>
      </c>
      <c r="H85" s="114">
        <v>93.032749999999993</v>
      </c>
      <c r="J85" s="167">
        <v>0</v>
      </c>
      <c r="K85" s="109">
        <v>0</v>
      </c>
      <c r="L85" s="67" t="str">
        <f t="shared" si="10"/>
        <v/>
      </c>
      <c r="M85" s="67">
        <f t="shared" si="11"/>
        <v>0</v>
      </c>
    </row>
    <row r="86" spans="1:13" ht="12.75" customHeight="1" x14ac:dyDescent="0.2">
      <c r="A86" s="86" t="s">
        <v>1287</v>
      </c>
      <c r="B86" s="86" t="s">
        <v>1288</v>
      </c>
      <c r="C86" s="109">
        <v>1.2166199999999999E-3</v>
      </c>
      <c r="D86" s="109">
        <v>0.16088922</v>
      </c>
      <c r="E86" s="67">
        <f t="shared" si="8"/>
        <v>-0.99243815092148502</v>
      </c>
      <c r="F86" s="87">
        <f t="shared" si="9"/>
        <v>1.8041961582104027E-5</v>
      </c>
      <c r="G86" s="152">
        <v>0.52099549699999992</v>
      </c>
      <c r="H86" s="114">
        <v>44.891249999999999</v>
      </c>
      <c r="J86" s="167">
        <v>0</v>
      </c>
      <c r="K86" s="109">
        <v>0</v>
      </c>
      <c r="L86" s="67" t="str">
        <f t="shared" si="10"/>
        <v/>
      </c>
      <c r="M86" s="67">
        <f t="shared" si="11"/>
        <v>0</v>
      </c>
    </row>
    <row r="87" spans="1:13" ht="12.75" customHeight="1" x14ac:dyDescent="0.2">
      <c r="A87" s="86" t="s">
        <v>1132</v>
      </c>
      <c r="B87" s="86" t="s">
        <v>1133</v>
      </c>
      <c r="C87" s="109">
        <v>1.07132E-3</v>
      </c>
      <c r="D87" s="109">
        <v>0</v>
      </c>
      <c r="E87" s="67" t="str">
        <f t="shared" si="8"/>
        <v/>
      </c>
      <c r="F87" s="87">
        <f t="shared" si="9"/>
        <v>1.5887223851440621E-5</v>
      </c>
      <c r="G87" s="152">
        <v>2.3589919000000001E-2</v>
      </c>
      <c r="H87" s="114">
        <v>96.673349999999999</v>
      </c>
      <c r="J87" s="167">
        <v>0</v>
      </c>
      <c r="K87" s="109">
        <v>0</v>
      </c>
      <c r="L87" s="67" t="str">
        <f t="shared" si="10"/>
        <v/>
      </c>
      <c r="M87" s="67">
        <f t="shared" si="11"/>
        <v>0</v>
      </c>
    </row>
    <row r="88" spans="1:13" ht="12.75" customHeight="1" x14ac:dyDescent="0.2">
      <c r="A88" s="86" t="s">
        <v>597</v>
      </c>
      <c r="B88" s="86" t="s">
        <v>589</v>
      </c>
      <c r="C88" s="109">
        <v>9.1960000000000002E-4</v>
      </c>
      <c r="D88" s="109">
        <v>1.3495999999999998E-3</v>
      </c>
      <c r="E88" s="67">
        <f t="shared" si="8"/>
        <v>-0.31861292234736205</v>
      </c>
      <c r="F88" s="87">
        <f t="shared" si="9"/>
        <v>1.3637280227928907E-5</v>
      </c>
      <c r="G88" s="152">
        <v>1.1997308899999999</v>
      </c>
      <c r="H88" s="114">
        <v>179.92214999999999</v>
      </c>
      <c r="J88" s="167">
        <v>1.83902E-3</v>
      </c>
      <c r="K88" s="109">
        <v>0</v>
      </c>
      <c r="L88" s="67" t="str">
        <f t="shared" si="10"/>
        <v/>
      </c>
      <c r="M88" s="67">
        <f t="shared" si="11"/>
        <v>1.9998042627229229</v>
      </c>
    </row>
    <row r="89" spans="1:13" ht="12.75" customHeight="1" x14ac:dyDescent="0.2">
      <c r="A89" s="86" t="s">
        <v>1335</v>
      </c>
      <c r="B89" s="86" t="s">
        <v>1336</v>
      </c>
      <c r="C89" s="109">
        <v>6.9283000000000007E-4</v>
      </c>
      <c r="D89" s="109">
        <v>4.5804999999999999E-4</v>
      </c>
      <c r="E89" s="67">
        <f t="shared" si="8"/>
        <v>0.51256413055343319</v>
      </c>
      <c r="F89" s="87">
        <f t="shared" si="9"/>
        <v>1.0274376751104811E-5</v>
      </c>
      <c r="G89" s="152">
        <v>4.2367560000000004E-3</v>
      </c>
      <c r="H89" s="114">
        <v>128.02395000000001</v>
      </c>
      <c r="J89" s="167">
        <v>0</v>
      </c>
      <c r="K89" s="109">
        <v>0</v>
      </c>
      <c r="L89" s="67" t="str">
        <f t="shared" si="10"/>
        <v/>
      </c>
      <c r="M89" s="67">
        <f t="shared" si="11"/>
        <v>0</v>
      </c>
    </row>
    <row r="90" spans="1:13" ht="12.75" customHeight="1" x14ac:dyDescent="0.2">
      <c r="A90" s="86" t="s">
        <v>1152</v>
      </c>
      <c r="B90" s="86" t="s">
        <v>1153</v>
      </c>
      <c r="C90" s="109">
        <v>6.8144000000000006E-4</v>
      </c>
      <c r="D90" s="109">
        <v>9.8963700000000016E-3</v>
      </c>
      <c r="E90" s="67">
        <f t="shared" si="8"/>
        <v>-0.93114242899164035</v>
      </c>
      <c r="F90" s="87">
        <f t="shared" si="9"/>
        <v>1.0105467853979854E-5</v>
      </c>
      <c r="G90" s="152">
        <v>3.0156408999999999E-2</v>
      </c>
      <c r="H90" s="114">
        <v>84.141449999999992</v>
      </c>
      <c r="J90" s="167">
        <v>0</v>
      </c>
      <c r="K90" s="109">
        <v>0</v>
      </c>
      <c r="L90" s="67" t="str">
        <f t="shared" si="10"/>
        <v/>
      </c>
      <c r="M90" s="67">
        <f t="shared" si="11"/>
        <v>0</v>
      </c>
    </row>
    <row r="91" spans="1:13" ht="12.75" customHeight="1" x14ac:dyDescent="0.2">
      <c r="A91" s="86" t="s">
        <v>1353</v>
      </c>
      <c r="B91" s="86" t="s">
        <v>1354</v>
      </c>
      <c r="C91" s="109">
        <v>3.2699999999999998E-4</v>
      </c>
      <c r="D91" s="109">
        <v>6.6474999999999998E-4</v>
      </c>
      <c r="E91" s="67">
        <f t="shared" si="8"/>
        <v>-0.5080857465212486</v>
      </c>
      <c r="F91" s="87">
        <f t="shared" si="9"/>
        <v>4.8492721123670642E-6</v>
      </c>
      <c r="G91" s="152">
        <v>1.676699E-3</v>
      </c>
      <c r="H91" s="114">
        <v>99.50354999999999</v>
      </c>
      <c r="J91" s="167">
        <v>0</v>
      </c>
      <c r="K91" s="109">
        <v>0</v>
      </c>
      <c r="L91" s="67" t="str">
        <f t="shared" si="10"/>
        <v/>
      </c>
      <c r="M91" s="67">
        <f t="shared" si="11"/>
        <v>0</v>
      </c>
    </row>
    <row r="92" spans="1:13" ht="12.75" customHeight="1" x14ac:dyDescent="0.2">
      <c r="A92" s="86" t="s">
        <v>1138</v>
      </c>
      <c r="B92" s="86" t="s">
        <v>1139</v>
      </c>
      <c r="C92" s="109">
        <v>1.2165E-4</v>
      </c>
      <c r="D92" s="109">
        <v>7.3284000000000012E-5</v>
      </c>
      <c r="E92" s="67">
        <f t="shared" si="8"/>
        <v>0.65998035041755343</v>
      </c>
      <c r="F92" s="87">
        <f t="shared" si="9"/>
        <v>1.8040182032704996E-6</v>
      </c>
      <c r="G92" s="152">
        <v>0.100325083</v>
      </c>
      <c r="H92" s="114">
        <v>128.61461111111109</v>
      </c>
      <c r="J92" s="167">
        <v>0</v>
      </c>
      <c r="K92" s="109">
        <v>0</v>
      </c>
      <c r="L92" s="67" t="str">
        <f t="shared" si="10"/>
        <v/>
      </c>
      <c r="M92" s="67">
        <f t="shared" si="11"/>
        <v>0</v>
      </c>
    </row>
    <row r="93" spans="1:13" ht="12.75" customHeight="1" x14ac:dyDescent="0.2">
      <c r="A93" s="86" t="s">
        <v>1273</v>
      </c>
      <c r="B93" s="86" t="s">
        <v>1274</v>
      </c>
      <c r="C93" s="109">
        <v>2.0270000000000001E-5</v>
      </c>
      <c r="D93" s="109">
        <v>0</v>
      </c>
      <c r="E93" s="67" t="str">
        <f t="shared" si="8"/>
        <v/>
      </c>
      <c r="F93" s="87">
        <f t="shared" si="9"/>
        <v>3.0059555265345685E-7</v>
      </c>
      <c r="G93" s="152">
        <v>0</v>
      </c>
      <c r="H93" s="114">
        <v>79.655499999999989</v>
      </c>
      <c r="J93" s="167">
        <v>0</v>
      </c>
      <c r="K93" s="109">
        <v>0</v>
      </c>
      <c r="L93" s="67" t="str">
        <f t="shared" si="10"/>
        <v/>
      </c>
      <c r="M93" s="67">
        <f t="shared" si="11"/>
        <v>0</v>
      </c>
    </row>
    <row r="94" spans="1:13" ht="12.75" customHeight="1" x14ac:dyDescent="0.2">
      <c r="A94" s="86" t="s">
        <v>971</v>
      </c>
      <c r="B94" s="86" t="s">
        <v>972</v>
      </c>
      <c r="C94" s="109">
        <v>0</v>
      </c>
      <c r="D94" s="109">
        <v>2.3064999999999999E-2</v>
      </c>
      <c r="E94" s="67">
        <f t="shared" si="8"/>
        <v>-1</v>
      </c>
      <c r="F94" s="87">
        <f t="shared" si="9"/>
        <v>0</v>
      </c>
      <c r="G94" s="152">
        <v>0.38105554999999997</v>
      </c>
      <c r="H94" s="114">
        <v>56.245899999999992</v>
      </c>
      <c r="J94" s="167">
        <v>0</v>
      </c>
      <c r="K94" s="109">
        <v>0</v>
      </c>
      <c r="L94" s="67" t="str">
        <f t="shared" si="10"/>
        <v/>
      </c>
      <c r="M94" s="67" t="str">
        <f t="shared" si="11"/>
        <v/>
      </c>
    </row>
    <row r="95" spans="1:13" ht="12.75" customHeight="1" x14ac:dyDescent="0.2">
      <c r="A95" s="86" t="s">
        <v>1148</v>
      </c>
      <c r="B95" s="86" t="s">
        <v>1149</v>
      </c>
      <c r="C95" s="109">
        <v>0</v>
      </c>
      <c r="D95" s="109">
        <v>1.796242E-2</v>
      </c>
      <c r="E95" s="67">
        <f t="shared" si="8"/>
        <v>-1</v>
      </c>
      <c r="F95" s="87">
        <f t="shared" si="9"/>
        <v>0</v>
      </c>
      <c r="G95" s="152">
        <v>2.2017574000000002E-2</v>
      </c>
      <c r="H95" s="114">
        <v>35.986249999999998</v>
      </c>
      <c r="J95" s="167">
        <v>0</v>
      </c>
      <c r="K95" s="109">
        <v>0</v>
      </c>
      <c r="L95" s="67" t="str">
        <f t="shared" si="10"/>
        <v/>
      </c>
      <c r="M95" s="67" t="str">
        <f t="shared" si="11"/>
        <v/>
      </c>
    </row>
    <row r="96" spans="1:13" ht="12.75" customHeight="1" x14ac:dyDescent="0.2">
      <c r="A96" s="86" t="s">
        <v>1029</v>
      </c>
      <c r="B96" s="86" t="s">
        <v>1028</v>
      </c>
      <c r="C96" s="109">
        <v>0</v>
      </c>
      <c r="D96" s="109">
        <v>7.4995200000000008E-3</v>
      </c>
      <c r="E96" s="67">
        <f t="shared" si="8"/>
        <v>-1</v>
      </c>
      <c r="F96" s="87">
        <f t="shared" si="9"/>
        <v>0</v>
      </c>
      <c r="G96" s="152">
        <v>0.202130896</v>
      </c>
      <c r="H96" s="114">
        <v>147.61644999999999</v>
      </c>
      <c r="J96" s="167">
        <v>0</v>
      </c>
      <c r="K96" s="109">
        <v>0</v>
      </c>
      <c r="L96" s="67" t="str">
        <f t="shared" si="10"/>
        <v/>
      </c>
      <c r="M96" s="67" t="str">
        <f t="shared" si="11"/>
        <v/>
      </c>
    </row>
    <row r="97" spans="1:13" ht="12.75" customHeight="1" x14ac:dyDescent="0.2">
      <c r="A97" s="86" t="s">
        <v>1115</v>
      </c>
      <c r="B97" s="86" t="s">
        <v>1116</v>
      </c>
      <c r="C97" s="109">
        <v>0</v>
      </c>
      <c r="D97" s="109">
        <v>5.80899E-3</v>
      </c>
      <c r="E97" s="67">
        <f t="shared" si="8"/>
        <v>-1</v>
      </c>
      <c r="F97" s="87">
        <f t="shared" si="9"/>
        <v>0</v>
      </c>
      <c r="G97" s="152">
        <v>0.163712564</v>
      </c>
      <c r="H97" s="114">
        <v>29.2148</v>
      </c>
      <c r="J97" s="167">
        <v>0</v>
      </c>
      <c r="K97" s="109">
        <v>5.4685699999999999E-3</v>
      </c>
      <c r="L97" s="67">
        <f t="shared" si="10"/>
        <v>-1</v>
      </c>
      <c r="M97" s="67" t="str">
        <f t="shared" si="11"/>
        <v/>
      </c>
    </row>
    <row r="98" spans="1:13" ht="12.75" customHeight="1" x14ac:dyDescent="0.2">
      <c r="A98" s="86" t="s">
        <v>1091</v>
      </c>
      <c r="B98" s="86" t="s">
        <v>1092</v>
      </c>
      <c r="C98" s="109">
        <v>0</v>
      </c>
      <c r="D98" s="109">
        <v>1.9513499999999999E-3</v>
      </c>
      <c r="E98" s="67">
        <f t="shared" si="8"/>
        <v>-1</v>
      </c>
      <c r="F98" s="87">
        <f t="shared" si="9"/>
        <v>0</v>
      </c>
      <c r="G98" s="152">
        <v>2.9525350000000001E-3</v>
      </c>
      <c r="H98" s="114">
        <v>31.398099999999999</v>
      </c>
      <c r="J98" s="167">
        <v>0</v>
      </c>
      <c r="K98" s="109">
        <v>0</v>
      </c>
      <c r="L98" s="67" t="str">
        <f t="shared" si="10"/>
        <v/>
      </c>
      <c r="M98" s="67" t="str">
        <f t="shared" si="11"/>
        <v/>
      </c>
    </row>
    <row r="99" spans="1:13" ht="12.75" customHeight="1" x14ac:dyDescent="0.2">
      <c r="A99" s="86" t="s">
        <v>1341</v>
      </c>
      <c r="B99" s="86" t="s">
        <v>1342</v>
      </c>
      <c r="C99" s="109">
        <v>0</v>
      </c>
      <c r="D99" s="109">
        <v>1.55565E-3</v>
      </c>
      <c r="E99" s="67">
        <f t="shared" si="8"/>
        <v>-1</v>
      </c>
      <c r="F99" s="87">
        <f t="shared" si="9"/>
        <v>0</v>
      </c>
      <c r="G99" s="152">
        <v>1.2990238999999999E-2</v>
      </c>
      <c r="H99" s="114">
        <v>106.75709999999999</v>
      </c>
      <c r="J99" s="167">
        <v>0</v>
      </c>
      <c r="K99" s="109">
        <v>0</v>
      </c>
      <c r="L99" s="67" t="str">
        <f t="shared" si="10"/>
        <v/>
      </c>
      <c r="M99" s="67" t="str">
        <f t="shared" si="11"/>
        <v/>
      </c>
    </row>
    <row r="100" spans="1:13" ht="12.75" customHeight="1" x14ac:dyDescent="0.2">
      <c r="A100" s="86" t="s">
        <v>1136</v>
      </c>
      <c r="B100" s="86" t="s">
        <v>1137</v>
      </c>
      <c r="C100" s="109">
        <v>0</v>
      </c>
      <c r="D100" s="109">
        <v>1.2384000000000002E-3</v>
      </c>
      <c r="E100" s="67">
        <f t="shared" si="8"/>
        <v>-1</v>
      </c>
      <c r="F100" s="87">
        <f t="shared" si="9"/>
        <v>0</v>
      </c>
      <c r="G100" s="152">
        <v>6.7227482000000005E-2</v>
      </c>
      <c r="H100" s="114">
        <v>96.298315789473676</v>
      </c>
      <c r="J100" s="167">
        <v>0</v>
      </c>
      <c r="K100" s="109">
        <v>2.4786599999999997E-3</v>
      </c>
      <c r="L100" s="67">
        <f t="shared" si="10"/>
        <v>-1</v>
      </c>
      <c r="M100" s="67" t="str">
        <f t="shared" si="11"/>
        <v/>
      </c>
    </row>
    <row r="101" spans="1:13" ht="12.75" customHeight="1" x14ac:dyDescent="0.2">
      <c r="A101" s="86" t="s">
        <v>1150</v>
      </c>
      <c r="B101" s="86" t="s">
        <v>1151</v>
      </c>
      <c r="C101" s="109">
        <v>0</v>
      </c>
      <c r="D101" s="109">
        <v>5.4900000000000001E-4</v>
      </c>
      <c r="E101" s="67">
        <f t="shared" si="8"/>
        <v>-1</v>
      </c>
      <c r="F101" s="87">
        <f t="shared" si="9"/>
        <v>0</v>
      </c>
      <c r="G101" s="152">
        <v>0</v>
      </c>
      <c r="H101" s="114">
        <v>64.787700000000001</v>
      </c>
      <c r="J101" s="167">
        <v>0</v>
      </c>
      <c r="K101" s="109">
        <v>0</v>
      </c>
      <c r="L101" s="67" t="str">
        <f t="shared" si="10"/>
        <v/>
      </c>
      <c r="M101" s="67" t="str">
        <f t="shared" si="11"/>
        <v/>
      </c>
    </row>
    <row r="102" spans="1:13" ht="12.75" customHeight="1" x14ac:dyDescent="0.2">
      <c r="A102" s="86" t="s">
        <v>1275</v>
      </c>
      <c r="B102" s="86" t="s">
        <v>1276</v>
      </c>
      <c r="C102" s="109">
        <v>0</v>
      </c>
      <c r="D102" s="109">
        <v>1.3080000000000001E-4</v>
      </c>
      <c r="E102" s="67">
        <f t="shared" si="8"/>
        <v>-1</v>
      </c>
      <c r="F102" s="87">
        <f t="shared" si="9"/>
        <v>0</v>
      </c>
      <c r="G102" s="152">
        <v>1.6633815999999999E-2</v>
      </c>
      <c r="H102" s="114">
        <v>151.46015789473691</v>
      </c>
      <c r="J102" s="167">
        <v>0</v>
      </c>
      <c r="K102" s="109">
        <v>0</v>
      </c>
      <c r="L102" s="67" t="str">
        <f t="shared" si="10"/>
        <v/>
      </c>
      <c r="M102" s="67" t="str">
        <f t="shared" si="11"/>
        <v/>
      </c>
    </row>
    <row r="103" spans="1:13" ht="12.75" customHeight="1" x14ac:dyDescent="0.2">
      <c r="A103" s="86" t="s">
        <v>2309</v>
      </c>
      <c r="B103" s="86" t="s">
        <v>2310</v>
      </c>
      <c r="C103" s="109">
        <v>0</v>
      </c>
      <c r="D103" s="109">
        <v>4.8569999999999997E-5</v>
      </c>
      <c r="E103" s="67">
        <f t="shared" ref="E103:E134" si="12">IF(ISERROR(C103/D103-1),"",IF((C103/D103-1)&gt;10000%,"",C103/D103-1))</f>
        <v>-1</v>
      </c>
      <c r="F103" s="87">
        <f t="shared" ref="F103:F134" si="13">C103/$C$152</f>
        <v>0</v>
      </c>
      <c r="G103" s="152">
        <v>7.0766800000000001E-3</v>
      </c>
      <c r="H103" s="114">
        <v>45.402000000000001</v>
      </c>
      <c r="J103" s="167">
        <v>0</v>
      </c>
      <c r="K103" s="109">
        <v>0</v>
      </c>
      <c r="L103" s="67" t="str">
        <f t="shared" ref="L103:L134" si="14">IF(ISERROR(J103/K103-1),"",IF((J103/K103-1)&gt;10000%,"",J103/K103-1))</f>
        <v/>
      </c>
      <c r="M103" s="67" t="str">
        <f t="shared" ref="M103:M134" si="15">IF(ISERROR(J103/C103),"",IF(J103/C103&gt;10000%,"",J103/C103))</f>
        <v/>
      </c>
    </row>
    <row r="104" spans="1:13" ht="12.75" customHeight="1" x14ac:dyDescent="0.2">
      <c r="A104" s="86" t="s">
        <v>3055</v>
      </c>
      <c r="B104" s="86" t="s">
        <v>3050</v>
      </c>
      <c r="C104" s="109">
        <v>0</v>
      </c>
      <c r="D104" s="109">
        <v>0</v>
      </c>
      <c r="E104" s="67" t="str">
        <f t="shared" si="12"/>
        <v/>
      </c>
      <c r="F104" s="87">
        <f t="shared" si="13"/>
        <v>0</v>
      </c>
      <c r="G104" s="152">
        <v>0.41907120000000003</v>
      </c>
      <c r="H104" s="114">
        <v>127.33328571428569</v>
      </c>
      <c r="J104" s="167">
        <v>0</v>
      </c>
      <c r="K104" s="109">
        <v>0</v>
      </c>
      <c r="L104" s="67" t="str">
        <f t="shared" si="14"/>
        <v/>
      </c>
      <c r="M104" s="67" t="str">
        <f t="shared" si="15"/>
        <v/>
      </c>
    </row>
    <row r="105" spans="1:13" ht="12.75" customHeight="1" x14ac:dyDescent="0.2">
      <c r="A105" s="86" t="s">
        <v>967</v>
      </c>
      <c r="B105" s="86" t="s">
        <v>968</v>
      </c>
      <c r="C105" s="109">
        <v>0</v>
      </c>
      <c r="D105" s="109">
        <v>0</v>
      </c>
      <c r="E105" s="67" t="str">
        <f t="shared" si="12"/>
        <v/>
      </c>
      <c r="F105" s="87">
        <f t="shared" si="13"/>
        <v>0</v>
      </c>
      <c r="G105" s="152">
        <v>1.0555189850000002</v>
      </c>
      <c r="H105" s="114">
        <v>67.381699999999995</v>
      </c>
      <c r="J105" s="167">
        <v>0.31551249999999997</v>
      </c>
      <c r="K105" s="109">
        <v>0</v>
      </c>
      <c r="L105" s="67" t="str">
        <f t="shared" si="14"/>
        <v/>
      </c>
      <c r="M105" s="67" t="str">
        <f t="shared" si="15"/>
        <v/>
      </c>
    </row>
    <row r="106" spans="1:13" ht="12.75" customHeight="1" x14ac:dyDescent="0.2">
      <c r="A106" s="86" t="s">
        <v>1009</v>
      </c>
      <c r="B106" s="86" t="s">
        <v>1008</v>
      </c>
      <c r="C106" s="109">
        <v>0</v>
      </c>
      <c r="D106" s="109">
        <v>0</v>
      </c>
      <c r="E106" s="67" t="str">
        <f t="shared" si="12"/>
        <v/>
      </c>
      <c r="F106" s="87">
        <f t="shared" si="13"/>
        <v>0</v>
      </c>
      <c r="G106" s="152">
        <v>7.465363E-3</v>
      </c>
      <c r="H106" s="114">
        <v>17.02375</v>
      </c>
      <c r="J106" s="167">
        <v>0</v>
      </c>
      <c r="K106" s="109">
        <v>0</v>
      </c>
      <c r="L106" s="67" t="str">
        <f t="shared" si="14"/>
        <v/>
      </c>
      <c r="M106" s="67" t="str">
        <f t="shared" si="15"/>
        <v/>
      </c>
    </row>
    <row r="107" spans="1:13" ht="12.75" customHeight="1" x14ac:dyDescent="0.2">
      <c r="A107" s="86" t="s">
        <v>1037</v>
      </c>
      <c r="B107" s="86" t="s">
        <v>1036</v>
      </c>
      <c r="C107" s="109">
        <v>0</v>
      </c>
      <c r="D107" s="109">
        <v>0</v>
      </c>
      <c r="E107" s="67" t="str">
        <f t="shared" si="12"/>
        <v/>
      </c>
      <c r="F107" s="87">
        <f t="shared" si="13"/>
        <v>0</v>
      </c>
      <c r="G107" s="152">
        <v>0</v>
      </c>
      <c r="H107" s="114">
        <v>23.291399999999999</v>
      </c>
      <c r="J107" s="167">
        <v>0</v>
      </c>
      <c r="K107" s="109">
        <v>0</v>
      </c>
      <c r="L107" s="67" t="str">
        <f t="shared" si="14"/>
        <v/>
      </c>
      <c r="M107" s="67" t="str">
        <f t="shared" si="15"/>
        <v/>
      </c>
    </row>
    <row r="108" spans="1:13" ht="12.75" customHeight="1" x14ac:dyDescent="0.2">
      <c r="A108" s="86" t="s">
        <v>1047</v>
      </c>
      <c r="B108" s="86" t="s">
        <v>1046</v>
      </c>
      <c r="C108" s="109">
        <v>0</v>
      </c>
      <c r="D108" s="109">
        <v>0</v>
      </c>
      <c r="E108" s="67" t="str">
        <f t="shared" si="12"/>
        <v/>
      </c>
      <c r="F108" s="87">
        <f t="shared" si="13"/>
        <v>0</v>
      </c>
      <c r="G108" s="152">
        <v>1.2029720000000001E-3</v>
      </c>
      <c r="H108" s="114">
        <v>46.891800000000003</v>
      </c>
      <c r="J108" s="167">
        <v>0</v>
      </c>
      <c r="K108" s="109">
        <v>0</v>
      </c>
      <c r="L108" s="67" t="str">
        <f t="shared" si="14"/>
        <v/>
      </c>
      <c r="M108" s="67" t="str">
        <f t="shared" si="15"/>
        <v/>
      </c>
    </row>
    <row r="109" spans="1:13" ht="12.75" customHeight="1" x14ac:dyDescent="0.2">
      <c r="A109" s="86" t="s">
        <v>1119</v>
      </c>
      <c r="B109" s="86" t="s">
        <v>1120</v>
      </c>
      <c r="C109" s="109">
        <v>0</v>
      </c>
      <c r="D109" s="109">
        <v>0</v>
      </c>
      <c r="E109" s="67" t="str">
        <f t="shared" si="12"/>
        <v/>
      </c>
      <c r="F109" s="87">
        <f t="shared" si="13"/>
        <v>0</v>
      </c>
      <c r="G109" s="152">
        <v>6.5823083000000004E-2</v>
      </c>
      <c r="H109" s="114">
        <v>60.91555000000001</v>
      </c>
      <c r="J109" s="167">
        <v>0</v>
      </c>
      <c r="K109" s="109">
        <v>0</v>
      </c>
      <c r="L109" s="67" t="str">
        <f t="shared" si="14"/>
        <v/>
      </c>
      <c r="M109" s="67" t="str">
        <f t="shared" si="15"/>
        <v/>
      </c>
    </row>
    <row r="110" spans="1:13" ht="12.75" customHeight="1" x14ac:dyDescent="0.2">
      <c r="A110" s="86" t="s">
        <v>965</v>
      </c>
      <c r="B110" s="86" t="s">
        <v>966</v>
      </c>
      <c r="C110" s="109">
        <v>0</v>
      </c>
      <c r="D110" s="109">
        <v>0</v>
      </c>
      <c r="E110" s="67" t="str">
        <f t="shared" si="12"/>
        <v/>
      </c>
      <c r="F110" s="87">
        <f t="shared" si="13"/>
        <v>0</v>
      </c>
      <c r="G110" s="152">
        <v>0.13153441800000001</v>
      </c>
      <c r="H110" s="114">
        <v>36.334850000000003</v>
      </c>
      <c r="J110" s="167">
        <v>0</v>
      </c>
      <c r="K110" s="109">
        <v>0</v>
      </c>
      <c r="L110" s="67" t="str">
        <f t="shared" si="14"/>
        <v/>
      </c>
      <c r="M110" s="67" t="str">
        <f t="shared" si="15"/>
        <v/>
      </c>
    </row>
    <row r="111" spans="1:13" ht="12.75" customHeight="1" x14ac:dyDescent="0.2">
      <c r="A111" s="86" t="s">
        <v>1144</v>
      </c>
      <c r="B111" s="86" t="s">
        <v>1145</v>
      </c>
      <c r="C111" s="109">
        <v>0</v>
      </c>
      <c r="D111" s="109">
        <v>0</v>
      </c>
      <c r="E111" s="67" t="str">
        <f t="shared" si="12"/>
        <v/>
      </c>
      <c r="F111" s="87">
        <f t="shared" si="13"/>
        <v>0</v>
      </c>
      <c r="G111" s="152">
        <v>3.4776010000000003E-3</v>
      </c>
      <c r="H111" s="114">
        <v>153.33081250000001</v>
      </c>
      <c r="J111" s="167">
        <v>0</v>
      </c>
      <c r="K111" s="109">
        <v>0</v>
      </c>
      <c r="L111" s="67" t="str">
        <f t="shared" si="14"/>
        <v/>
      </c>
      <c r="M111" s="67" t="str">
        <f t="shared" si="15"/>
        <v/>
      </c>
    </row>
    <row r="112" spans="1:13" ht="12.75" customHeight="1" x14ac:dyDescent="0.2">
      <c r="A112" s="86" t="s">
        <v>427</v>
      </c>
      <c r="B112" s="86" t="s">
        <v>418</v>
      </c>
      <c r="C112" s="109">
        <v>0</v>
      </c>
      <c r="D112" s="109">
        <v>0</v>
      </c>
      <c r="E112" s="67" t="str">
        <f t="shared" si="12"/>
        <v/>
      </c>
      <c r="F112" s="87">
        <f t="shared" si="13"/>
        <v>0</v>
      </c>
      <c r="G112" s="152" t="s">
        <v>3284</v>
      </c>
      <c r="H112" s="114">
        <v>359.17482352941181</v>
      </c>
      <c r="J112" s="167">
        <v>0</v>
      </c>
      <c r="K112" s="109">
        <v>0</v>
      </c>
      <c r="L112" s="67" t="str">
        <f t="shared" si="14"/>
        <v/>
      </c>
      <c r="M112" s="67" t="str">
        <f t="shared" si="15"/>
        <v/>
      </c>
    </row>
    <row r="113" spans="1:13" ht="12.75" customHeight="1" x14ac:dyDescent="0.2">
      <c r="A113" s="86" t="s">
        <v>1331</v>
      </c>
      <c r="B113" s="86" t="s">
        <v>1332</v>
      </c>
      <c r="C113" s="109">
        <v>0</v>
      </c>
      <c r="D113" s="109">
        <v>0</v>
      </c>
      <c r="E113" s="67" t="str">
        <f t="shared" si="12"/>
        <v/>
      </c>
      <c r="F113" s="87">
        <f t="shared" si="13"/>
        <v>0</v>
      </c>
      <c r="G113" s="152">
        <v>5.0952150000000002E-3</v>
      </c>
      <c r="H113" s="114">
        <v>77.783699999999996</v>
      </c>
      <c r="J113" s="167">
        <v>0</v>
      </c>
      <c r="K113" s="109">
        <v>0</v>
      </c>
      <c r="L113" s="67" t="str">
        <f t="shared" si="14"/>
        <v/>
      </c>
      <c r="M113" s="67" t="str">
        <f t="shared" si="15"/>
        <v/>
      </c>
    </row>
    <row r="114" spans="1:13" ht="12.75" customHeight="1" x14ac:dyDescent="0.2">
      <c r="A114" s="86" t="s">
        <v>957</v>
      </c>
      <c r="B114" s="86" t="s">
        <v>958</v>
      </c>
      <c r="C114" s="109">
        <v>0</v>
      </c>
      <c r="D114" s="109">
        <v>0</v>
      </c>
      <c r="E114" s="67" t="str">
        <f t="shared" si="12"/>
        <v/>
      </c>
      <c r="F114" s="87">
        <f t="shared" si="13"/>
        <v>0</v>
      </c>
      <c r="G114" s="152">
        <v>0.43580681300000002</v>
      </c>
      <c r="H114" s="114">
        <v>30.50395</v>
      </c>
      <c r="J114" s="167">
        <v>0</v>
      </c>
      <c r="K114" s="109">
        <v>0</v>
      </c>
      <c r="L114" s="67" t="str">
        <f t="shared" si="14"/>
        <v/>
      </c>
      <c r="M114" s="67" t="str">
        <f t="shared" si="15"/>
        <v/>
      </c>
    </row>
    <row r="115" spans="1:13" ht="12.75" customHeight="1" x14ac:dyDescent="0.2">
      <c r="A115" s="86" t="s">
        <v>1343</v>
      </c>
      <c r="B115" s="86" t="s">
        <v>1344</v>
      </c>
      <c r="C115" s="109">
        <v>0</v>
      </c>
      <c r="D115" s="109">
        <v>0</v>
      </c>
      <c r="E115" s="67" t="str">
        <f t="shared" si="12"/>
        <v/>
      </c>
      <c r="F115" s="87">
        <f t="shared" si="13"/>
        <v>0</v>
      </c>
      <c r="G115" s="152">
        <v>0</v>
      </c>
      <c r="H115" s="114">
        <v>81.184799999999996</v>
      </c>
      <c r="J115" s="167">
        <v>0</v>
      </c>
      <c r="K115" s="109">
        <v>0</v>
      </c>
      <c r="L115" s="67" t="str">
        <f t="shared" si="14"/>
        <v/>
      </c>
      <c r="M115" s="67" t="str">
        <f t="shared" si="15"/>
        <v/>
      </c>
    </row>
    <row r="116" spans="1:13" ht="12.75" customHeight="1" x14ac:dyDescent="0.2">
      <c r="A116" s="86" t="s">
        <v>1019</v>
      </c>
      <c r="B116" s="86" t="s">
        <v>1018</v>
      </c>
      <c r="C116" s="109">
        <v>0</v>
      </c>
      <c r="D116" s="109">
        <v>0</v>
      </c>
      <c r="E116" s="67" t="str">
        <f t="shared" si="12"/>
        <v/>
      </c>
      <c r="F116" s="87">
        <f t="shared" si="13"/>
        <v>0</v>
      </c>
      <c r="G116" s="152">
        <v>5.8444939999999996E-3</v>
      </c>
      <c r="H116" s="114">
        <v>45.750799999999998</v>
      </c>
      <c r="J116" s="167">
        <v>0</v>
      </c>
      <c r="K116" s="109">
        <v>0</v>
      </c>
      <c r="L116" s="67" t="str">
        <f t="shared" si="14"/>
        <v/>
      </c>
      <c r="M116" s="67" t="str">
        <f t="shared" si="15"/>
        <v/>
      </c>
    </row>
    <row r="117" spans="1:13" ht="12.75" customHeight="1" x14ac:dyDescent="0.2">
      <c r="A117" s="86" t="s">
        <v>1089</v>
      </c>
      <c r="B117" s="86" t="s">
        <v>1090</v>
      </c>
      <c r="C117" s="109">
        <v>0</v>
      </c>
      <c r="D117" s="109">
        <v>0</v>
      </c>
      <c r="E117" s="67" t="str">
        <f t="shared" si="12"/>
        <v/>
      </c>
      <c r="F117" s="87">
        <f t="shared" si="13"/>
        <v>0</v>
      </c>
      <c r="G117" s="152">
        <v>5.3689309999999995E-3</v>
      </c>
      <c r="H117" s="114">
        <v>68.062950000000001</v>
      </c>
      <c r="J117" s="167">
        <v>0</v>
      </c>
      <c r="K117" s="109">
        <v>0</v>
      </c>
      <c r="L117" s="67" t="str">
        <f t="shared" si="14"/>
        <v/>
      </c>
      <c r="M117" s="67" t="str">
        <f t="shared" si="15"/>
        <v/>
      </c>
    </row>
    <row r="118" spans="1:13" ht="12.75" customHeight="1" x14ac:dyDescent="0.2">
      <c r="A118" s="86" t="s">
        <v>1039</v>
      </c>
      <c r="B118" s="86" t="s">
        <v>1038</v>
      </c>
      <c r="C118" s="109">
        <v>0</v>
      </c>
      <c r="D118" s="109">
        <v>0</v>
      </c>
      <c r="E118" s="67" t="str">
        <f t="shared" si="12"/>
        <v/>
      </c>
      <c r="F118" s="87">
        <f t="shared" si="13"/>
        <v>0</v>
      </c>
      <c r="G118" s="152">
        <v>2.1700021E-2</v>
      </c>
      <c r="H118" s="114">
        <v>39.059631578947368</v>
      </c>
      <c r="J118" s="167">
        <v>0</v>
      </c>
      <c r="K118" s="109">
        <v>0</v>
      </c>
      <c r="L118" s="67" t="str">
        <f t="shared" si="14"/>
        <v/>
      </c>
      <c r="M118" s="67" t="str">
        <f t="shared" si="15"/>
        <v/>
      </c>
    </row>
    <row r="119" spans="1:13" ht="12.75" customHeight="1" x14ac:dyDescent="0.2">
      <c r="A119" s="86" t="s">
        <v>953</v>
      </c>
      <c r="B119" s="86" t="s">
        <v>954</v>
      </c>
      <c r="C119" s="109">
        <v>0</v>
      </c>
      <c r="D119" s="109">
        <v>0</v>
      </c>
      <c r="E119" s="67" t="str">
        <f t="shared" si="12"/>
        <v/>
      </c>
      <c r="F119" s="87">
        <f t="shared" si="13"/>
        <v>0</v>
      </c>
      <c r="G119" s="152">
        <v>4.6059495000000006E-2</v>
      </c>
      <c r="H119" s="114">
        <v>11.6389</v>
      </c>
      <c r="J119" s="167">
        <v>0</v>
      </c>
      <c r="K119" s="109">
        <v>0</v>
      </c>
      <c r="L119" s="67" t="str">
        <f t="shared" si="14"/>
        <v/>
      </c>
      <c r="M119" s="67" t="str">
        <f t="shared" si="15"/>
        <v/>
      </c>
    </row>
    <row r="120" spans="1:13" ht="12.75" customHeight="1" x14ac:dyDescent="0.2">
      <c r="A120" s="86" t="s">
        <v>1351</v>
      </c>
      <c r="B120" s="86" t="s">
        <v>1352</v>
      </c>
      <c r="C120" s="109">
        <v>0</v>
      </c>
      <c r="D120" s="109">
        <v>0</v>
      </c>
      <c r="E120" s="67" t="str">
        <f t="shared" si="12"/>
        <v/>
      </c>
      <c r="F120" s="87">
        <f t="shared" si="13"/>
        <v>0</v>
      </c>
      <c r="G120" s="152">
        <v>0</v>
      </c>
      <c r="H120" s="114">
        <v>74.992049999999992</v>
      </c>
      <c r="J120" s="167">
        <v>0</v>
      </c>
      <c r="K120" s="109">
        <v>0</v>
      </c>
      <c r="L120" s="67" t="str">
        <f t="shared" si="14"/>
        <v/>
      </c>
      <c r="M120" s="67" t="str">
        <f t="shared" si="15"/>
        <v/>
      </c>
    </row>
    <row r="121" spans="1:13" ht="12.75" customHeight="1" x14ac:dyDescent="0.2">
      <c r="A121" s="86" t="s">
        <v>1289</v>
      </c>
      <c r="B121" s="86" t="s">
        <v>1290</v>
      </c>
      <c r="C121" s="109">
        <v>0</v>
      </c>
      <c r="D121" s="109">
        <v>0</v>
      </c>
      <c r="E121" s="67" t="str">
        <f t="shared" si="12"/>
        <v/>
      </c>
      <c r="F121" s="87">
        <f t="shared" si="13"/>
        <v>0</v>
      </c>
      <c r="G121" s="152">
        <v>0</v>
      </c>
      <c r="H121" s="114">
        <v>58.446000000000012</v>
      </c>
      <c r="J121" s="167">
        <v>0</v>
      </c>
      <c r="K121" s="109">
        <v>0</v>
      </c>
      <c r="L121" s="67" t="str">
        <f t="shared" si="14"/>
        <v/>
      </c>
      <c r="M121" s="67" t="str">
        <f t="shared" si="15"/>
        <v/>
      </c>
    </row>
    <row r="122" spans="1:13" ht="12.75" customHeight="1" x14ac:dyDescent="0.2">
      <c r="A122" s="86" t="s">
        <v>1339</v>
      </c>
      <c r="B122" s="86" t="s">
        <v>1340</v>
      </c>
      <c r="C122" s="109">
        <v>0</v>
      </c>
      <c r="D122" s="109">
        <v>0</v>
      </c>
      <c r="E122" s="67" t="str">
        <f t="shared" si="12"/>
        <v/>
      </c>
      <c r="F122" s="87">
        <f t="shared" si="13"/>
        <v>0</v>
      </c>
      <c r="G122" s="152">
        <v>4.4424089999999996E-3</v>
      </c>
      <c r="H122" s="114">
        <v>87.12915000000001</v>
      </c>
      <c r="J122" s="167">
        <v>0</v>
      </c>
      <c r="K122" s="109">
        <v>0</v>
      </c>
      <c r="L122" s="67" t="str">
        <f t="shared" si="14"/>
        <v/>
      </c>
      <c r="M122" s="67" t="str">
        <f t="shared" si="15"/>
        <v/>
      </c>
    </row>
    <row r="123" spans="1:13" ht="12.75" customHeight="1" x14ac:dyDescent="0.2">
      <c r="A123" s="86" t="s">
        <v>1281</v>
      </c>
      <c r="B123" s="86" t="s">
        <v>1282</v>
      </c>
      <c r="C123" s="109">
        <v>0</v>
      </c>
      <c r="D123" s="109">
        <v>0</v>
      </c>
      <c r="E123" s="67" t="str">
        <f t="shared" si="12"/>
        <v/>
      </c>
      <c r="F123" s="87">
        <f t="shared" si="13"/>
        <v>0</v>
      </c>
      <c r="G123" s="152">
        <v>0</v>
      </c>
      <c r="H123" s="114">
        <v>101.98054999999999</v>
      </c>
      <c r="J123" s="167">
        <v>0</v>
      </c>
      <c r="K123" s="109">
        <v>0</v>
      </c>
      <c r="L123" s="67" t="str">
        <f t="shared" si="14"/>
        <v/>
      </c>
      <c r="M123" s="67" t="str">
        <f t="shared" si="15"/>
        <v/>
      </c>
    </row>
    <row r="124" spans="1:13" ht="12.75" customHeight="1" x14ac:dyDescent="0.2">
      <c r="A124" s="86" t="s">
        <v>2301</v>
      </c>
      <c r="B124" s="86" t="s">
        <v>2302</v>
      </c>
      <c r="C124" s="109">
        <v>0</v>
      </c>
      <c r="D124" s="109">
        <v>0</v>
      </c>
      <c r="E124" s="67" t="str">
        <f t="shared" si="12"/>
        <v/>
      </c>
      <c r="F124" s="87">
        <f t="shared" si="13"/>
        <v>0</v>
      </c>
      <c r="G124" s="152">
        <v>3.3357970000000001E-2</v>
      </c>
      <c r="H124" s="114">
        <v>110.8264736842105</v>
      </c>
      <c r="J124" s="167">
        <v>0</v>
      </c>
      <c r="K124" s="109">
        <v>0</v>
      </c>
      <c r="L124" s="67" t="str">
        <f t="shared" si="14"/>
        <v/>
      </c>
      <c r="M124" s="67" t="str">
        <f t="shared" si="15"/>
        <v/>
      </c>
    </row>
    <row r="125" spans="1:13" ht="12.75" customHeight="1" x14ac:dyDescent="0.2">
      <c r="A125" s="86" t="s">
        <v>1051</v>
      </c>
      <c r="B125" s="86" t="s">
        <v>1050</v>
      </c>
      <c r="C125" s="109">
        <v>0</v>
      </c>
      <c r="D125" s="109">
        <v>0</v>
      </c>
      <c r="E125" s="67" t="str">
        <f t="shared" si="12"/>
        <v/>
      </c>
      <c r="F125" s="87">
        <f t="shared" si="13"/>
        <v>0</v>
      </c>
      <c r="G125" s="152">
        <v>4.4717182000000001E-2</v>
      </c>
      <c r="H125" s="114">
        <v>48.101950000000002</v>
      </c>
      <c r="J125" s="167">
        <v>0</v>
      </c>
      <c r="K125" s="109">
        <v>0</v>
      </c>
      <c r="L125" s="67" t="str">
        <f t="shared" si="14"/>
        <v/>
      </c>
      <c r="M125" s="67" t="str">
        <f t="shared" si="15"/>
        <v/>
      </c>
    </row>
    <row r="126" spans="1:13" ht="12.75" customHeight="1" x14ac:dyDescent="0.2">
      <c r="A126" s="86" t="s">
        <v>1127</v>
      </c>
      <c r="B126" s="86" t="s">
        <v>1128</v>
      </c>
      <c r="C126" s="109">
        <v>0</v>
      </c>
      <c r="D126" s="109">
        <v>0</v>
      </c>
      <c r="E126" s="67" t="str">
        <f t="shared" si="12"/>
        <v/>
      </c>
      <c r="F126" s="87">
        <f t="shared" si="13"/>
        <v>0</v>
      </c>
      <c r="G126" s="152">
        <v>0</v>
      </c>
      <c r="H126" s="114">
        <v>134.27289999999999</v>
      </c>
      <c r="J126" s="167">
        <v>0</v>
      </c>
      <c r="K126" s="109">
        <v>0</v>
      </c>
      <c r="L126" s="67" t="str">
        <f t="shared" si="14"/>
        <v/>
      </c>
      <c r="M126" s="67" t="str">
        <f t="shared" si="15"/>
        <v/>
      </c>
    </row>
    <row r="127" spans="1:13" ht="12.75" customHeight="1" x14ac:dyDescent="0.2">
      <c r="A127" s="86" t="s">
        <v>1097</v>
      </c>
      <c r="B127" s="86" t="s">
        <v>1098</v>
      </c>
      <c r="C127" s="109">
        <v>0</v>
      </c>
      <c r="D127" s="109">
        <v>0</v>
      </c>
      <c r="E127" s="67" t="str">
        <f t="shared" si="12"/>
        <v/>
      </c>
      <c r="F127" s="87">
        <f t="shared" si="13"/>
        <v>0</v>
      </c>
      <c r="G127" s="152">
        <v>0</v>
      </c>
      <c r="H127" s="114">
        <v>58.158050000000003</v>
      </c>
      <c r="J127" s="167">
        <v>0</v>
      </c>
      <c r="K127" s="109">
        <v>0</v>
      </c>
      <c r="L127" s="67" t="str">
        <f t="shared" si="14"/>
        <v/>
      </c>
      <c r="M127" s="67" t="str">
        <f t="shared" si="15"/>
        <v/>
      </c>
    </row>
    <row r="128" spans="1:13" ht="12.75" customHeight="1" x14ac:dyDescent="0.2">
      <c r="A128" s="86" t="s">
        <v>1011</v>
      </c>
      <c r="B128" s="86" t="s">
        <v>1010</v>
      </c>
      <c r="C128" s="109">
        <v>0</v>
      </c>
      <c r="D128" s="109">
        <v>0</v>
      </c>
      <c r="E128" s="67" t="str">
        <f t="shared" si="12"/>
        <v/>
      </c>
      <c r="F128" s="87">
        <f t="shared" si="13"/>
        <v>0</v>
      </c>
      <c r="G128" s="152">
        <v>2.0279832999999997E-2</v>
      </c>
      <c r="H128" s="114">
        <v>23.672049999999999</v>
      </c>
      <c r="J128" s="167">
        <v>0</v>
      </c>
      <c r="K128" s="109">
        <v>0</v>
      </c>
      <c r="L128" s="67" t="str">
        <f t="shared" si="14"/>
        <v/>
      </c>
      <c r="M128" s="67" t="str">
        <f t="shared" si="15"/>
        <v/>
      </c>
    </row>
    <row r="129" spans="1:13" ht="12.75" customHeight="1" x14ac:dyDescent="0.2">
      <c r="A129" s="86" t="s">
        <v>1277</v>
      </c>
      <c r="B129" s="86" t="s">
        <v>1278</v>
      </c>
      <c r="C129" s="109">
        <v>0</v>
      </c>
      <c r="D129" s="109">
        <v>0</v>
      </c>
      <c r="E129" s="67" t="str">
        <f t="shared" si="12"/>
        <v/>
      </c>
      <c r="F129" s="87">
        <f t="shared" si="13"/>
        <v>0</v>
      </c>
      <c r="G129" s="152">
        <v>0</v>
      </c>
      <c r="H129" s="114">
        <v>73.378950000000003</v>
      </c>
      <c r="J129" s="167">
        <v>0</v>
      </c>
      <c r="K129" s="109">
        <v>0</v>
      </c>
      <c r="L129" s="67" t="str">
        <f t="shared" si="14"/>
        <v/>
      </c>
      <c r="M129" s="67" t="str">
        <f t="shared" si="15"/>
        <v/>
      </c>
    </row>
    <row r="130" spans="1:13" ht="12.75" customHeight="1" x14ac:dyDescent="0.2">
      <c r="A130" s="86" t="s">
        <v>1140</v>
      </c>
      <c r="B130" s="86" t="s">
        <v>1141</v>
      </c>
      <c r="C130" s="109">
        <v>0</v>
      </c>
      <c r="D130" s="109">
        <v>0</v>
      </c>
      <c r="E130" s="67" t="str">
        <f t="shared" si="12"/>
        <v/>
      </c>
      <c r="F130" s="87">
        <f t="shared" si="13"/>
        <v>0</v>
      </c>
      <c r="G130" s="152">
        <v>0</v>
      </c>
      <c r="H130" s="114">
        <v>64.235649999999993</v>
      </c>
      <c r="J130" s="167">
        <v>0</v>
      </c>
      <c r="K130" s="109">
        <v>0</v>
      </c>
      <c r="L130" s="67" t="str">
        <f t="shared" si="14"/>
        <v/>
      </c>
      <c r="M130" s="67" t="str">
        <f t="shared" si="15"/>
        <v/>
      </c>
    </row>
    <row r="131" spans="1:13" ht="12.75" customHeight="1" x14ac:dyDescent="0.2">
      <c r="A131" s="86" t="s">
        <v>973</v>
      </c>
      <c r="B131" s="86" t="s">
        <v>974</v>
      </c>
      <c r="C131" s="109">
        <v>0</v>
      </c>
      <c r="D131" s="109">
        <v>0</v>
      </c>
      <c r="E131" s="67" t="str">
        <f t="shared" si="12"/>
        <v/>
      </c>
      <c r="F131" s="87">
        <f t="shared" si="13"/>
        <v>0</v>
      </c>
      <c r="G131" s="152">
        <v>0</v>
      </c>
      <c r="H131" s="114">
        <v>39.90005</v>
      </c>
      <c r="J131" s="167">
        <v>0</v>
      </c>
      <c r="K131" s="109">
        <v>0</v>
      </c>
      <c r="L131" s="67" t="str">
        <f t="shared" si="14"/>
        <v/>
      </c>
      <c r="M131" s="67" t="str">
        <f t="shared" si="15"/>
        <v/>
      </c>
    </row>
    <row r="132" spans="1:13" ht="12.75" customHeight="1" x14ac:dyDescent="0.2">
      <c r="A132" s="86" t="s">
        <v>1085</v>
      </c>
      <c r="B132" s="86" t="s">
        <v>1086</v>
      </c>
      <c r="C132" s="109">
        <v>0</v>
      </c>
      <c r="D132" s="109">
        <v>0</v>
      </c>
      <c r="E132" s="67" t="str">
        <f t="shared" si="12"/>
        <v/>
      </c>
      <c r="F132" s="87">
        <f t="shared" si="13"/>
        <v>0</v>
      </c>
      <c r="G132" s="152">
        <v>4.7898200000000003E-4</v>
      </c>
      <c r="H132" s="114">
        <v>65.580349999999996</v>
      </c>
      <c r="J132" s="167">
        <v>0</v>
      </c>
      <c r="K132" s="109">
        <v>0</v>
      </c>
      <c r="L132" s="67" t="str">
        <f t="shared" si="14"/>
        <v/>
      </c>
      <c r="M132" s="67" t="str">
        <f t="shared" si="15"/>
        <v/>
      </c>
    </row>
    <row r="133" spans="1:13" ht="12.75" customHeight="1" x14ac:dyDescent="0.2">
      <c r="A133" s="86" t="s">
        <v>1162</v>
      </c>
      <c r="B133" s="86" t="s">
        <v>1163</v>
      </c>
      <c r="C133" s="109">
        <v>0</v>
      </c>
      <c r="D133" s="109">
        <v>0</v>
      </c>
      <c r="E133" s="67" t="str">
        <f t="shared" si="12"/>
        <v/>
      </c>
      <c r="F133" s="87">
        <f t="shared" si="13"/>
        <v>0</v>
      </c>
      <c r="G133" s="152">
        <v>0</v>
      </c>
      <c r="H133" s="114">
        <v>21.659949999999998</v>
      </c>
      <c r="J133" s="167">
        <v>0</v>
      </c>
      <c r="K133" s="109">
        <v>0</v>
      </c>
      <c r="L133" s="67" t="str">
        <f t="shared" si="14"/>
        <v/>
      </c>
      <c r="M133" s="67" t="str">
        <f t="shared" si="15"/>
        <v/>
      </c>
    </row>
    <row r="134" spans="1:13" ht="12.75" customHeight="1" x14ac:dyDescent="0.2">
      <c r="A134" s="86" t="s">
        <v>1087</v>
      </c>
      <c r="B134" s="86" t="s">
        <v>1088</v>
      </c>
      <c r="C134" s="109">
        <v>0</v>
      </c>
      <c r="D134" s="109">
        <v>0</v>
      </c>
      <c r="E134" s="67" t="str">
        <f t="shared" si="12"/>
        <v/>
      </c>
      <c r="F134" s="87">
        <f t="shared" si="13"/>
        <v>0</v>
      </c>
      <c r="G134" s="152">
        <v>0</v>
      </c>
      <c r="H134" s="114">
        <v>33.8596</v>
      </c>
      <c r="J134" s="167">
        <v>0</v>
      </c>
      <c r="K134" s="109">
        <v>0</v>
      </c>
      <c r="L134" s="67" t="str">
        <f t="shared" si="14"/>
        <v/>
      </c>
      <c r="M134" s="67" t="str">
        <f t="shared" si="15"/>
        <v/>
      </c>
    </row>
    <row r="135" spans="1:13" ht="12.75" customHeight="1" x14ac:dyDescent="0.2">
      <c r="A135" s="86" t="s">
        <v>1021</v>
      </c>
      <c r="B135" s="86" t="s">
        <v>1020</v>
      </c>
      <c r="C135" s="109">
        <v>0</v>
      </c>
      <c r="D135" s="109">
        <v>0</v>
      </c>
      <c r="E135" s="67" t="str">
        <f t="shared" ref="E135:E166" si="16">IF(ISERROR(C135/D135-1),"",IF((C135/D135-1)&gt;10000%,"",C135/D135-1))</f>
        <v/>
      </c>
      <c r="F135" s="87">
        <f t="shared" ref="F135:F151" si="17">C135/$C$152</f>
        <v>0</v>
      </c>
      <c r="G135" s="152">
        <v>0</v>
      </c>
      <c r="H135" s="114">
        <v>19.0442</v>
      </c>
      <c r="J135" s="167">
        <v>0</v>
      </c>
      <c r="K135" s="109">
        <v>0</v>
      </c>
      <c r="L135" s="67" t="str">
        <f t="shared" ref="L135:L166" si="18">IF(ISERROR(J135/K135-1),"",IF((J135/K135-1)&gt;10000%,"",J135/K135-1))</f>
        <v/>
      </c>
      <c r="M135" s="67" t="str">
        <f t="shared" ref="M135:M151" si="19">IF(ISERROR(J135/C135),"",IF(J135/C135&gt;10000%,"",J135/C135))</f>
        <v/>
      </c>
    </row>
    <row r="136" spans="1:13" ht="12.75" customHeight="1" x14ac:dyDescent="0.2">
      <c r="A136" s="86" t="s">
        <v>1027</v>
      </c>
      <c r="B136" s="86" t="s">
        <v>1026</v>
      </c>
      <c r="C136" s="109">
        <v>0</v>
      </c>
      <c r="D136" s="109">
        <v>0</v>
      </c>
      <c r="E136" s="67" t="str">
        <f t="shared" si="16"/>
        <v/>
      </c>
      <c r="F136" s="87">
        <f t="shared" si="17"/>
        <v>0</v>
      </c>
      <c r="G136" s="152">
        <v>0.17141098399999999</v>
      </c>
      <c r="H136" s="114">
        <v>28.789249999999999</v>
      </c>
      <c r="J136" s="167">
        <v>0</v>
      </c>
      <c r="K136" s="109">
        <v>0</v>
      </c>
      <c r="L136" s="67" t="str">
        <f t="shared" si="18"/>
        <v/>
      </c>
      <c r="M136" s="67" t="str">
        <f t="shared" si="19"/>
        <v/>
      </c>
    </row>
    <row r="137" spans="1:13" ht="12.75" customHeight="1" x14ac:dyDescent="0.2">
      <c r="A137" s="86" t="s">
        <v>1083</v>
      </c>
      <c r="B137" s="86" t="s">
        <v>1084</v>
      </c>
      <c r="C137" s="109">
        <v>0</v>
      </c>
      <c r="D137" s="109">
        <v>0</v>
      </c>
      <c r="E137" s="67" t="str">
        <f t="shared" si="16"/>
        <v/>
      </c>
      <c r="F137" s="87">
        <f t="shared" si="17"/>
        <v>0</v>
      </c>
      <c r="G137" s="152">
        <v>0</v>
      </c>
      <c r="H137" s="114">
        <v>26.8705</v>
      </c>
      <c r="J137" s="167">
        <v>0</v>
      </c>
      <c r="K137" s="109">
        <v>0</v>
      </c>
      <c r="L137" s="67" t="str">
        <f t="shared" si="18"/>
        <v/>
      </c>
      <c r="M137" s="67" t="str">
        <f t="shared" si="19"/>
        <v/>
      </c>
    </row>
    <row r="138" spans="1:13" ht="12.75" customHeight="1" x14ac:dyDescent="0.2">
      <c r="A138" s="86" t="s">
        <v>1017</v>
      </c>
      <c r="B138" s="86" t="s">
        <v>1016</v>
      </c>
      <c r="C138" s="109">
        <v>0</v>
      </c>
      <c r="D138" s="109">
        <v>0</v>
      </c>
      <c r="E138" s="67" t="str">
        <f t="shared" si="16"/>
        <v/>
      </c>
      <c r="F138" s="87">
        <f t="shared" si="17"/>
        <v>0</v>
      </c>
      <c r="G138" s="152">
        <v>0</v>
      </c>
      <c r="H138" s="114">
        <v>13.361050000000001</v>
      </c>
      <c r="J138" s="167">
        <v>0</v>
      </c>
      <c r="K138" s="109">
        <v>0</v>
      </c>
      <c r="L138" s="67" t="str">
        <f t="shared" si="18"/>
        <v/>
      </c>
      <c r="M138" s="67" t="str">
        <f t="shared" si="19"/>
        <v/>
      </c>
    </row>
    <row r="139" spans="1:13" ht="12.75" customHeight="1" x14ac:dyDescent="0.2">
      <c r="A139" s="86" t="s">
        <v>1160</v>
      </c>
      <c r="B139" s="86" t="s">
        <v>1161</v>
      </c>
      <c r="C139" s="109">
        <v>0</v>
      </c>
      <c r="D139" s="109">
        <v>0</v>
      </c>
      <c r="E139" s="67" t="str">
        <f t="shared" si="16"/>
        <v/>
      </c>
      <c r="F139" s="87">
        <f t="shared" si="17"/>
        <v>0</v>
      </c>
      <c r="G139" s="152">
        <v>0</v>
      </c>
      <c r="H139" s="114">
        <v>16.644449999999999</v>
      </c>
      <c r="J139" s="167">
        <v>0</v>
      </c>
      <c r="K139" s="109">
        <v>0</v>
      </c>
      <c r="L139" s="67" t="str">
        <f t="shared" si="18"/>
        <v/>
      </c>
      <c r="M139" s="67" t="str">
        <f t="shared" si="19"/>
        <v/>
      </c>
    </row>
    <row r="140" spans="1:13" ht="12.75" customHeight="1" x14ac:dyDescent="0.2">
      <c r="A140" s="86" t="s">
        <v>1023</v>
      </c>
      <c r="B140" s="86" t="s">
        <v>1022</v>
      </c>
      <c r="C140" s="109">
        <v>0</v>
      </c>
      <c r="D140" s="109">
        <v>0</v>
      </c>
      <c r="E140" s="67" t="str">
        <f t="shared" si="16"/>
        <v/>
      </c>
      <c r="F140" s="87">
        <f t="shared" si="17"/>
        <v>0</v>
      </c>
      <c r="G140" s="152">
        <v>0</v>
      </c>
      <c r="H140" s="114">
        <v>23.910350000000001</v>
      </c>
      <c r="J140" s="167">
        <v>0</v>
      </c>
      <c r="K140" s="109">
        <v>0</v>
      </c>
      <c r="L140" s="67" t="str">
        <f t="shared" si="18"/>
        <v/>
      </c>
      <c r="M140" s="67" t="str">
        <f t="shared" si="19"/>
        <v/>
      </c>
    </row>
    <row r="141" spans="1:13" ht="12.75" customHeight="1" x14ac:dyDescent="0.2">
      <c r="A141" s="86" t="s">
        <v>961</v>
      </c>
      <c r="B141" s="86" t="s">
        <v>962</v>
      </c>
      <c r="C141" s="109">
        <v>0</v>
      </c>
      <c r="D141" s="109">
        <v>0</v>
      </c>
      <c r="E141" s="67" t="str">
        <f t="shared" si="16"/>
        <v/>
      </c>
      <c r="F141" s="87">
        <f t="shared" si="17"/>
        <v>0</v>
      </c>
      <c r="G141" s="152">
        <v>0</v>
      </c>
      <c r="H141" s="114">
        <v>46.933049999999987</v>
      </c>
      <c r="J141" s="167">
        <v>0</v>
      </c>
      <c r="K141" s="109">
        <v>0</v>
      </c>
      <c r="L141" s="67" t="str">
        <f t="shared" si="18"/>
        <v/>
      </c>
      <c r="M141" s="67" t="str">
        <f t="shared" si="19"/>
        <v/>
      </c>
    </row>
    <row r="142" spans="1:13" ht="12.75" customHeight="1" x14ac:dyDescent="0.2">
      <c r="A142" s="86" t="s">
        <v>1093</v>
      </c>
      <c r="B142" s="86" t="s">
        <v>1094</v>
      </c>
      <c r="C142" s="109">
        <v>0</v>
      </c>
      <c r="D142" s="109">
        <v>0</v>
      </c>
      <c r="E142" s="67" t="str">
        <f t="shared" si="16"/>
        <v/>
      </c>
      <c r="F142" s="87">
        <f t="shared" si="17"/>
        <v>0</v>
      </c>
      <c r="G142" s="152">
        <v>0</v>
      </c>
      <c r="H142" s="114">
        <v>55.325650000000003</v>
      </c>
      <c r="J142" s="167">
        <v>0</v>
      </c>
      <c r="K142" s="109">
        <v>0</v>
      </c>
      <c r="L142" s="67" t="str">
        <f t="shared" si="18"/>
        <v/>
      </c>
      <c r="M142" s="67" t="str">
        <f t="shared" si="19"/>
        <v/>
      </c>
    </row>
    <row r="143" spans="1:13" ht="12.75" customHeight="1" x14ac:dyDescent="0.2">
      <c r="A143" s="86" t="s">
        <v>1013</v>
      </c>
      <c r="B143" s="86" t="s">
        <v>1012</v>
      </c>
      <c r="C143" s="109">
        <v>0</v>
      </c>
      <c r="D143" s="109">
        <v>0</v>
      </c>
      <c r="E143" s="67" t="str">
        <f t="shared" si="16"/>
        <v/>
      </c>
      <c r="F143" s="87">
        <f t="shared" si="17"/>
        <v>0</v>
      </c>
      <c r="G143" s="152">
        <v>0</v>
      </c>
      <c r="H143" s="114">
        <v>18.879449999999999</v>
      </c>
      <c r="J143" s="167">
        <v>0</v>
      </c>
      <c r="K143" s="109">
        <v>0</v>
      </c>
      <c r="L143" s="67" t="str">
        <f t="shared" si="18"/>
        <v/>
      </c>
      <c r="M143" s="67" t="str">
        <f t="shared" si="19"/>
        <v/>
      </c>
    </row>
    <row r="144" spans="1:13" ht="12.75" customHeight="1" x14ac:dyDescent="0.2">
      <c r="A144" s="86" t="s">
        <v>1055</v>
      </c>
      <c r="B144" s="86" t="s">
        <v>1054</v>
      </c>
      <c r="C144" s="109">
        <v>0</v>
      </c>
      <c r="D144" s="109">
        <v>0</v>
      </c>
      <c r="E144" s="67" t="str">
        <f t="shared" si="16"/>
        <v/>
      </c>
      <c r="F144" s="87">
        <f t="shared" si="17"/>
        <v>0</v>
      </c>
      <c r="G144" s="152">
        <v>4.3370682000000001E-2</v>
      </c>
      <c r="H144" s="114">
        <v>56.575099999999999</v>
      </c>
      <c r="J144" s="167">
        <v>0</v>
      </c>
      <c r="K144" s="109">
        <v>0</v>
      </c>
      <c r="L144" s="67" t="str">
        <f t="shared" si="18"/>
        <v/>
      </c>
      <c r="M144" s="67" t="str">
        <f t="shared" si="19"/>
        <v/>
      </c>
    </row>
    <row r="145" spans="1:14" ht="12.75" customHeight="1" x14ac:dyDescent="0.2">
      <c r="A145" s="86" t="s">
        <v>975</v>
      </c>
      <c r="B145" s="86" t="s">
        <v>976</v>
      </c>
      <c r="C145" s="109">
        <v>0</v>
      </c>
      <c r="D145" s="109">
        <v>0</v>
      </c>
      <c r="E145" s="67" t="str">
        <f t="shared" si="16"/>
        <v/>
      </c>
      <c r="F145" s="87">
        <f t="shared" si="17"/>
        <v>0</v>
      </c>
      <c r="G145" s="152">
        <v>3.2839290000000001E-3</v>
      </c>
      <c r="H145" s="114">
        <v>79.840850000000003</v>
      </c>
      <c r="J145" s="167">
        <v>0</v>
      </c>
      <c r="K145" s="109">
        <v>0</v>
      </c>
      <c r="L145" s="67" t="str">
        <f t="shared" si="18"/>
        <v/>
      </c>
      <c r="M145" s="67" t="str">
        <f t="shared" si="19"/>
        <v/>
      </c>
    </row>
    <row r="146" spans="1:14" ht="12.75" customHeight="1" x14ac:dyDescent="0.2">
      <c r="A146" s="86" t="s">
        <v>1025</v>
      </c>
      <c r="B146" s="86" t="s">
        <v>1024</v>
      </c>
      <c r="C146" s="109">
        <v>0</v>
      </c>
      <c r="D146" s="109">
        <v>0</v>
      </c>
      <c r="E146" s="67" t="str">
        <f t="shared" si="16"/>
        <v/>
      </c>
      <c r="F146" s="87">
        <f t="shared" si="17"/>
        <v>0</v>
      </c>
      <c r="G146" s="152">
        <v>0</v>
      </c>
      <c r="H146" s="114">
        <v>19.167950000000001</v>
      </c>
      <c r="J146" s="167">
        <v>0</v>
      </c>
      <c r="K146" s="109">
        <v>0</v>
      </c>
      <c r="L146" s="67" t="str">
        <f t="shared" si="18"/>
        <v/>
      </c>
      <c r="M146" s="67" t="str">
        <f t="shared" si="19"/>
        <v/>
      </c>
    </row>
    <row r="147" spans="1:14" ht="12.75" customHeight="1" x14ac:dyDescent="0.2">
      <c r="A147" s="86" t="s">
        <v>1164</v>
      </c>
      <c r="B147" s="86" t="s">
        <v>1165</v>
      </c>
      <c r="C147" s="109">
        <v>0</v>
      </c>
      <c r="D147" s="109">
        <v>0</v>
      </c>
      <c r="E147" s="67" t="str">
        <f t="shared" si="16"/>
        <v/>
      </c>
      <c r="F147" s="87">
        <f t="shared" si="17"/>
        <v>0</v>
      </c>
      <c r="G147" s="152">
        <v>0</v>
      </c>
      <c r="H147" s="114">
        <v>35.8902</v>
      </c>
      <c r="J147" s="167">
        <v>0</v>
      </c>
      <c r="K147" s="109">
        <v>0</v>
      </c>
      <c r="L147" s="67" t="str">
        <f t="shared" si="18"/>
        <v/>
      </c>
      <c r="M147" s="67" t="str">
        <f t="shared" si="19"/>
        <v/>
      </c>
    </row>
    <row r="148" spans="1:14" ht="12.75" customHeight="1" x14ac:dyDescent="0.2">
      <c r="A148" s="86" t="s">
        <v>1166</v>
      </c>
      <c r="B148" s="86" t="s">
        <v>1167</v>
      </c>
      <c r="C148" s="109">
        <v>0</v>
      </c>
      <c r="D148" s="109">
        <v>0</v>
      </c>
      <c r="E148" s="67" t="str">
        <f t="shared" si="16"/>
        <v/>
      </c>
      <c r="F148" s="87">
        <f t="shared" si="17"/>
        <v>0</v>
      </c>
      <c r="G148" s="152">
        <v>0</v>
      </c>
      <c r="H148" s="114">
        <v>16.587599999999998</v>
      </c>
      <c r="J148" s="167">
        <v>0</v>
      </c>
      <c r="K148" s="109">
        <v>0</v>
      </c>
      <c r="L148" s="67" t="str">
        <f t="shared" si="18"/>
        <v/>
      </c>
      <c r="M148" s="67" t="str">
        <f t="shared" si="19"/>
        <v/>
      </c>
    </row>
    <row r="149" spans="1:14" ht="12.75" customHeight="1" x14ac:dyDescent="0.2">
      <c r="A149" s="86" t="s">
        <v>1168</v>
      </c>
      <c r="B149" s="86" t="s">
        <v>1169</v>
      </c>
      <c r="C149" s="109">
        <v>0</v>
      </c>
      <c r="D149" s="109">
        <v>0</v>
      </c>
      <c r="E149" s="67" t="str">
        <f t="shared" si="16"/>
        <v/>
      </c>
      <c r="F149" s="87">
        <f t="shared" si="17"/>
        <v>0</v>
      </c>
      <c r="G149" s="152">
        <v>0</v>
      </c>
      <c r="H149" s="114">
        <v>25.691549999999999</v>
      </c>
      <c r="J149" s="167">
        <v>0</v>
      </c>
      <c r="K149" s="109">
        <v>0</v>
      </c>
      <c r="L149" s="67" t="str">
        <f t="shared" si="18"/>
        <v/>
      </c>
      <c r="M149" s="67" t="str">
        <f t="shared" si="19"/>
        <v/>
      </c>
    </row>
    <row r="150" spans="1:14" ht="12.75" customHeight="1" x14ac:dyDescent="0.2">
      <c r="A150" s="86" t="s">
        <v>2303</v>
      </c>
      <c r="B150" s="86" t="s">
        <v>2304</v>
      </c>
      <c r="C150" s="109">
        <v>0</v>
      </c>
      <c r="D150" s="109">
        <v>0</v>
      </c>
      <c r="E150" s="67" t="str">
        <f t="shared" si="16"/>
        <v/>
      </c>
      <c r="F150" s="87">
        <f t="shared" si="17"/>
        <v>0</v>
      </c>
      <c r="G150" s="152">
        <v>4.3867709999999997E-2</v>
      </c>
      <c r="H150" s="114">
        <v>111.038</v>
      </c>
      <c r="J150" s="167">
        <v>0</v>
      </c>
      <c r="K150" s="109">
        <v>0</v>
      </c>
      <c r="L150" s="67" t="str">
        <f t="shared" si="18"/>
        <v/>
      </c>
      <c r="M150" s="67" t="str">
        <f t="shared" si="19"/>
        <v/>
      </c>
    </row>
    <row r="151" spans="1:14" ht="12.75" customHeight="1" x14ac:dyDescent="0.2">
      <c r="A151" s="86" t="s">
        <v>3059</v>
      </c>
      <c r="B151" s="86" t="s">
        <v>3054</v>
      </c>
      <c r="C151" s="109">
        <v>0</v>
      </c>
      <c r="D151" s="109">
        <v>0</v>
      </c>
      <c r="E151" s="67" t="str">
        <f t="shared" si="16"/>
        <v/>
      </c>
      <c r="F151" s="87">
        <f t="shared" si="17"/>
        <v>0</v>
      </c>
      <c r="G151" s="152">
        <v>0.99973399035999999</v>
      </c>
      <c r="H151" s="114">
        <v>55.081400000000002</v>
      </c>
      <c r="J151" s="167">
        <v>0</v>
      </c>
      <c r="K151" s="185">
        <v>0</v>
      </c>
      <c r="L151" s="67" t="str">
        <f t="shared" si="18"/>
        <v/>
      </c>
      <c r="M151" s="67" t="str">
        <f t="shared" si="19"/>
        <v/>
      </c>
    </row>
    <row r="152" spans="1:14" ht="12.75" customHeight="1" x14ac:dyDescent="0.2">
      <c r="A152" s="88"/>
      <c r="B152" s="135">
        <f>COUNTA(B7:B151)</f>
        <v>145</v>
      </c>
      <c r="C152" s="56">
        <f>SUM(C7:C151)</f>
        <v>67.432800721999953</v>
      </c>
      <c r="D152" s="56">
        <f>SUM(D7:D151)</f>
        <v>52.275516884999988</v>
      </c>
      <c r="E152" s="65">
        <f>IF(ISERROR(C152/D152-1),"",((C152/D152-1)))</f>
        <v>0.28994995631213394</v>
      </c>
      <c r="F152" s="89">
        <f>SUM(F7:F151)</f>
        <v>1.0000000000000011</v>
      </c>
      <c r="G152" s="153">
        <f>SUM(G7:G151)</f>
        <v>249.13322556320048</v>
      </c>
      <c r="H152" s="102"/>
      <c r="J152" s="75">
        <f>SUM(J7:J151)</f>
        <v>30.821138070000007</v>
      </c>
      <c r="K152" s="56">
        <f>SUM(K7:K151)</f>
        <v>15.84292432</v>
      </c>
      <c r="L152" s="65">
        <f>IF(ISERROR(J152/K152-1),"",((J152/K152-1)))</f>
        <v>0.94541976263129723</v>
      </c>
      <c r="M152" s="44">
        <f>IF(ISERROR(J152/C152),"",(J152/C152))</f>
        <v>0.45706448108338188</v>
      </c>
      <c r="N152" s="158"/>
    </row>
    <row r="153" spans="1:14" ht="12.75" customHeight="1" x14ac:dyDescent="0.2">
      <c r="B153" s="90"/>
      <c r="C153" s="83"/>
      <c r="D153" s="78"/>
      <c r="E153" s="79"/>
      <c r="F153" s="91"/>
    </row>
    <row r="154" spans="1:14" ht="12.75" customHeight="1" x14ac:dyDescent="0.2">
      <c r="A154" s="47" t="s">
        <v>271</v>
      </c>
      <c r="B154" s="90"/>
      <c r="C154" s="160"/>
      <c r="D154" s="78"/>
      <c r="E154" s="79"/>
      <c r="F154" s="90"/>
      <c r="G154" s="154"/>
    </row>
    <row r="155" spans="1:14" ht="12.75" customHeight="1" x14ac:dyDescent="0.2">
      <c r="A155" s="60" t="s">
        <v>1814</v>
      </c>
      <c r="B155" s="90"/>
      <c r="C155" s="78"/>
      <c r="D155" s="78"/>
      <c r="E155" s="79"/>
      <c r="F155" s="90"/>
      <c r="H155" s="162"/>
    </row>
    <row r="156" spans="1:14" ht="12.75" customHeight="1" x14ac:dyDescent="0.2">
      <c r="A156" s="81"/>
      <c r="B156" s="90"/>
      <c r="C156" s="78"/>
      <c r="D156" s="78"/>
      <c r="E156" s="79"/>
      <c r="F156" s="90"/>
      <c r="H156" s="131"/>
    </row>
    <row r="157" spans="1:14" x14ac:dyDescent="0.2">
      <c r="A157" s="92" t="s">
        <v>59</v>
      </c>
    </row>
  </sheetData>
  <sortState ref="A7:M155">
    <sortCondition descending="1" ref="C7:C155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ignoredErrors>
    <ignoredError sqref="E152" formula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850"/>
  <sheetViews>
    <sheetView showGridLines="0" workbookViewId="0">
      <selection sqref="A1:B1"/>
    </sheetView>
  </sheetViews>
  <sheetFormatPr defaultColWidth="9.140625" defaultRowHeight="12.75" x14ac:dyDescent="0.2"/>
  <cols>
    <col min="1" max="1" width="15" style="19" customWidth="1"/>
    <col min="2" max="2" width="55.85546875" style="26" bestFit="1" customWidth="1"/>
    <col min="3" max="3" width="19.28515625" style="26" customWidth="1"/>
    <col min="4" max="4" width="26.28515625" style="26" bestFit="1" customWidth="1"/>
    <col min="5" max="5" width="35.28515625" style="26" bestFit="1" customWidth="1"/>
    <col min="6" max="16384" width="9.140625" style="19"/>
  </cols>
  <sheetData>
    <row r="1" spans="1:5" ht="20.25" x14ac:dyDescent="0.2">
      <c r="A1" s="206" t="s">
        <v>272</v>
      </c>
      <c r="B1" s="206"/>
      <c r="D1" s="19"/>
      <c r="E1" s="19"/>
    </row>
    <row r="2" spans="1:5" ht="15" x14ac:dyDescent="0.2">
      <c r="A2" s="207" t="s">
        <v>3252</v>
      </c>
      <c r="B2" s="207"/>
      <c r="D2" s="19"/>
      <c r="E2" s="19"/>
    </row>
    <row r="3" spans="1:5" x14ac:dyDescent="0.2">
      <c r="B3" s="20"/>
      <c r="C3" s="20"/>
      <c r="D3" s="20"/>
      <c r="E3" s="20"/>
    </row>
    <row r="4" spans="1:5" x14ac:dyDescent="0.2">
      <c r="B4" s="19"/>
      <c r="C4" s="19"/>
      <c r="D4" s="19"/>
      <c r="E4" s="19"/>
    </row>
    <row r="5" spans="1:5" x14ac:dyDescent="0.2">
      <c r="A5" s="21" t="s">
        <v>3202</v>
      </c>
      <c r="B5" s="21" t="s">
        <v>3201</v>
      </c>
      <c r="C5" s="21" t="s">
        <v>93</v>
      </c>
      <c r="D5" s="21" t="s">
        <v>2014</v>
      </c>
      <c r="E5" s="21" t="s">
        <v>682</v>
      </c>
    </row>
    <row r="6" spans="1:5" x14ac:dyDescent="0.2">
      <c r="A6" s="22"/>
      <c r="B6" s="22"/>
      <c r="C6" s="23"/>
      <c r="D6" s="23"/>
      <c r="E6" s="22"/>
    </row>
    <row r="7" spans="1:5" x14ac:dyDescent="0.2">
      <c r="A7" s="24" t="s">
        <v>3203</v>
      </c>
      <c r="B7" s="24" t="s">
        <v>2765</v>
      </c>
      <c r="C7" s="24" t="s">
        <v>304</v>
      </c>
      <c r="D7" s="24" t="s">
        <v>784</v>
      </c>
      <c r="E7" s="24" t="s">
        <v>249</v>
      </c>
    </row>
    <row r="8" spans="1:5" x14ac:dyDescent="0.2">
      <c r="A8" s="24" t="s">
        <v>3203</v>
      </c>
      <c r="B8" s="24" t="s">
        <v>2765</v>
      </c>
      <c r="C8" s="24" t="s">
        <v>304</v>
      </c>
      <c r="D8" s="24" t="s">
        <v>784</v>
      </c>
      <c r="E8" s="24" t="s">
        <v>683</v>
      </c>
    </row>
    <row r="9" spans="1:5" x14ac:dyDescent="0.2">
      <c r="A9" s="24" t="s">
        <v>3203</v>
      </c>
      <c r="B9" s="24" t="s">
        <v>2766</v>
      </c>
      <c r="C9" s="24" t="s">
        <v>182</v>
      </c>
      <c r="D9" s="24" t="s">
        <v>784</v>
      </c>
      <c r="E9" s="24" t="s">
        <v>683</v>
      </c>
    </row>
    <row r="10" spans="1:5" x14ac:dyDescent="0.2">
      <c r="A10" s="24" t="s">
        <v>3203</v>
      </c>
      <c r="B10" s="24" t="s">
        <v>2766</v>
      </c>
      <c r="C10" s="24" t="s">
        <v>182</v>
      </c>
      <c r="D10" s="24" t="s">
        <v>784</v>
      </c>
      <c r="E10" s="24" t="s">
        <v>245</v>
      </c>
    </row>
    <row r="11" spans="1:5" x14ac:dyDescent="0.2">
      <c r="A11" s="24" t="s">
        <v>3203</v>
      </c>
      <c r="B11" s="24" t="s">
        <v>2183</v>
      </c>
      <c r="C11" s="24" t="s">
        <v>856</v>
      </c>
      <c r="D11" s="24" t="s">
        <v>784</v>
      </c>
      <c r="E11" s="24" t="s">
        <v>250</v>
      </c>
    </row>
    <row r="12" spans="1:5" x14ac:dyDescent="0.2">
      <c r="A12" s="24" t="s">
        <v>3203</v>
      </c>
      <c r="B12" s="24" t="s">
        <v>2767</v>
      </c>
      <c r="C12" s="24" t="s">
        <v>873</v>
      </c>
      <c r="D12" s="24" t="s">
        <v>784</v>
      </c>
      <c r="E12" s="24" t="s">
        <v>683</v>
      </c>
    </row>
    <row r="13" spans="1:5" x14ac:dyDescent="0.2">
      <c r="A13" s="24" t="s">
        <v>3203</v>
      </c>
      <c r="B13" s="24" t="s">
        <v>2767</v>
      </c>
      <c r="C13" s="24" t="s">
        <v>873</v>
      </c>
      <c r="D13" s="24" t="s">
        <v>784</v>
      </c>
      <c r="E13" s="24" t="s">
        <v>245</v>
      </c>
    </row>
    <row r="14" spans="1:5" x14ac:dyDescent="0.2">
      <c r="A14" s="24" t="s">
        <v>3203</v>
      </c>
      <c r="B14" s="24" t="s">
        <v>2768</v>
      </c>
      <c r="C14" s="24" t="s">
        <v>872</v>
      </c>
      <c r="D14" s="24" t="s">
        <v>784</v>
      </c>
      <c r="E14" s="24" t="s">
        <v>683</v>
      </c>
    </row>
    <row r="15" spans="1:5" x14ac:dyDescent="0.2">
      <c r="A15" s="24" t="s">
        <v>3203</v>
      </c>
      <c r="B15" s="24" t="s">
        <v>2768</v>
      </c>
      <c r="C15" s="24" t="s">
        <v>872</v>
      </c>
      <c r="D15" s="24" t="s">
        <v>784</v>
      </c>
      <c r="E15" s="24" t="s">
        <v>245</v>
      </c>
    </row>
    <row r="16" spans="1:5" x14ac:dyDescent="0.2">
      <c r="A16" s="24" t="s">
        <v>3203</v>
      </c>
      <c r="B16" s="24" t="s">
        <v>2769</v>
      </c>
      <c r="C16" s="24" t="s">
        <v>174</v>
      </c>
      <c r="D16" s="24" t="s">
        <v>784</v>
      </c>
      <c r="E16" s="24" t="s">
        <v>683</v>
      </c>
    </row>
    <row r="17" spans="1:5" x14ac:dyDescent="0.2">
      <c r="A17" s="24" t="s">
        <v>3203</v>
      </c>
      <c r="B17" s="24" t="s">
        <v>2769</v>
      </c>
      <c r="C17" s="24" t="s">
        <v>174</v>
      </c>
      <c r="D17" s="24" t="s">
        <v>784</v>
      </c>
      <c r="E17" s="24" t="s">
        <v>245</v>
      </c>
    </row>
    <row r="18" spans="1:5" x14ac:dyDescent="0.2">
      <c r="A18" s="24" t="s">
        <v>3203</v>
      </c>
      <c r="B18" s="24" t="s">
        <v>2770</v>
      </c>
      <c r="C18" s="24" t="s">
        <v>2241</v>
      </c>
      <c r="D18" s="24" t="s">
        <v>784</v>
      </c>
      <c r="E18" s="24" t="s">
        <v>683</v>
      </c>
    </row>
    <row r="19" spans="1:5" x14ac:dyDescent="0.2">
      <c r="A19" s="24" t="s">
        <v>3203</v>
      </c>
      <c r="B19" s="24" t="s">
        <v>2770</v>
      </c>
      <c r="C19" s="24" t="s">
        <v>2241</v>
      </c>
      <c r="D19" s="24" t="s">
        <v>784</v>
      </c>
      <c r="E19" s="24" t="s">
        <v>245</v>
      </c>
    </row>
    <row r="20" spans="1:5" x14ac:dyDescent="0.2">
      <c r="A20" s="24" t="s">
        <v>3203</v>
      </c>
      <c r="B20" s="24" t="s">
        <v>2771</v>
      </c>
      <c r="C20" s="24" t="s">
        <v>175</v>
      </c>
      <c r="D20" s="24" t="s">
        <v>784</v>
      </c>
      <c r="E20" s="24" t="s">
        <v>245</v>
      </c>
    </row>
    <row r="21" spans="1:5" x14ac:dyDescent="0.2">
      <c r="A21" s="24" t="s">
        <v>3203</v>
      </c>
      <c r="B21" s="24" t="s">
        <v>2772</v>
      </c>
      <c r="C21" s="24" t="s">
        <v>60</v>
      </c>
      <c r="D21" s="24" t="s">
        <v>784</v>
      </c>
      <c r="E21" s="24" t="s">
        <v>249</v>
      </c>
    </row>
    <row r="22" spans="1:5" x14ac:dyDescent="0.2">
      <c r="A22" s="24" t="s">
        <v>3203</v>
      </c>
      <c r="B22" s="24" t="s">
        <v>2772</v>
      </c>
      <c r="C22" s="24" t="s">
        <v>60</v>
      </c>
      <c r="D22" s="24" t="s">
        <v>784</v>
      </c>
      <c r="E22" s="24" t="s">
        <v>683</v>
      </c>
    </row>
    <row r="23" spans="1:5" x14ac:dyDescent="0.2">
      <c r="A23" s="24" t="s">
        <v>3203</v>
      </c>
      <c r="B23" s="24" t="s">
        <v>2772</v>
      </c>
      <c r="C23" s="24" t="s">
        <v>60</v>
      </c>
      <c r="D23" s="24" t="s">
        <v>784</v>
      </c>
      <c r="E23" s="24" t="s">
        <v>3060</v>
      </c>
    </row>
    <row r="24" spans="1:5" x14ac:dyDescent="0.2">
      <c r="A24" s="24" t="s">
        <v>3203</v>
      </c>
      <c r="B24" s="24" t="s">
        <v>2772</v>
      </c>
      <c r="C24" s="24" t="s">
        <v>60</v>
      </c>
      <c r="D24" s="24" t="s">
        <v>784</v>
      </c>
      <c r="E24" s="24" t="s">
        <v>684</v>
      </c>
    </row>
    <row r="25" spans="1:5" x14ac:dyDescent="0.2">
      <c r="A25" s="24" t="s">
        <v>3203</v>
      </c>
      <c r="B25" s="24" t="s">
        <v>2772</v>
      </c>
      <c r="C25" s="24" t="s">
        <v>60</v>
      </c>
      <c r="D25" s="24" t="s">
        <v>784</v>
      </c>
      <c r="E25" s="24" t="s">
        <v>685</v>
      </c>
    </row>
    <row r="26" spans="1:5" x14ac:dyDescent="0.2">
      <c r="A26" s="24" t="s">
        <v>3203</v>
      </c>
      <c r="B26" s="24" t="s">
        <v>2188</v>
      </c>
      <c r="C26" s="24" t="s">
        <v>300</v>
      </c>
      <c r="D26" s="24" t="s">
        <v>784</v>
      </c>
      <c r="E26" s="24" t="s">
        <v>249</v>
      </c>
    </row>
    <row r="27" spans="1:5" x14ac:dyDescent="0.2">
      <c r="A27" s="24" t="s">
        <v>3203</v>
      </c>
      <c r="B27" s="24" t="s">
        <v>2773</v>
      </c>
      <c r="C27" s="24" t="s">
        <v>2715</v>
      </c>
      <c r="D27" s="24" t="s">
        <v>784</v>
      </c>
      <c r="E27" s="24" t="s">
        <v>245</v>
      </c>
    </row>
    <row r="28" spans="1:5" x14ac:dyDescent="0.2">
      <c r="A28" s="24" t="s">
        <v>3203</v>
      </c>
      <c r="B28" s="24" t="s">
        <v>3036</v>
      </c>
      <c r="C28" s="24" t="s">
        <v>3040</v>
      </c>
      <c r="D28" s="24" t="s">
        <v>784</v>
      </c>
      <c r="E28" s="24" t="s">
        <v>245</v>
      </c>
    </row>
    <row r="29" spans="1:5" x14ac:dyDescent="0.2">
      <c r="A29" s="24" t="s">
        <v>3203</v>
      </c>
      <c r="B29" s="24" t="s">
        <v>2189</v>
      </c>
      <c r="C29" s="24" t="s">
        <v>861</v>
      </c>
      <c r="D29" s="24" t="s">
        <v>784</v>
      </c>
      <c r="E29" s="24" t="s">
        <v>249</v>
      </c>
    </row>
    <row r="30" spans="1:5" x14ac:dyDescent="0.2">
      <c r="A30" s="24" t="s">
        <v>3203</v>
      </c>
      <c r="B30" s="24" t="s">
        <v>2189</v>
      </c>
      <c r="C30" s="24" t="s">
        <v>861</v>
      </c>
      <c r="D30" s="24" t="s">
        <v>784</v>
      </c>
      <c r="E30" s="24" t="s">
        <v>683</v>
      </c>
    </row>
    <row r="31" spans="1:5" x14ac:dyDescent="0.2">
      <c r="A31" s="24" t="s">
        <v>3203</v>
      </c>
      <c r="B31" s="24" t="s">
        <v>2627</v>
      </c>
      <c r="C31" s="24" t="s">
        <v>2474</v>
      </c>
      <c r="D31" s="24" t="s">
        <v>784</v>
      </c>
      <c r="E31" s="24" t="s">
        <v>249</v>
      </c>
    </row>
    <row r="32" spans="1:5" x14ac:dyDescent="0.2">
      <c r="A32" s="24" t="s">
        <v>3203</v>
      </c>
      <c r="B32" s="24" t="s">
        <v>2774</v>
      </c>
      <c r="C32" s="24" t="s">
        <v>177</v>
      </c>
      <c r="D32" s="24" t="s">
        <v>784</v>
      </c>
      <c r="E32" s="24" t="s">
        <v>683</v>
      </c>
    </row>
    <row r="33" spans="1:5" x14ac:dyDescent="0.2">
      <c r="A33" s="24" t="s">
        <v>3203</v>
      </c>
      <c r="B33" s="24" t="s">
        <v>2774</v>
      </c>
      <c r="C33" s="24" t="s">
        <v>177</v>
      </c>
      <c r="D33" s="24" t="s">
        <v>784</v>
      </c>
      <c r="E33" s="24" t="s">
        <v>245</v>
      </c>
    </row>
    <row r="34" spans="1:5" x14ac:dyDescent="0.2">
      <c r="A34" s="24" t="s">
        <v>3203</v>
      </c>
      <c r="B34" s="24" t="s">
        <v>2775</v>
      </c>
      <c r="C34" s="24" t="s">
        <v>178</v>
      </c>
      <c r="D34" s="24" t="s">
        <v>784</v>
      </c>
      <c r="E34" s="24" t="s">
        <v>683</v>
      </c>
    </row>
    <row r="35" spans="1:5" x14ac:dyDescent="0.2">
      <c r="A35" s="24" t="s">
        <v>3203</v>
      </c>
      <c r="B35" s="24" t="s">
        <v>2775</v>
      </c>
      <c r="C35" s="24" t="s">
        <v>178</v>
      </c>
      <c r="D35" s="24" t="s">
        <v>784</v>
      </c>
      <c r="E35" s="24" t="s">
        <v>245</v>
      </c>
    </row>
    <row r="36" spans="1:5" x14ac:dyDescent="0.2">
      <c r="A36" s="24" t="s">
        <v>3203</v>
      </c>
      <c r="B36" s="24" t="s">
        <v>2776</v>
      </c>
      <c r="C36" s="24" t="s">
        <v>179</v>
      </c>
      <c r="D36" s="24" t="s">
        <v>784</v>
      </c>
      <c r="E36" s="24" t="s">
        <v>683</v>
      </c>
    </row>
    <row r="37" spans="1:5" x14ac:dyDescent="0.2">
      <c r="A37" s="24" t="s">
        <v>3203</v>
      </c>
      <c r="B37" s="24" t="s">
        <v>2776</v>
      </c>
      <c r="C37" s="24" t="s">
        <v>179</v>
      </c>
      <c r="D37" s="24" t="s">
        <v>784</v>
      </c>
      <c r="E37" s="24" t="s">
        <v>245</v>
      </c>
    </row>
    <row r="38" spans="1:5" x14ac:dyDescent="0.2">
      <c r="A38" s="24" t="s">
        <v>3203</v>
      </c>
      <c r="B38" s="24" t="s">
        <v>2777</v>
      </c>
      <c r="C38" s="24" t="s">
        <v>180</v>
      </c>
      <c r="D38" s="24" t="s">
        <v>784</v>
      </c>
      <c r="E38" s="24" t="s">
        <v>683</v>
      </c>
    </row>
    <row r="39" spans="1:5" x14ac:dyDescent="0.2">
      <c r="A39" s="24" t="s">
        <v>3203</v>
      </c>
      <c r="B39" s="24" t="s">
        <v>2777</v>
      </c>
      <c r="C39" s="24" t="s">
        <v>180</v>
      </c>
      <c r="D39" s="24" t="s">
        <v>784</v>
      </c>
      <c r="E39" s="24" t="s">
        <v>245</v>
      </c>
    </row>
    <row r="40" spans="1:5" x14ac:dyDescent="0.2">
      <c r="A40" s="24" t="s">
        <v>3203</v>
      </c>
      <c r="B40" s="24" t="s">
        <v>2778</v>
      </c>
      <c r="C40" s="24" t="s">
        <v>181</v>
      </c>
      <c r="D40" s="24" t="s">
        <v>784</v>
      </c>
      <c r="E40" s="24" t="s">
        <v>683</v>
      </c>
    </row>
    <row r="41" spans="1:5" x14ac:dyDescent="0.2">
      <c r="A41" s="24" t="s">
        <v>3203</v>
      </c>
      <c r="B41" s="24" t="s">
        <v>2778</v>
      </c>
      <c r="C41" s="24" t="s">
        <v>181</v>
      </c>
      <c r="D41" s="24" t="s">
        <v>784</v>
      </c>
      <c r="E41" s="24" t="s">
        <v>245</v>
      </c>
    </row>
    <row r="42" spans="1:5" x14ac:dyDescent="0.2">
      <c r="A42" s="24" t="s">
        <v>3203</v>
      </c>
      <c r="B42" s="24" t="s">
        <v>2779</v>
      </c>
      <c r="C42" s="24" t="s">
        <v>176</v>
      </c>
      <c r="D42" s="24" t="s">
        <v>784</v>
      </c>
      <c r="E42" s="24" t="s">
        <v>683</v>
      </c>
    </row>
    <row r="43" spans="1:5" x14ac:dyDescent="0.2">
      <c r="A43" s="24" t="s">
        <v>3203</v>
      </c>
      <c r="B43" s="24" t="s">
        <v>2779</v>
      </c>
      <c r="C43" s="24" t="s">
        <v>176</v>
      </c>
      <c r="D43" s="24" t="s">
        <v>784</v>
      </c>
      <c r="E43" s="24" t="s">
        <v>245</v>
      </c>
    </row>
    <row r="44" spans="1:5" x14ac:dyDescent="0.2">
      <c r="A44" s="24" t="s">
        <v>3203</v>
      </c>
      <c r="B44" s="24" t="s">
        <v>2780</v>
      </c>
      <c r="C44" s="24" t="s">
        <v>446</v>
      </c>
      <c r="D44" s="24" t="s">
        <v>784</v>
      </c>
      <c r="E44" s="24" t="s">
        <v>683</v>
      </c>
    </row>
    <row r="45" spans="1:5" x14ac:dyDescent="0.2">
      <c r="A45" s="24" t="s">
        <v>3203</v>
      </c>
      <c r="B45" s="24" t="s">
        <v>2780</v>
      </c>
      <c r="C45" s="24" t="s">
        <v>446</v>
      </c>
      <c r="D45" s="24" t="s">
        <v>784</v>
      </c>
      <c r="E45" s="24" t="s">
        <v>245</v>
      </c>
    </row>
    <row r="46" spans="1:5" x14ac:dyDescent="0.2">
      <c r="A46" s="24" t="s">
        <v>3203</v>
      </c>
      <c r="B46" s="24" t="s">
        <v>2781</v>
      </c>
      <c r="C46" s="24" t="s">
        <v>2713</v>
      </c>
      <c r="D46" s="24" t="s">
        <v>784</v>
      </c>
      <c r="E46" s="24" t="s">
        <v>245</v>
      </c>
    </row>
    <row r="47" spans="1:5" x14ac:dyDescent="0.2">
      <c r="A47" s="24" t="s">
        <v>3203</v>
      </c>
      <c r="B47" s="24" t="s">
        <v>2782</v>
      </c>
      <c r="C47" s="24" t="s">
        <v>303</v>
      </c>
      <c r="D47" s="24" t="s">
        <v>784</v>
      </c>
      <c r="E47" s="24" t="s">
        <v>683</v>
      </c>
    </row>
    <row r="48" spans="1:5" x14ac:dyDescent="0.2">
      <c r="A48" s="24" t="s">
        <v>3203</v>
      </c>
      <c r="B48" s="24" t="s">
        <v>2782</v>
      </c>
      <c r="C48" s="24" t="s">
        <v>303</v>
      </c>
      <c r="D48" s="24" t="s">
        <v>784</v>
      </c>
      <c r="E48" s="24" t="s">
        <v>245</v>
      </c>
    </row>
    <row r="49" spans="1:5" x14ac:dyDescent="0.2">
      <c r="A49" s="24" t="s">
        <v>3203</v>
      </c>
      <c r="B49" s="24" t="s">
        <v>2198</v>
      </c>
      <c r="C49" s="24" t="s">
        <v>1552</v>
      </c>
      <c r="D49" s="24" t="s">
        <v>784</v>
      </c>
      <c r="E49" s="24" t="s">
        <v>249</v>
      </c>
    </row>
    <row r="50" spans="1:5" x14ac:dyDescent="0.2">
      <c r="A50" s="24" t="s">
        <v>3203</v>
      </c>
      <c r="B50" s="24" t="s">
        <v>2198</v>
      </c>
      <c r="C50" s="24" t="s">
        <v>1552</v>
      </c>
      <c r="D50" s="24" t="s">
        <v>784</v>
      </c>
      <c r="E50" s="24" t="s">
        <v>248</v>
      </c>
    </row>
    <row r="51" spans="1:5" x14ac:dyDescent="0.2">
      <c r="A51" s="24" t="s">
        <v>3203</v>
      </c>
      <c r="B51" s="24" t="s">
        <v>2198</v>
      </c>
      <c r="C51" s="24" t="s">
        <v>1552</v>
      </c>
      <c r="D51" s="24" t="s">
        <v>784</v>
      </c>
      <c r="E51" s="24" t="s">
        <v>684</v>
      </c>
    </row>
    <row r="52" spans="1:5" x14ac:dyDescent="0.2">
      <c r="A52" s="24" t="s">
        <v>3203</v>
      </c>
      <c r="B52" s="24" t="s">
        <v>3129</v>
      </c>
      <c r="C52" s="24" t="s">
        <v>3114</v>
      </c>
      <c r="D52" s="24" t="s">
        <v>784</v>
      </c>
      <c r="E52" s="24" t="s">
        <v>249</v>
      </c>
    </row>
    <row r="53" spans="1:5" x14ac:dyDescent="0.2">
      <c r="A53" s="24" t="s">
        <v>3203</v>
      </c>
      <c r="B53" s="24" t="s">
        <v>2783</v>
      </c>
      <c r="C53" s="24" t="s">
        <v>2721</v>
      </c>
      <c r="D53" s="24" t="s">
        <v>784</v>
      </c>
      <c r="E53" s="24" t="s">
        <v>249</v>
      </c>
    </row>
    <row r="54" spans="1:5" x14ac:dyDescent="0.2">
      <c r="A54" s="24" t="s">
        <v>3203</v>
      </c>
      <c r="B54" s="24" t="s">
        <v>2783</v>
      </c>
      <c r="C54" s="24" t="s">
        <v>2721</v>
      </c>
      <c r="D54" s="24" t="s">
        <v>784</v>
      </c>
      <c r="E54" s="24" t="s">
        <v>684</v>
      </c>
    </row>
    <row r="55" spans="1:5" x14ac:dyDescent="0.2">
      <c r="A55" s="24" t="s">
        <v>3203</v>
      </c>
      <c r="B55" s="24" t="s">
        <v>2199</v>
      </c>
      <c r="C55" s="24" t="s">
        <v>61</v>
      </c>
      <c r="D55" s="24" t="s">
        <v>784</v>
      </c>
      <c r="E55" s="24" t="s">
        <v>249</v>
      </c>
    </row>
    <row r="56" spans="1:5" x14ac:dyDescent="0.2">
      <c r="A56" s="24" t="s">
        <v>3203</v>
      </c>
      <c r="B56" s="24" t="s">
        <v>2199</v>
      </c>
      <c r="C56" s="24" t="s">
        <v>61</v>
      </c>
      <c r="D56" s="24" t="s">
        <v>784</v>
      </c>
      <c r="E56" s="24" t="s">
        <v>683</v>
      </c>
    </row>
    <row r="57" spans="1:5" x14ac:dyDescent="0.2">
      <c r="A57" s="24" t="s">
        <v>3203</v>
      </c>
      <c r="B57" s="24" t="s">
        <v>2784</v>
      </c>
      <c r="C57" s="24" t="s">
        <v>62</v>
      </c>
      <c r="D57" s="24" t="s">
        <v>784</v>
      </c>
      <c r="E57" s="24" t="s">
        <v>249</v>
      </c>
    </row>
    <row r="58" spans="1:5" x14ac:dyDescent="0.2">
      <c r="A58" s="24" t="s">
        <v>3203</v>
      </c>
      <c r="B58" s="24" t="s">
        <v>2201</v>
      </c>
      <c r="C58" s="24" t="s">
        <v>857</v>
      </c>
      <c r="D58" s="24" t="s">
        <v>784</v>
      </c>
      <c r="E58" s="24" t="s">
        <v>249</v>
      </c>
    </row>
    <row r="59" spans="1:5" x14ac:dyDescent="0.2">
      <c r="A59" s="24" t="s">
        <v>3203</v>
      </c>
      <c r="B59" s="24" t="s">
        <v>2201</v>
      </c>
      <c r="C59" s="24" t="s">
        <v>857</v>
      </c>
      <c r="D59" s="24" t="s">
        <v>784</v>
      </c>
      <c r="E59" s="24" t="s">
        <v>684</v>
      </c>
    </row>
    <row r="60" spans="1:5" x14ac:dyDescent="0.2">
      <c r="A60" s="24" t="s">
        <v>3203</v>
      </c>
      <c r="B60" s="24" t="s">
        <v>2201</v>
      </c>
      <c r="C60" s="24" t="s">
        <v>857</v>
      </c>
      <c r="D60" s="24" t="s">
        <v>784</v>
      </c>
      <c r="E60" s="24" t="s">
        <v>250</v>
      </c>
    </row>
    <row r="61" spans="1:5" x14ac:dyDescent="0.2">
      <c r="A61" s="24" t="s">
        <v>3203</v>
      </c>
      <c r="B61" s="24" t="s">
        <v>2608</v>
      </c>
      <c r="C61" s="24" t="s">
        <v>63</v>
      </c>
      <c r="D61" s="24" t="s">
        <v>784</v>
      </c>
      <c r="E61" s="24" t="s">
        <v>249</v>
      </c>
    </row>
    <row r="62" spans="1:5" x14ac:dyDescent="0.2">
      <c r="A62" s="24" t="s">
        <v>3203</v>
      </c>
      <c r="B62" s="24" t="s">
        <v>2608</v>
      </c>
      <c r="C62" s="24" t="s">
        <v>63</v>
      </c>
      <c r="D62" s="24" t="s">
        <v>784</v>
      </c>
      <c r="E62" s="24" t="s">
        <v>683</v>
      </c>
    </row>
    <row r="63" spans="1:5" x14ac:dyDescent="0.2">
      <c r="A63" s="24" t="s">
        <v>3203</v>
      </c>
      <c r="B63" s="24" t="s">
        <v>2608</v>
      </c>
      <c r="C63" s="24" t="s">
        <v>63</v>
      </c>
      <c r="D63" s="24" t="s">
        <v>784</v>
      </c>
      <c r="E63" s="24" t="s">
        <v>248</v>
      </c>
    </row>
    <row r="64" spans="1:5" x14ac:dyDescent="0.2">
      <c r="A64" s="24" t="s">
        <v>3203</v>
      </c>
      <c r="B64" s="24" t="s">
        <v>2608</v>
      </c>
      <c r="C64" s="24" t="s">
        <v>63</v>
      </c>
      <c r="D64" s="24" t="s">
        <v>784</v>
      </c>
      <c r="E64" s="24" t="s">
        <v>250</v>
      </c>
    </row>
    <row r="65" spans="1:5" x14ac:dyDescent="0.2">
      <c r="A65" s="24" t="s">
        <v>3203</v>
      </c>
      <c r="B65" s="24" t="s">
        <v>2614</v>
      </c>
      <c r="C65" s="24" t="s">
        <v>846</v>
      </c>
      <c r="D65" s="24" t="s">
        <v>784</v>
      </c>
      <c r="E65" s="24" t="s">
        <v>249</v>
      </c>
    </row>
    <row r="66" spans="1:5" x14ac:dyDescent="0.2">
      <c r="A66" s="24" t="s">
        <v>3203</v>
      </c>
      <c r="B66" s="24" t="s">
        <v>2614</v>
      </c>
      <c r="C66" s="24" t="s">
        <v>846</v>
      </c>
      <c r="D66" s="24" t="s">
        <v>784</v>
      </c>
      <c r="E66" s="24" t="s">
        <v>683</v>
      </c>
    </row>
    <row r="67" spans="1:5" x14ac:dyDescent="0.2">
      <c r="A67" s="24" t="s">
        <v>3203</v>
      </c>
      <c r="B67" s="24" t="s">
        <v>2614</v>
      </c>
      <c r="C67" s="24" t="s">
        <v>846</v>
      </c>
      <c r="D67" s="24" t="s">
        <v>784</v>
      </c>
      <c r="E67" s="24" t="s">
        <v>250</v>
      </c>
    </row>
    <row r="68" spans="1:5" x14ac:dyDescent="0.2">
      <c r="A68" s="24" t="s">
        <v>3203</v>
      </c>
      <c r="B68" s="24" t="s">
        <v>2616</v>
      </c>
      <c r="C68" s="24" t="s">
        <v>1065</v>
      </c>
      <c r="D68" s="24" t="s">
        <v>784</v>
      </c>
      <c r="E68" s="24" t="s">
        <v>249</v>
      </c>
    </row>
    <row r="69" spans="1:5" x14ac:dyDescent="0.2">
      <c r="A69" s="24" t="s">
        <v>3203</v>
      </c>
      <c r="B69" s="24" t="s">
        <v>2616</v>
      </c>
      <c r="C69" s="24" t="s">
        <v>1065</v>
      </c>
      <c r="D69" s="24" t="s">
        <v>784</v>
      </c>
      <c r="E69" s="24" t="s">
        <v>683</v>
      </c>
    </row>
    <row r="70" spans="1:5" x14ac:dyDescent="0.2">
      <c r="A70" s="24" t="s">
        <v>3203</v>
      </c>
      <c r="B70" s="24" t="s">
        <v>2616</v>
      </c>
      <c r="C70" s="24" t="s">
        <v>1065</v>
      </c>
      <c r="D70" s="24" t="s">
        <v>784</v>
      </c>
      <c r="E70" s="24" t="s">
        <v>248</v>
      </c>
    </row>
    <row r="71" spans="1:5" x14ac:dyDescent="0.2">
      <c r="A71" s="24" t="s">
        <v>3203</v>
      </c>
      <c r="B71" s="24" t="s">
        <v>2616</v>
      </c>
      <c r="C71" s="24" t="s">
        <v>1065</v>
      </c>
      <c r="D71" s="24" t="s">
        <v>784</v>
      </c>
      <c r="E71" s="24" t="s">
        <v>684</v>
      </c>
    </row>
    <row r="72" spans="1:5" x14ac:dyDescent="0.2">
      <c r="A72" s="24" t="s">
        <v>3203</v>
      </c>
      <c r="B72" s="24" t="s">
        <v>2616</v>
      </c>
      <c r="C72" s="24" t="s">
        <v>1065</v>
      </c>
      <c r="D72" s="24" t="s">
        <v>784</v>
      </c>
      <c r="E72" s="24" t="s">
        <v>250</v>
      </c>
    </row>
    <row r="73" spans="1:5" x14ac:dyDescent="0.2">
      <c r="A73" s="24" t="s">
        <v>3203</v>
      </c>
      <c r="B73" s="24" t="s">
        <v>2615</v>
      </c>
      <c r="C73" s="24" t="s">
        <v>1064</v>
      </c>
      <c r="D73" s="24" t="s">
        <v>784</v>
      </c>
      <c r="E73" s="24" t="s">
        <v>249</v>
      </c>
    </row>
    <row r="74" spans="1:5" x14ac:dyDescent="0.2">
      <c r="A74" s="24" t="s">
        <v>3203</v>
      </c>
      <c r="B74" s="24" t="s">
        <v>2615</v>
      </c>
      <c r="C74" s="24" t="s">
        <v>1064</v>
      </c>
      <c r="D74" s="24" t="s">
        <v>784</v>
      </c>
      <c r="E74" s="24" t="s">
        <v>683</v>
      </c>
    </row>
    <row r="75" spans="1:5" x14ac:dyDescent="0.2">
      <c r="A75" s="24" t="s">
        <v>3203</v>
      </c>
      <c r="B75" s="24" t="s">
        <v>2615</v>
      </c>
      <c r="C75" s="24" t="s">
        <v>1064</v>
      </c>
      <c r="D75" s="24" t="s">
        <v>784</v>
      </c>
      <c r="E75" s="24" t="s">
        <v>248</v>
      </c>
    </row>
    <row r="76" spans="1:5" x14ac:dyDescent="0.2">
      <c r="A76" s="24" t="s">
        <v>3203</v>
      </c>
      <c r="B76" s="24" t="s">
        <v>2615</v>
      </c>
      <c r="C76" s="24" t="s">
        <v>1064</v>
      </c>
      <c r="D76" s="24" t="s">
        <v>784</v>
      </c>
      <c r="E76" s="24" t="s">
        <v>250</v>
      </c>
    </row>
    <row r="77" spans="1:5" x14ac:dyDescent="0.2">
      <c r="A77" s="24" t="s">
        <v>3203</v>
      </c>
      <c r="B77" s="24" t="s">
        <v>2785</v>
      </c>
      <c r="C77" s="24" t="s">
        <v>452</v>
      </c>
      <c r="D77" s="24" t="s">
        <v>784</v>
      </c>
      <c r="E77" s="24" t="s">
        <v>249</v>
      </c>
    </row>
    <row r="78" spans="1:5" x14ac:dyDescent="0.2">
      <c r="A78" s="24" t="s">
        <v>3203</v>
      </c>
      <c r="B78" s="24" t="s">
        <v>2785</v>
      </c>
      <c r="C78" s="24" t="s">
        <v>452</v>
      </c>
      <c r="D78" s="24" t="s">
        <v>784</v>
      </c>
      <c r="E78" s="24" t="s">
        <v>683</v>
      </c>
    </row>
    <row r="79" spans="1:5" x14ac:dyDescent="0.2">
      <c r="A79" s="24" t="s">
        <v>3203</v>
      </c>
      <c r="B79" s="24" t="s">
        <v>2785</v>
      </c>
      <c r="C79" s="24" t="s">
        <v>452</v>
      </c>
      <c r="D79" s="24" t="s">
        <v>784</v>
      </c>
      <c r="E79" s="24" t="s">
        <v>248</v>
      </c>
    </row>
    <row r="80" spans="1:5" x14ac:dyDescent="0.2">
      <c r="A80" s="24" t="s">
        <v>3203</v>
      </c>
      <c r="B80" s="24" t="s">
        <v>2785</v>
      </c>
      <c r="C80" s="24" t="s">
        <v>452</v>
      </c>
      <c r="D80" s="24" t="s">
        <v>784</v>
      </c>
      <c r="E80" s="24" t="s">
        <v>250</v>
      </c>
    </row>
    <row r="81" spans="1:5" x14ac:dyDescent="0.2">
      <c r="A81" s="24" t="s">
        <v>3203</v>
      </c>
      <c r="B81" s="24" t="s">
        <v>2786</v>
      </c>
      <c r="C81" s="24" t="s">
        <v>183</v>
      </c>
      <c r="D81" s="24" t="s">
        <v>784</v>
      </c>
      <c r="E81" s="24" t="s">
        <v>249</v>
      </c>
    </row>
    <row r="82" spans="1:5" x14ac:dyDescent="0.2">
      <c r="A82" s="24" t="s">
        <v>3203</v>
      </c>
      <c r="B82" s="24" t="s">
        <v>2786</v>
      </c>
      <c r="C82" s="24" t="s">
        <v>183</v>
      </c>
      <c r="D82" s="24" t="s">
        <v>784</v>
      </c>
      <c r="E82" s="24" t="s">
        <v>683</v>
      </c>
    </row>
    <row r="83" spans="1:5" x14ac:dyDescent="0.2">
      <c r="A83" s="24" t="s">
        <v>3203</v>
      </c>
      <c r="B83" s="24" t="s">
        <v>2786</v>
      </c>
      <c r="C83" s="24" t="s">
        <v>183</v>
      </c>
      <c r="D83" s="24" t="s">
        <v>784</v>
      </c>
      <c r="E83" s="24" t="s">
        <v>885</v>
      </c>
    </row>
    <row r="84" spans="1:5" x14ac:dyDescent="0.2">
      <c r="A84" s="24" t="s">
        <v>3203</v>
      </c>
      <c r="B84" s="24" t="s">
        <v>2204</v>
      </c>
      <c r="C84" s="24" t="s">
        <v>64</v>
      </c>
      <c r="D84" s="24" t="s">
        <v>784</v>
      </c>
      <c r="E84" s="24" t="s">
        <v>249</v>
      </c>
    </row>
    <row r="85" spans="1:5" x14ac:dyDescent="0.2">
      <c r="A85" s="24" t="s">
        <v>3203</v>
      </c>
      <c r="B85" s="24" t="s">
        <v>2204</v>
      </c>
      <c r="C85" s="24" t="s">
        <v>64</v>
      </c>
      <c r="D85" s="24" t="s">
        <v>784</v>
      </c>
      <c r="E85" s="24" t="s">
        <v>683</v>
      </c>
    </row>
    <row r="86" spans="1:5" x14ac:dyDescent="0.2">
      <c r="A86" s="24" t="s">
        <v>3203</v>
      </c>
      <c r="B86" s="24" t="s">
        <v>2204</v>
      </c>
      <c r="C86" s="24" t="s">
        <v>64</v>
      </c>
      <c r="D86" s="24" t="s">
        <v>784</v>
      </c>
      <c r="E86" s="24" t="s">
        <v>684</v>
      </c>
    </row>
    <row r="87" spans="1:5" x14ac:dyDescent="0.2">
      <c r="A87" s="24" t="s">
        <v>3203</v>
      </c>
      <c r="B87" s="24" t="s">
        <v>2205</v>
      </c>
      <c r="C87" s="24" t="s">
        <v>184</v>
      </c>
      <c r="D87" s="24" t="s">
        <v>784</v>
      </c>
      <c r="E87" s="24" t="s">
        <v>249</v>
      </c>
    </row>
    <row r="88" spans="1:5" x14ac:dyDescent="0.2">
      <c r="A88" s="24" t="s">
        <v>3203</v>
      </c>
      <c r="B88" s="24" t="s">
        <v>2205</v>
      </c>
      <c r="C88" s="24" t="s">
        <v>184</v>
      </c>
      <c r="D88" s="24" t="s">
        <v>784</v>
      </c>
      <c r="E88" s="24" t="s">
        <v>683</v>
      </c>
    </row>
    <row r="89" spans="1:5" x14ac:dyDescent="0.2">
      <c r="A89" s="24" t="s">
        <v>3203</v>
      </c>
      <c r="B89" s="24" t="s">
        <v>2206</v>
      </c>
      <c r="C89" s="24" t="s">
        <v>185</v>
      </c>
      <c r="D89" s="24" t="s">
        <v>784</v>
      </c>
      <c r="E89" s="24" t="s">
        <v>249</v>
      </c>
    </row>
    <row r="90" spans="1:5" x14ac:dyDescent="0.2">
      <c r="A90" s="24" t="s">
        <v>3203</v>
      </c>
      <c r="B90" s="24" t="s">
        <v>2206</v>
      </c>
      <c r="C90" s="24" t="s">
        <v>185</v>
      </c>
      <c r="D90" s="24" t="s">
        <v>784</v>
      </c>
      <c r="E90" s="24" t="s">
        <v>683</v>
      </c>
    </row>
    <row r="91" spans="1:5" x14ac:dyDescent="0.2">
      <c r="A91" s="24" t="s">
        <v>3203</v>
      </c>
      <c r="B91" s="24" t="s">
        <v>2207</v>
      </c>
      <c r="C91" s="24" t="s">
        <v>186</v>
      </c>
      <c r="D91" s="24" t="s">
        <v>784</v>
      </c>
      <c r="E91" s="24" t="s">
        <v>249</v>
      </c>
    </row>
    <row r="92" spans="1:5" x14ac:dyDescent="0.2">
      <c r="A92" s="24" t="s">
        <v>3203</v>
      </c>
      <c r="B92" s="24" t="s">
        <v>2207</v>
      </c>
      <c r="C92" s="24" t="s">
        <v>186</v>
      </c>
      <c r="D92" s="24" t="s">
        <v>784</v>
      </c>
      <c r="E92" s="24" t="s">
        <v>683</v>
      </c>
    </row>
    <row r="93" spans="1:5" x14ac:dyDescent="0.2">
      <c r="A93" s="24" t="s">
        <v>3203</v>
      </c>
      <c r="B93" s="24" t="s">
        <v>2208</v>
      </c>
      <c r="C93" s="24" t="s">
        <v>449</v>
      </c>
      <c r="D93" s="24" t="s">
        <v>784</v>
      </c>
      <c r="E93" s="24" t="s">
        <v>249</v>
      </c>
    </row>
    <row r="94" spans="1:5" x14ac:dyDescent="0.2">
      <c r="A94" s="24" t="s">
        <v>3203</v>
      </c>
      <c r="B94" s="24" t="s">
        <v>2208</v>
      </c>
      <c r="C94" s="24" t="s">
        <v>449</v>
      </c>
      <c r="D94" s="24" t="s">
        <v>784</v>
      </c>
      <c r="E94" s="24" t="s">
        <v>683</v>
      </c>
    </row>
    <row r="95" spans="1:5" x14ac:dyDescent="0.2">
      <c r="A95" s="24" t="s">
        <v>3203</v>
      </c>
      <c r="B95" s="24" t="s">
        <v>2209</v>
      </c>
      <c r="C95" s="24" t="s">
        <v>858</v>
      </c>
      <c r="D95" s="24" t="s">
        <v>784</v>
      </c>
      <c r="E95" s="24" t="s">
        <v>249</v>
      </c>
    </row>
    <row r="96" spans="1:5" x14ac:dyDescent="0.2">
      <c r="A96" s="24" t="s">
        <v>3203</v>
      </c>
      <c r="B96" s="24" t="s">
        <v>2209</v>
      </c>
      <c r="C96" s="24" t="s">
        <v>858</v>
      </c>
      <c r="D96" s="24" t="s">
        <v>784</v>
      </c>
      <c r="E96" s="24" t="s">
        <v>683</v>
      </c>
    </row>
    <row r="97" spans="1:5" x14ac:dyDescent="0.2">
      <c r="A97" s="24" t="s">
        <v>3203</v>
      </c>
      <c r="B97" s="24" t="s">
        <v>2210</v>
      </c>
      <c r="C97" s="24" t="s">
        <v>1555</v>
      </c>
      <c r="D97" s="24" t="s">
        <v>784</v>
      </c>
      <c r="E97" s="24" t="s">
        <v>249</v>
      </c>
    </row>
    <row r="98" spans="1:5" x14ac:dyDescent="0.2">
      <c r="A98" s="24" t="s">
        <v>3203</v>
      </c>
      <c r="B98" s="24" t="s">
        <v>2210</v>
      </c>
      <c r="C98" s="24" t="s">
        <v>1555</v>
      </c>
      <c r="D98" s="24" t="s">
        <v>784</v>
      </c>
      <c r="E98" s="24" t="s">
        <v>683</v>
      </c>
    </row>
    <row r="99" spans="1:5" x14ac:dyDescent="0.2">
      <c r="A99" s="24" t="s">
        <v>3203</v>
      </c>
      <c r="B99" s="24" t="s">
        <v>2211</v>
      </c>
      <c r="C99" s="24" t="s">
        <v>187</v>
      </c>
      <c r="D99" s="24" t="s">
        <v>784</v>
      </c>
      <c r="E99" s="24" t="s">
        <v>249</v>
      </c>
    </row>
    <row r="100" spans="1:5" x14ac:dyDescent="0.2">
      <c r="A100" s="24" t="s">
        <v>3203</v>
      </c>
      <c r="B100" s="24" t="s">
        <v>2211</v>
      </c>
      <c r="C100" s="24" t="s">
        <v>187</v>
      </c>
      <c r="D100" s="24" t="s">
        <v>784</v>
      </c>
      <c r="E100" s="24" t="s">
        <v>683</v>
      </c>
    </row>
    <row r="101" spans="1:5" x14ac:dyDescent="0.2">
      <c r="A101" s="24" t="s">
        <v>3203</v>
      </c>
      <c r="B101" s="24" t="s">
        <v>2212</v>
      </c>
      <c r="C101" s="24" t="s">
        <v>188</v>
      </c>
      <c r="D101" s="24" t="s">
        <v>784</v>
      </c>
      <c r="E101" s="24" t="s">
        <v>249</v>
      </c>
    </row>
    <row r="102" spans="1:5" x14ac:dyDescent="0.2">
      <c r="A102" s="24" t="s">
        <v>3203</v>
      </c>
      <c r="B102" s="24" t="s">
        <v>2212</v>
      </c>
      <c r="C102" s="24" t="s">
        <v>188</v>
      </c>
      <c r="D102" s="24" t="s">
        <v>784</v>
      </c>
      <c r="E102" s="24" t="s">
        <v>683</v>
      </c>
    </row>
    <row r="103" spans="1:5" x14ac:dyDescent="0.2">
      <c r="A103" s="24" t="s">
        <v>3203</v>
      </c>
      <c r="B103" s="24" t="s">
        <v>2213</v>
      </c>
      <c r="C103" s="24" t="s">
        <v>189</v>
      </c>
      <c r="D103" s="24" t="s">
        <v>784</v>
      </c>
      <c r="E103" s="24" t="s">
        <v>249</v>
      </c>
    </row>
    <row r="104" spans="1:5" x14ac:dyDescent="0.2">
      <c r="A104" s="24" t="s">
        <v>3203</v>
      </c>
      <c r="B104" s="24" t="s">
        <v>2213</v>
      </c>
      <c r="C104" s="24" t="s">
        <v>189</v>
      </c>
      <c r="D104" s="24" t="s">
        <v>784</v>
      </c>
      <c r="E104" s="24" t="s">
        <v>683</v>
      </c>
    </row>
    <row r="105" spans="1:5" x14ac:dyDescent="0.2">
      <c r="A105" s="24" t="s">
        <v>3203</v>
      </c>
      <c r="B105" s="24" t="s">
        <v>2214</v>
      </c>
      <c r="C105" s="24" t="s">
        <v>192</v>
      </c>
      <c r="D105" s="24" t="s">
        <v>784</v>
      </c>
      <c r="E105" s="24" t="s">
        <v>249</v>
      </c>
    </row>
    <row r="106" spans="1:5" x14ac:dyDescent="0.2">
      <c r="A106" s="24" t="s">
        <v>3203</v>
      </c>
      <c r="B106" s="24" t="s">
        <v>2214</v>
      </c>
      <c r="C106" s="24" t="s">
        <v>192</v>
      </c>
      <c r="D106" s="24" t="s">
        <v>784</v>
      </c>
      <c r="E106" s="24" t="s">
        <v>683</v>
      </c>
    </row>
    <row r="107" spans="1:5" x14ac:dyDescent="0.2">
      <c r="A107" s="24" t="s">
        <v>3203</v>
      </c>
      <c r="B107" s="24" t="s">
        <v>2215</v>
      </c>
      <c r="C107" s="24" t="s">
        <v>191</v>
      </c>
      <c r="D107" s="24" t="s">
        <v>784</v>
      </c>
      <c r="E107" s="24" t="s">
        <v>249</v>
      </c>
    </row>
    <row r="108" spans="1:5" x14ac:dyDescent="0.2">
      <c r="A108" s="24" t="s">
        <v>3203</v>
      </c>
      <c r="B108" s="24" t="s">
        <v>2215</v>
      </c>
      <c r="C108" s="24" t="s">
        <v>191</v>
      </c>
      <c r="D108" s="24" t="s">
        <v>784</v>
      </c>
      <c r="E108" s="24" t="s">
        <v>683</v>
      </c>
    </row>
    <row r="109" spans="1:5" x14ac:dyDescent="0.2">
      <c r="A109" s="24" t="s">
        <v>3203</v>
      </c>
      <c r="B109" s="24" t="s">
        <v>2216</v>
      </c>
      <c r="C109" s="24" t="s">
        <v>193</v>
      </c>
      <c r="D109" s="24" t="s">
        <v>784</v>
      </c>
      <c r="E109" s="24" t="s">
        <v>249</v>
      </c>
    </row>
    <row r="110" spans="1:5" x14ac:dyDescent="0.2">
      <c r="A110" s="24" t="s">
        <v>3203</v>
      </c>
      <c r="B110" s="24" t="s">
        <v>2216</v>
      </c>
      <c r="C110" s="24" t="s">
        <v>193</v>
      </c>
      <c r="D110" s="24" t="s">
        <v>784</v>
      </c>
      <c r="E110" s="24" t="s">
        <v>683</v>
      </c>
    </row>
    <row r="111" spans="1:5" x14ac:dyDescent="0.2">
      <c r="A111" s="24" t="s">
        <v>3203</v>
      </c>
      <c r="B111" s="24" t="s">
        <v>2217</v>
      </c>
      <c r="C111" s="24" t="s">
        <v>65</v>
      </c>
      <c r="D111" s="24" t="s">
        <v>784</v>
      </c>
      <c r="E111" s="24" t="s">
        <v>249</v>
      </c>
    </row>
    <row r="112" spans="1:5" x14ac:dyDescent="0.2">
      <c r="A112" s="24" t="s">
        <v>3203</v>
      </c>
      <c r="B112" s="24" t="s">
        <v>2217</v>
      </c>
      <c r="C112" s="24" t="s">
        <v>65</v>
      </c>
      <c r="D112" s="24" t="s">
        <v>784</v>
      </c>
      <c r="E112" s="24" t="s">
        <v>683</v>
      </c>
    </row>
    <row r="113" spans="1:5" x14ac:dyDescent="0.2">
      <c r="A113" s="24" t="s">
        <v>3203</v>
      </c>
      <c r="B113" s="24" t="s">
        <v>2217</v>
      </c>
      <c r="C113" s="24" t="s">
        <v>65</v>
      </c>
      <c r="D113" s="24" t="s">
        <v>784</v>
      </c>
      <c r="E113" s="24" t="s">
        <v>248</v>
      </c>
    </row>
    <row r="114" spans="1:5" x14ac:dyDescent="0.2">
      <c r="A114" s="24" t="s">
        <v>3203</v>
      </c>
      <c r="B114" s="24" t="s">
        <v>2217</v>
      </c>
      <c r="C114" s="24" t="s">
        <v>65</v>
      </c>
      <c r="D114" s="24" t="s">
        <v>784</v>
      </c>
      <c r="E114" s="24" t="s">
        <v>684</v>
      </c>
    </row>
    <row r="115" spans="1:5" x14ac:dyDescent="0.2">
      <c r="A115" s="24" t="s">
        <v>3203</v>
      </c>
      <c r="B115" s="24" t="s">
        <v>2218</v>
      </c>
      <c r="C115" s="24" t="s">
        <v>194</v>
      </c>
      <c r="D115" s="24" t="s">
        <v>784</v>
      </c>
      <c r="E115" s="24" t="s">
        <v>249</v>
      </c>
    </row>
    <row r="116" spans="1:5" x14ac:dyDescent="0.2">
      <c r="A116" s="24" t="s">
        <v>3203</v>
      </c>
      <c r="B116" s="24" t="s">
        <v>2218</v>
      </c>
      <c r="C116" s="24" t="s">
        <v>194</v>
      </c>
      <c r="D116" s="24" t="s">
        <v>784</v>
      </c>
      <c r="E116" s="24" t="s">
        <v>683</v>
      </c>
    </row>
    <row r="117" spans="1:5" x14ac:dyDescent="0.2">
      <c r="A117" s="24" t="s">
        <v>3203</v>
      </c>
      <c r="B117" s="24" t="s">
        <v>2219</v>
      </c>
      <c r="C117" s="24" t="s">
        <v>66</v>
      </c>
      <c r="D117" s="24" t="s">
        <v>784</v>
      </c>
      <c r="E117" s="24" t="s">
        <v>249</v>
      </c>
    </row>
    <row r="118" spans="1:5" x14ac:dyDescent="0.2">
      <c r="A118" s="24" t="s">
        <v>3203</v>
      </c>
      <c r="B118" s="24" t="s">
        <v>2219</v>
      </c>
      <c r="C118" s="24" t="s">
        <v>66</v>
      </c>
      <c r="D118" s="24" t="s">
        <v>784</v>
      </c>
      <c r="E118" s="24" t="s">
        <v>683</v>
      </c>
    </row>
    <row r="119" spans="1:5" x14ac:dyDescent="0.2">
      <c r="A119" s="24" t="s">
        <v>3203</v>
      </c>
      <c r="B119" s="24" t="s">
        <v>2219</v>
      </c>
      <c r="C119" s="24" t="s">
        <v>66</v>
      </c>
      <c r="D119" s="24" t="s">
        <v>784</v>
      </c>
      <c r="E119" s="24" t="s">
        <v>885</v>
      </c>
    </row>
    <row r="120" spans="1:5" x14ac:dyDescent="0.2">
      <c r="A120" s="24" t="s">
        <v>3203</v>
      </c>
      <c r="B120" s="24" t="s">
        <v>2604</v>
      </c>
      <c r="C120" s="24" t="s">
        <v>67</v>
      </c>
      <c r="D120" s="24" t="s">
        <v>784</v>
      </c>
      <c r="E120" s="24" t="s">
        <v>249</v>
      </c>
    </row>
    <row r="121" spans="1:5" x14ac:dyDescent="0.2">
      <c r="A121" s="24" t="s">
        <v>3203</v>
      </c>
      <c r="B121" s="24" t="s">
        <v>2604</v>
      </c>
      <c r="C121" s="24" t="s">
        <v>67</v>
      </c>
      <c r="D121" s="24" t="s">
        <v>784</v>
      </c>
      <c r="E121" s="24" t="s">
        <v>683</v>
      </c>
    </row>
    <row r="122" spans="1:5" x14ac:dyDescent="0.2">
      <c r="A122" s="24" t="s">
        <v>3203</v>
      </c>
      <c r="B122" s="24" t="s">
        <v>2604</v>
      </c>
      <c r="C122" s="24" t="s">
        <v>67</v>
      </c>
      <c r="D122" s="24" t="s">
        <v>784</v>
      </c>
      <c r="E122" s="24" t="s">
        <v>250</v>
      </c>
    </row>
    <row r="123" spans="1:5" x14ac:dyDescent="0.2">
      <c r="A123" s="24" t="s">
        <v>3203</v>
      </c>
      <c r="B123" s="24" t="s">
        <v>2276</v>
      </c>
      <c r="C123" s="24" t="s">
        <v>2277</v>
      </c>
      <c r="D123" s="24" t="s">
        <v>784</v>
      </c>
      <c r="E123" s="24" t="s">
        <v>249</v>
      </c>
    </row>
    <row r="124" spans="1:5" x14ac:dyDescent="0.2">
      <c r="A124" s="24" t="s">
        <v>3203</v>
      </c>
      <c r="B124" s="24" t="s">
        <v>2613</v>
      </c>
      <c r="C124" s="24" t="s">
        <v>68</v>
      </c>
      <c r="D124" s="24" t="s">
        <v>784</v>
      </c>
      <c r="E124" s="24" t="s">
        <v>249</v>
      </c>
    </row>
    <row r="125" spans="1:5" x14ac:dyDescent="0.2">
      <c r="A125" s="24" t="s">
        <v>3203</v>
      </c>
      <c r="B125" s="24" t="s">
        <v>2613</v>
      </c>
      <c r="C125" s="24" t="s">
        <v>68</v>
      </c>
      <c r="D125" s="24" t="s">
        <v>784</v>
      </c>
      <c r="E125" s="24" t="s">
        <v>683</v>
      </c>
    </row>
    <row r="126" spans="1:5" x14ac:dyDescent="0.2">
      <c r="A126" s="24" t="s">
        <v>3203</v>
      </c>
      <c r="B126" s="24" t="s">
        <v>2613</v>
      </c>
      <c r="C126" s="24" t="s">
        <v>68</v>
      </c>
      <c r="D126" s="24" t="s">
        <v>784</v>
      </c>
      <c r="E126" s="24" t="s">
        <v>250</v>
      </c>
    </row>
    <row r="127" spans="1:5" x14ac:dyDescent="0.2">
      <c r="A127" s="24" t="s">
        <v>3203</v>
      </c>
      <c r="B127" s="24" t="s">
        <v>2220</v>
      </c>
      <c r="C127" s="24" t="s">
        <v>848</v>
      </c>
      <c r="D127" s="24" t="s">
        <v>784</v>
      </c>
      <c r="E127" s="24" t="s">
        <v>249</v>
      </c>
    </row>
    <row r="128" spans="1:5" x14ac:dyDescent="0.2">
      <c r="A128" s="24" t="s">
        <v>3203</v>
      </c>
      <c r="B128" s="24" t="s">
        <v>2220</v>
      </c>
      <c r="C128" s="24" t="s">
        <v>848</v>
      </c>
      <c r="D128" s="24" t="s">
        <v>784</v>
      </c>
      <c r="E128" s="24" t="s">
        <v>683</v>
      </c>
    </row>
    <row r="129" spans="1:5" x14ac:dyDescent="0.2">
      <c r="A129" s="24" t="s">
        <v>3203</v>
      </c>
      <c r="B129" s="24" t="s">
        <v>2220</v>
      </c>
      <c r="C129" s="24" t="s">
        <v>848</v>
      </c>
      <c r="D129" s="24" t="s">
        <v>784</v>
      </c>
      <c r="E129" s="24" t="s">
        <v>885</v>
      </c>
    </row>
    <row r="130" spans="1:5" x14ac:dyDescent="0.2">
      <c r="A130" s="24" t="s">
        <v>3203</v>
      </c>
      <c r="B130" s="24" t="s">
        <v>2620</v>
      </c>
      <c r="C130" s="24" t="s">
        <v>69</v>
      </c>
      <c r="D130" s="24" t="s">
        <v>784</v>
      </c>
      <c r="E130" s="24" t="s">
        <v>249</v>
      </c>
    </row>
    <row r="131" spans="1:5" x14ac:dyDescent="0.2">
      <c r="A131" s="24" t="s">
        <v>3203</v>
      </c>
      <c r="B131" s="24" t="s">
        <v>2620</v>
      </c>
      <c r="C131" s="24" t="s">
        <v>69</v>
      </c>
      <c r="D131" s="24" t="s">
        <v>784</v>
      </c>
      <c r="E131" s="24" t="s">
        <v>683</v>
      </c>
    </row>
    <row r="132" spans="1:5" x14ac:dyDescent="0.2">
      <c r="A132" s="24" t="s">
        <v>3203</v>
      </c>
      <c r="B132" s="24" t="s">
        <v>2620</v>
      </c>
      <c r="C132" s="24" t="s">
        <v>69</v>
      </c>
      <c r="D132" s="24" t="s">
        <v>784</v>
      </c>
      <c r="E132" s="24" t="s">
        <v>248</v>
      </c>
    </row>
    <row r="133" spans="1:5" x14ac:dyDescent="0.2">
      <c r="A133" s="24" t="s">
        <v>3203</v>
      </c>
      <c r="B133" s="24" t="s">
        <v>2620</v>
      </c>
      <c r="C133" s="24" t="s">
        <v>69</v>
      </c>
      <c r="D133" s="24" t="s">
        <v>784</v>
      </c>
      <c r="E133" s="24" t="s">
        <v>250</v>
      </c>
    </row>
    <row r="134" spans="1:5" x14ac:dyDescent="0.2">
      <c r="A134" s="24" t="s">
        <v>3203</v>
      </c>
      <c r="B134" s="24" t="s">
        <v>2221</v>
      </c>
      <c r="C134" s="24" t="s">
        <v>1066</v>
      </c>
      <c r="D134" s="24" t="s">
        <v>784</v>
      </c>
      <c r="E134" s="24" t="s">
        <v>249</v>
      </c>
    </row>
    <row r="135" spans="1:5" x14ac:dyDescent="0.2">
      <c r="A135" s="24" t="s">
        <v>3203</v>
      </c>
      <c r="B135" s="24" t="s">
        <v>2221</v>
      </c>
      <c r="C135" s="24" t="s">
        <v>1066</v>
      </c>
      <c r="D135" s="24" t="s">
        <v>784</v>
      </c>
      <c r="E135" s="24" t="s">
        <v>683</v>
      </c>
    </row>
    <row r="136" spans="1:5" x14ac:dyDescent="0.2">
      <c r="A136" s="24" t="s">
        <v>3203</v>
      </c>
      <c r="B136" s="24" t="s">
        <v>2619</v>
      </c>
      <c r="C136" s="24" t="s">
        <v>852</v>
      </c>
      <c r="D136" s="24" t="s">
        <v>784</v>
      </c>
      <c r="E136" s="24" t="s">
        <v>249</v>
      </c>
    </row>
    <row r="137" spans="1:5" x14ac:dyDescent="0.2">
      <c r="A137" s="24" t="s">
        <v>3203</v>
      </c>
      <c r="B137" s="24" t="s">
        <v>2619</v>
      </c>
      <c r="C137" s="24" t="s">
        <v>852</v>
      </c>
      <c r="D137" s="24" t="s">
        <v>784</v>
      </c>
      <c r="E137" s="24" t="s">
        <v>683</v>
      </c>
    </row>
    <row r="138" spans="1:5" x14ac:dyDescent="0.2">
      <c r="A138" s="24" t="s">
        <v>3203</v>
      </c>
      <c r="B138" s="24" t="s">
        <v>2222</v>
      </c>
      <c r="C138" s="24" t="s">
        <v>859</v>
      </c>
      <c r="D138" s="24" t="s">
        <v>784</v>
      </c>
      <c r="E138" s="24" t="s">
        <v>249</v>
      </c>
    </row>
    <row r="139" spans="1:5" x14ac:dyDescent="0.2">
      <c r="A139" s="24" t="s">
        <v>3203</v>
      </c>
      <c r="B139" s="24" t="s">
        <v>2222</v>
      </c>
      <c r="C139" s="24" t="s">
        <v>859</v>
      </c>
      <c r="D139" s="24" t="s">
        <v>784</v>
      </c>
      <c r="E139" s="24" t="s">
        <v>683</v>
      </c>
    </row>
    <row r="140" spans="1:5" x14ac:dyDescent="0.2">
      <c r="A140" s="24" t="s">
        <v>3203</v>
      </c>
      <c r="B140" s="24" t="s">
        <v>2610</v>
      </c>
      <c r="C140" s="24" t="s">
        <v>70</v>
      </c>
      <c r="D140" s="24" t="s">
        <v>784</v>
      </c>
      <c r="E140" s="24" t="s">
        <v>249</v>
      </c>
    </row>
    <row r="141" spans="1:5" x14ac:dyDescent="0.2">
      <c r="A141" s="24" t="s">
        <v>3203</v>
      </c>
      <c r="B141" s="24" t="s">
        <v>2610</v>
      </c>
      <c r="C141" s="24" t="s">
        <v>70</v>
      </c>
      <c r="D141" s="24" t="s">
        <v>784</v>
      </c>
      <c r="E141" s="24" t="s">
        <v>683</v>
      </c>
    </row>
    <row r="142" spans="1:5" x14ac:dyDescent="0.2">
      <c r="A142" s="24" t="s">
        <v>3203</v>
      </c>
      <c r="B142" s="24" t="s">
        <v>2610</v>
      </c>
      <c r="C142" s="24" t="s">
        <v>70</v>
      </c>
      <c r="D142" s="24" t="s">
        <v>784</v>
      </c>
      <c r="E142" s="24" t="s">
        <v>248</v>
      </c>
    </row>
    <row r="143" spans="1:5" x14ac:dyDescent="0.2">
      <c r="A143" s="24" t="s">
        <v>3203</v>
      </c>
      <c r="B143" s="24" t="s">
        <v>2621</v>
      </c>
      <c r="C143" s="24" t="s">
        <v>860</v>
      </c>
      <c r="D143" s="24" t="s">
        <v>784</v>
      </c>
      <c r="E143" s="24" t="s">
        <v>249</v>
      </c>
    </row>
    <row r="144" spans="1:5" x14ac:dyDescent="0.2">
      <c r="A144" s="24" t="s">
        <v>3203</v>
      </c>
      <c r="B144" s="24" t="s">
        <v>2621</v>
      </c>
      <c r="C144" s="24" t="s">
        <v>860</v>
      </c>
      <c r="D144" s="24" t="s">
        <v>784</v>
      </c>
      <c r="E144" s="24" t="s">
        <v>683</v>
      </c>
    </row>
    <row r="145" spans="1:5" x14ac:dyDescent="0.2">
      <c r="A145" s="24" t="s">
        <v>3203</v>
      </c>
      <c r="B145" s="24" t="s">
        <v>2223</v>
      </c>
      <c r="C145" s="24" t="s">
        <v>71</v>
      </c>
      <c r="D145" s="24" t="s">
        <v>784</v>
      </c>
      <c r="E145" s="24" t="s">
        <v>249</v>
      </c>
    </row>
    <row r="146" spans="1:5" x14ac:dyDescent="0.2">
      <c r="A146" s="24" t="s">
        <v>3203</v>
      </c>
      <c r="B146" s="24" t="s">
        <v>2223</v>
      </c>
      <c r="C146" s="24" t="s">
        <v>71</v>
      </c>
      <c r="D146" s="24" t="s">
        <v>784</v>
      </c>
      <c r="E146" s="24" t="s">
        <v>683</v>
      </c>
    </row>
    <row r="147" spans="1:5" x14ac:dyDescent="0.2">
      <c r="A147" s="24" t="s">
        <v>3203</v>
      </c>
      <c r="B147" s="24" t="s">
        <v>2622</v>
      </c>
      <c r="C147" s="24" t="s">
        <v>72</v>
      </c>
      <c r="D147" s="24" t="s">
        <v>784</v>
      </c>
      <c r="E147" s="24" t="s">
        <v>249</v>
      </c>
    </row>
    <row r="148" spans="1:5" x14ac:dyDescent="0.2">
      <c r="A148" s="24" t="s">
        <v>3203</v>
      </c>
      <c r="B148" s="24" t="s">
        <v>2622</v>
      </c>
      <c r="C148" s="24" t="s">
        <v>72</v>
      </c>
      <c r="D148" s="24" t="s">
        <v>784</v>
      </c>
      <c r="E148" s="24" t="s">
        <v>683</v>
      </c>
    </row>
    <row r="149" spans="1:5" x14ac:dyDescent="0.2">
      <c r="A149" s="24" t="s">
        <v>3203</v>
      </c>
      <c r="B149" s="24" t="s">
        <v>2628</v>
      </c>
      <c r="C149" s="24" t="s">
        <v>854</v>
      </c>
      <c r="D149" s="24" t="s">
        <v>784</v>
      </c>
      <c r="E149" s="24" t="s">
        <v>249</v>
      </c>
    </row>
    <row r="150" spans="1:5" x14ac:dyDescent="0.2">
      <c r="A150" s="24" t="s">
        <v>3203</v>
      </c>
      <c r="B150" s="24" t="s">
        <v>2628</v>
      </c>
      <c r="C150" s="24" t="s">
        <v>854</v>
      </c>
      <c r="D150" s="24" t="s">
        <v>784</v>
      </c>
      <c r="E150" s="24" t="s">
        <v>683</v>
      </c>
    </row>
    <row r="151" spans="1:5" x14ac:dyDescent="0.2">
      <c r="A151" s="24" t="s">
        <v>3203</v>
      </c>
      <c r="B151" s="24" t="s">
        <v>3130</v>
      </c>
      <c r="C151" s="24" t="s">
        <v>3115</v>
      </c>
      <c r="D151" s="24" t="s">
        <v>784</v>
      </c>
      <c r="E151" s="24" t="s">
        <v>249</v>
      </c>
    </row>
    <row r="152" spans="1:5" x14ac:dyDescent="0.2">
      <c r="A152" s="24" t="s">
        <v>3203</v>
      </c>
      <c r="B152" s="24" t="s">
        <v>2611</v>
      </c>
      <c r="C152" s="24" t="s">
        <v>1063</v>
      </c>
      <c r="D152" s="24" t="s">
        <v>784</v>
      </c>
      <c r="E152" s="24" t="s">
        <v>249</v>
      </c>
    </row>
    <row r="153" spans="1:5" x14ac:dyDescent="0.2">
      <c r="A153" s="24" t="s">
        <v>3203</v>
      </c>
      <c r="B153" s="24" t="s">
        <v>2611</v>
      </c>
      <c r="C153" s="24" t="s">
        <v>1063</v>
      </c>
      <c r="D153" s="24" t="s">
        <v>784</v>
      </c>
      <c r="E153" s="24" t="s">
        <v>683</v>
      </c>
    </row>
    <row r="154" spans="1:5" x14ac:dyDescent="0.2">
      <c r="A154" s="24" t="s">
        <v>3203</v>
      </c>
      <c r="B154" s="24" t="s">
        <v>2611</v>
      </c>
      <c r="C154" s="24" t="s">
        <v>1063</v>
      </c>
      <c r="D154" s="24" t="s">
        <v>784</v>
      </c>
      <c r="E154" s="24" t="s">
        <v>248</v>
      </c>
    </row>
    <row r="155" spans="1:5" x14ac:dyDescent="0.2">
      <c r="A155" s="24" t="s">
        <v>3203</v>
      </c>
      <c r="B155" s="24" t="s">
        <v>2611</v>
      </c>
      <c r="C155" s="24" t="s">
        <v>1063</v>
      </c>
      <c r="D155" s="24" t="s">
        <v>784</v>
      </c>
      <c r="E155" s="24" t="s">
        <v>684</v>
      </c>
    </row>
    <row r="156" spans="1:5" x14ac:dyDescent="0.2">
      <c r="A156" s="24" t="s">
        <v>3203</v>
      </c>
      <c r="B156" s="24" t="s">
        <v>2611</v>
      </c>
      <c r="C156" s="24" t="s">
        <v>1063</v>
      </c>
      <c r="D156" s="24" t="s">
        <v>784</v>
      </c>
      <c r="E156" s="24" t="s">
        <v>685</v>
      </c>
    </row>
    <row r="157" spans="1:5" x14ac:dyDescent="0.2">
      <c r="A157" s="24" t="s">
        <v>3203</v>
      </c>
      <c r="B157" s="24" t="s">
        <v>2611</v>
      </c>
      <c r="C157" s="24" t="s">
        <v>1063</v>
      </c>
      <c r="D157" s="24" t="s">
        <v>784</v>
      </c>
      <c r="E157" s="24" t="s">
        <v>250</v>
      </c>
    </row>
    <row r="158" spans="1:5" x14ac:dyDescent="0.2">
      <c r="A158" s="24" t="s">
        <v>3203</v>
      </c>
      <c r="B158" s="24" t="s">
        <v>2224</v>
      </c>
      <c r="C158" s="24" t="s">
        <v>868</v>
      </c>
      <c r="D158" s="24" t="s">
        <v>784</v>
      </c>
      <c r="E158" s="24" t="s">
        <v>249</v>
      </c>
    </row>
    <row r="159" spans="1:5" x14ac:dyDescent="0.2">
      <c r="A159" s="24" t="s">
        <v>3203</v>
      </c>
      <c r="B159" s="24" t="s">
        <v>2224</v>
      </c>
      <c r="C159" s="24" t="s">
        <v>868</v>
      </c>
      <c r="D159" s="24" t="s">
        <v>784</v>
      </c>
      <c r="E159" s="24" t="s">
        <v>248</v>
      </c>
    </row>
    <row r="160" spans="1:5" x14ac:dyDescent="0.2">
      <c r="A160" s="24" t="s">
        <v>3203</v>
      </c>
      <c r="B160" s="24" t="s">
        <v>2787</v>
      </c>
      <c r="C160" s="24" t="s">
        <v>294</v>
      </c>
      <c r="D160" s="24" t="s">
        <v>784</v>
      </c>
      <c r="E160" s="24" t="s">
        <v>249</v>
      </c>
    </row>
    <row r="161" spans="1:5" x14ac:dyDescent="0.2">
      <c r="A161" s="24" t="s">
        <v>3203</v>
      </c>
      <c r="B161" s="24" t="s">
        <v>2787</v>
      </c>
      <c r="C161" s="24" t="s">
        <v>294</v>
      </c>
      <c r="D161" s="24" t="s">
        <v>784</v>
      </c>
      <c r="E161" s="24" t="s">
        <v>683</v>
      </c>
    </row>
    <row r="162" spans="1:5" x14ac:dyDescent="0.2">
      <c r="A162" s="24" t="s">
        <v>3203</v>
      </c>
      <c r="B162" s="24" t="s">
        <v>2788</v>
      </c>
      <c r="C162" s="24" t="s">
        <v>2239</v>
      </c>
      <c r="D162" s="24" t="s">
        <v>784</v>
      </c>
      <c r="E162" s="24" t="s">
        <v>249</v>
      </c>
    </row>
    <row r="163" spans="1:5" x14ac:dyDescent="0.2">
      <c r="A163" s="24" t="s">
        <v>3203</v>
      </c>
      <c r="B163" s="24" t="s">
        <v>2788</v>
      </c>
      <c r="C163" s="24" t="s">
        <v>2239</v>
      </c>
      <c r="D163" s="24" t="s">
        <v>784</v>
      </c>
      <c r="E163" s="24" t="s">
        <v>683</v>
      </c>
    </row>
    <row r="164" spans="1:5" x14ac:dyDescent="0.2">
      <c r="A164" s="24" t="s">
        <v>3203</v>
      </c>
      <c r="B164" s="24" t="s">
        <v>3003</v>
      </c>
      <c r="C164" s="24" t="s">
        <v>3004</v>
      </c>
      <c r="D164" s="24" t="s">
        <v>784</v>
      </c>
      <c r="E164" s="24" t="s">
        <v>249</v>
      </c>
    </row>
    <row r="165" spans="1:5" x14ac:dyDescent="0.2">
      <c r="A165" s="24" t="s">
        <v>3203</v>
      </c>
      <c r="B165" s="24" t="s">
        <v>3003</v>
      </c>
      <c r="C165" s="24" t="s">
        <v>3004</v>
      </c>
      <c r="D165" s="24" t="s">
        <v>784</v>
      </c>
      <c r="E165" s="24" t="s">
        <v>683</v>
      </c>
    </row>
    <row r="166" spans="1:5" x14ac:dyDescent="0.2">
      <c r="A166" s="24" t="s">
        <v>3203</v>
      </c>
      <c r="B166" s="24" t="s">
        <v>2226</v>
      </c>
      <c r="C166" s="24" t="s">
        <v>1386</v>
      </c>
      <c r="D166" s="24" t="s">
        <v>784</v>
      </c>
      <c r="E166" s="24" t="s">
        <v>249</v>
      </c>
    </row>
    <row r="167" spans="1:5" x14ac:dyDescent="0.2">
      <c r="A167" s="24" t="s">
        <v>3203</v>
      </c>
      <c r="B167" s="24" t="s">
        <v>2226</v>
      </c>
      <c r="C167" s="24" t="s">
        <v>1386</v>
      </c>
      <c r="D167" s="24" t="s">
        <v>784</v>
      </c>
      <c r="E167" s="24" t="s">
        <v>248</v>
      </c>
    </row>
    <row r="168" spans="1:5" x14ac:dyDescent="0.2">
      <c r="A168" s="24" t="s">
        <v>3203</v>
      </c>
      <c r="B168" s="24" t="s">
        <v>2612</v>
      </c>
      <c r="C168" s="24" t="s">
        <v>295</v>
      </c>
      <c r="D168" s="24" t="s">
        <v>784</v>
      </c>
      <c r="E168" s="24" t="s">
        <v>249</v>
      </c>
    </row>
    <row r="169" spans="1:5" x14ac:dyDescent="0.2">
      <c r="A169" s="24" t="s">
        <v>3203</v>
      </c>
      <c r="B169" s="24" t="s">
        <v>2612</v>
      </c>
      <c r="C169" s="24" t="s">
        <v>295</v>
      </c>
      <c r="D169" s="24" t="s">
        <v>784</v>
      </c>
      <c r="E169" s="24" t="s">
        <v>683</v>
      </c>
    </row>
    <row r="170" spans="1:5" x14ac:dyDescent="0.2">
      <c r="A170" s="24" t="s">
        <v>3203</v>
      </c>
      <c r="B170" s="24" t="s">
        <v>2612</v>
      </c>
      <c r="C170" s="24" t="s">
        <v>295</v>
      </c>
      <c r="D170" s="24" t="s">
        <v>784</v>
      </c>
      <c r="E170" s="24" t="s">
        <v>685</v>
      </c>
    </row>
    <row r="171" spans="1:5" x14ac:dyDescent="0.2">
      <c r="A171" s="24" t="s">
        <v>3203</v>
      </c>
      <c r="B171" s="24" t="s">
        <v>2626</v>
      </c>
      <c r="C171" s="24" t="s">
        <v>190</v>
      </c>
      <c r="D171" s="24" t="s">
        <v>784</v>
      </c>
      <c r="E171" s="24" t="s">
        <v>249</v>
      </c>
    </row>
    <row r="172" spans="1:5" x14ac:dyDescent="0.2">
      <c r="A172" s="24" t="s">
        <v>3203</v>
      </c>
      <c r="B172" s="24" t="s">
        <v>2626</v>
      </c>
      <c r="C172" s="24" t="s">
        <v>190</v>
      </c>
      <c r="D172" s="24" t="s">
        <v>784</v>
      </c>
      <c r="E172" s="24" t="s">
        <v>683</v>
      </c>
    </row>
    <row r="173" spans="1:5" x14ac:dyDescent="0.2">
      <c r="A173" s="24" t="s">
        <v>3203</v>
      </c>
      <c r="B173" s="24" t="s">
        <v>2227</v>
      </c>
      <c r="C173" s="24" t="s">
        <v>73</v>
      </c>
      <c r="D173" s="24" t="s">
        <v>784</v>
      </c>
      <c r="E173" s="24" t="s">
        <v>249</v>
      </c>
    </row>
    <row r="174" spans="1:5" x14ac:dyDescent="0.2">
      <c r="A174" s="24" t="s">
        <v>3203</v>
      </c>
      <c r="B174" s="24" t="s">
        <v>2227</v>
      </c>
      <c r="C174" s="24" t="s">
        <v>73</v>
      </c>
      <c r="D174" s="24" t="s">
        <v>784</v>
      </c>
      <c r="E174" s="24" t="s">
        <v>683</v>
      </c>
    </row>
    <row r="175" spans="1:5" x14ac:dyDescent="0.2">
      <c r="A175" s="24" t="s">
        <v>3203</v>
      </c>
      <c r="B175" s="24" t="s">
        <v>2789</v>
      </c>
      <c r="C175" s="24" t="s">
        <v>849</v>
      </c>
      <c r="D175" s="24" t="s">
        <v>784</v>
      </c>
      <c r="E175" s="24" t="s">
        <v>683</v>
      </c>
    </row>
    <row r="176" spans="1:5" x14ac:dyDescent="0.2">
      <c r="A176" s="24" t="s">
        <v>3203</v>
      </c>
      <c r="B176" s="24" t="s">
        <v>2789</v>
      </c>
      <c r="C176" s="24" t="s">
        <v>849</v>
      </c>
      <c r="D176" s="24" t="s">
        <v>784</v>
      </c>
      <c r="E176" s="24" t="s">
        <v>245</v>
      </c>
    </row>
    <row r="177" spans="1:5" x14ac:dyDescent="0.2">
      <c r="A177" s="24" t="s">
        <v>3203</v>
      </c>
      <c r="B177" s="24" t="s">
        <v>2790</v>
      </c>
      <c r="C177" s="24" t="s">
        <v>855</v>
      </c>
      <c r="D177" s="24" t="s">
        <v>784</v>
      </c>
      <c r="E177" s="24" t="s">
        <v>683</v>
      </c>
    </row>
    <row r="178" spans="1:5" x14ac:dyDescent="0.2">
      <c r="A178" s="24" t="s">
        <v>3203</v>
      </c>
      <c r="B178" s="24" t="s">
        <v>2790</v>
      </c>
      <c r="C178" s="24" t="s">
        <v>855</v>
      </c>
      <c r="D178" s="24" t="s">
        <v>784</v>
      </c>
      <c r="E178" s="24" t="s">
        <v>245</v>
      </c>
    </row>
    <row r="179" spans="1:5" x14ac:dyDescent="0.2">
      <c r="A179" s="24" t="s">
        <v>3203</v>
      </c>
      <c r="B179" s="24" t="s">
        <v>2274</v>
      </c>
      <c r="C179" s="24" t="s">
        <v>2275</v>
      </c>
      <c r="D179" s="24" t="s">
        <v>784</v>
      </c>
      <c r="E179" s="24" t="s">
        <v>249</v>
      </c>
    </row>
    <row r="180" spans="1:5" x14ac:dyDescent="0.2">
      <c r="A180" s="24" t="s">
        <v>3203</v>
      </c>
      <c r="B180" s="24" t="s">
        <v>2272</v>
      </c>
      <c r="C180" s="24" t="s">
        <v>2273</v>
      </c>
      <c r="D180" s="24" t="s">
        <v>784</v>
      </c>
      <c r="E180" s="24" t="s">
        <v>249</v>
      </c>
    </row>
    <row r="181" spans="1:5" x14ac:dyDescent="0.2">
      <c r="A181" s="24" t="s">
        <v>3203</v>
      </c>
      <c r="B181" s="24" t="s">
        <v>2272</v>
      </c>
      <c r="C181" s="24" t="s">
        <v>2273</v>
      </c>
      <c r="D181" s="24" t="s">
        <v>784</v>
      </c>
      <c r="E181" s="24" t="s">
        <v>683</v>
      </c>
    </row>
    <row r="182" spans="1:5" x14ac:dyDescent="0.2">
      <c r="A182" s="24" t="s">
        <v>3203</v>
      </c>
      <c r="B182" s="24" t="s">
        <v>2230</v>
      </c>
      <c r="C182" s="24" t="s">
        <v>853</v>
      </c>
      <c r="D182" s="24" t="s">
        <v>784</v>
      </c>
      <c r="E182" s="24" t="s">
        <v>249</v>
      </c>
    </row>
    <row r="183" spans="1:5" x14ac:dyDescent="0.2">
      <c r="A183" s="24" t="s">
        <v>3203</v>
      </c>
      <c r="B183" s="24" t="s">
        <v>2230</v>
      </c>
      <c r="C183" s="24" t="s">
        <v>853</v>
      </c>
      <c r="D183" s="24" t="s">
        <v>784</v>
      </c>
      <c r="E183" s="24" t="s">
        <v>683</v>
      </c>
    </row>
    <row r="184" spans="1:5" x14ac:dyDescent="0.2">
      <c r="A184" s="24" t="s">
        <v>3203</v>
      </c>
      <c r="B184" s="24" t="s">
        <v>3232</v>
      </c>
      <c r="C184" s="24" t="s">
        <v>3218</v>
      </c>
      <c r="D184" s="24" t="s">
        <v>784</v>
      </c>
      <c r="E184" s="24" t="s">
        <v>249</v>
      </c>
    </row>
    <row r="185" spans="1:5" x14ac:dyDescent="0.2">
      <c r="A185" s="24" t="s">
        <v>3203</v>
      </c>
      <c r="B185" s="24" t="s">
        <v>3234</v>
      </c>
      <c r="C185" s="24" t="s">
        <v>3220</v>
      </c>
      <c r="D185" s="24" t="s">
        <v>3211</v>
      </c>
      <c r="E185" s="24" t="s">
        <v>683</v>
      </c>
    </row>
    <row r="186" spans="1:5" x14ac:dyDescent="0.2">
      <c r="A186" s="24" t="s">
        <v>3203</v>
      </c>
      <c r="B186" s="24" t="s">
        <v>3235</v>
      </c>
      <c r="C186" s="24" t="s">
        <v>3221</v>
      </c>
      <c r="D186" s="24" t="s">
        <v>1856</v>
      </c>
      <c r="E186" s="24" t="s">
        <v>683</v>
      </c>
    </row>
    <row r="187" spans="1:5" x14ac:dyDescent="0.2">
      <c r="A187" s="24" t="s">
        <v>3203</v>
      </c>
      <c r="B187" s="24" t="s">
        <v>3237</v>
      </c>
      <c r="C187" s="24" t="s">
        <v>3223</v>
      </c>
      <c r="D187" s="24" t="s">
        <v>1856</v>
      </c>
      <c r="E187" s="24" t="s">
        <v>683</v>
      </c>
    </row>
    <row r="188" spans="1:5" x14ac:dyDescent="0.2">
      <c r="A188" s="24" t="s">
        <v>3203</v>
      </c>
      <c r="B188" s="24" t="s">
        <v>3238</v>
      </c>
      <c r="C188" s="24" t="s">
        <v>3224</v>
      </c>
      <c r="D188" s="24" t="s">
        <v>1856</v>
      </c>
      <c r="E188" s="24" t="s">
        <v>683</v>
      </c>
    </row>
    <row r="189" spans="1:5" x14ac:dyDescent="0.2">
      <c r="A189" s="24" t="s">
        <v>3203</v>
      </c>
      <c r="B189" s="24" t="s">
        <v>3236</v>
      </c>
      <c r="C189" s="24" t="s">
        <v>3222</v>
      </c>
      <c r="D189" s="24" t="s">
        <v>1856</v>
      </c>
      <c r="E189" s="24" t="s">
        <v>683</v>
      </c>
    </row>
    <row r="190" spans="1:5" x14ac:dyDescent="0.2">
      <c r="A190" s="24" t="s">
        <v>3203</v>
      </c>
      <c r="B190" s="24" t="s">
        <v>1855</v>
      </c>
      <c r="C190" s="24" t="s">
        <v>515</v>
      </c>
      <c r="D190" s="24" t="s">
        <v>1856</v>
      </c>
      <c r="E190" s="24" t="s">
        <v>683</v>
      </c>
    </row>
    <row r="191" spans="1:5" x14ac:dyDescent="0.2">
      <c r="A191" s="24" t="s">
        <v>3203</v>
      </c>
      <c r="B191" s="24" t="s">
        <v>1857</v>
      </c>
      <c r="C191" s="24" t="s">
        <v>793</v>
      </c>
      <c r="D191" s="24" t="s">
        <v>1856</v>
      </c>
      <c r="E191" s="24" t="s">
        <v>683</v>
      </c>
    </row>
    <row r="192" spans="1:5" x14ac:dyDescent="0.2">
      <c r="A192" s="24" t="s">
        <v>3203</v>
      </c>
      <c r="B192" s="24" t="s">
        <v>1858</v>
      </c>
      <c r="C192" s="24" t="s">
        <v>794</v>
      </c>
      <c r="D192" s="24" t="s">
        <v>1856</v>
      </c>
      <c r="E192" s="24" t="s">
        <v>683</v>
      </c>
    </row>
    <row r="193" spans="1:5" x14ac:dyDescent="0.2">
      <c r="A193" s="24" t="s">
        <v>3203</v>
      </c>
      <c r="B193" s="24" t="s">
        <v>1859</v>
      </c>
      <c r="C193" s="24" t="s">
        <v>792</v>
      </c>
      <c r="D193" s="24" t="s">
        <v>1856</v>
      </c>
      <c r="E193" s="24" t="s">
        <v>683</v>
      </c>
    </row>
    <row r="194" spans="1:5" x14ac:dyDescent="0.2">
      <c r="A194" s="24" t="s">
        <v>3203</v>
      </c>
      <c r="B194" s="24" t="s">
        <v>3169</v>
      </c>
      <c r="C194" s="24" t="s">
        <v>3160</v>
      </c>
      <c r="D194" s="24" t="s">
        <v>1856</v>
      </c>
      <c r="E194" s="24" t="s">
        <v>683</v>
      </c>
    </row>
    <row r="195" spans="1:5" x14ac:dyDescent="0.2">
      <c r="A195" s="24" t="s">
        <v>3203</v>
      </c>
      <c r="B195" s="24" t="s">
        <v>3168</v>
      </c>
      <c r="C195" s="24" t="s">
        <v>3159</v>
      </c>
      <c r="D195" s="24" t="s">
        <v>1856</v>
      </c>
      <c r="E195" s="24" t="s">
        <v>683</v>
      </c>
    </row>
    <row r="196" spans="1:5" x14ac:dyDescent="0.2">
      <c r="A196" s="24" t="s">
        <v>3203</v>
      </c>
      <c r="B196" s="24" t="s">
        <v>3172</v>
      </c>
      <c r="C196" s="24" t="s">
        <v>3162</v>
      </c>
      <c r="D196" s="24" t="s">
        <v>1856</v>
      </c>
      <c r="E196" s="24" t="s">
        <v>683</v>
      </c>
    </row>
    <row r="197" spans="1:5" x14ac:dyDescent="0.2">
      <c r="A197" s="24" t="s">
        <v>3203</v>
      </c>
      <c r="B197" s="24" t="s">
        <v>3171</v>
      </c>
      <c r="C197" s="24" t="s">
        <v>3161</v>
      </c>
      <c r="D197" s="24" t="s">
        <v>1856</v>
      </c>
      <c r="E197" s="24" t="s">
        <v>683</v>
      </c>
    </row>
    <row r="198" spans="1:5" x14ac:dyDescent="0.2">
      <c r="A198" s="24" t="s">
        <v>3203</v>
      </c>
      <c r="B198" s="24" t="s">
        <v>3170</v>
      </c>
      <c r="C198" s="24" t="s">
        <v>3176</v>
      </c>
      <c r="D198" s="24" t="s">
        <v>1856</v>
      </c>
      <c r="E198" s="24" t="s">
        <v>683</v>
      </c>
    </row>
    <row r="199" spans="1:5" x14ac:dyDescent="0.2">
      <c r="A199" s="24" t="s">
        <v>3203</v>
      </c>
      <c r="B199" s="24" t="s">
        <v>1860</v>
      </c>
      <c r="C199" s="24" t="s">
        <v>256</v>
      </c>
      <c r="D199" s="24" t="s">
        <v>1856</v>
      </c>
      <c r="E199" s="24" t="s">
        <v>683</v>
      </c>
    </row>
    <row r="200" spans="1:5" x14ac:dyDescent="0.2">
      <c r="A200" s="24" t="s">
        <v>3203</v>
      </c>
      <c r="B200" s="24" t="s">
        <v>1861</v>
      </c>
      <c r="C200" s="24" t="s">
        <v>257</v>
      </c>
      <c r="D200" s="24" t="s">
        <v>1856</v>
      </c>
      <c r="E200" s="24" t="s">
        <v>683</v>
      </c>
    </row>
    <row r="201" spans="1:5" x14ac:dyDescent="0.2">
      <c r="A201" s="24" t="s">
        <v>3203</v>
      </c>
      <c r="B201" s="24" t="s">
        <v>1862</v>
      </c>
      <c r="C201" s="24" t="s">
        <v>251</v>
      </c>
      <c r="D201" s="24" t="s">
        <v>1856</v>
      </c>
      <c r="E201" s="24" t="s">
        <v>683</v>
      </c>
    </row>
    <row r="202" spans="1:5" x14ac:dyDescent="0.2">
      <c r="A202" s="24" t="s">
        <v>3203</v>
      </c>
      <c r="B202" s="24" t="s">
        <v>1863</v>
      </c>
      <c r="C202" s="24" t="s">
        <v>242</v>
      </c>
      <c r="D202" s="24" t="s">
        <v>1856</v>
      </c>
      <c r="E202" s="24" t="s">
        <v>683</v>
      </c>
    </row>
    <row r="203" spans="1:5" x14ac:dyDescent="0.2">
      <c r="A203" s="24" t="s">
        <v>3203</v>
      </c>
      <c r="B203" s="24" t="s">
        <v>1864</v>
      </c>
      <c r="C203" s="24" t="s">
        <v>21</v>
      </c>
      <c r="D203" s="24" t="s">
        <v>1856</v>
      </c>
      <c r="E203" s="24" t="s">
        <v>683</v>
      </c>
    </row>
    <row r="204" spans="1:5" x14ac:dyDescent="0.2">
      <c r="A204" s="24" t="s">
        <v>3203</v>
      </c>
      <c r="B204" s="24" t="s">
        <v>1865</v>
      </c>
      <c r="C204" s="24" t="s">
        <v>443</v>
      </c>
      <c r="D204" s="24" t="s">
        <v>1856</v>
      </c>
      <c r="E204" s="24" t="s">
        <v>683</v>
      </c>
    </row>
    <row r="205" spans="1:5" x14ac:dyDescent="0.2">
      <c r="A205" s="24" t="s">
        <v>3203</v>
      </c>
      <c r="B205" s="24" t="s">
        <v>1866</v>
      </c>
      <c r="C205" s="24" t="s">
        <v>444</v>
      </c>
      <c r="D205" s="24" t="s">
        <v>1856</v>
      </c>
      <c r="E205" s="24" t="s">
        <v>683</v>
      </c>
    </row>
    <row r="206" spans="1:5" x14ac:dyDescent="0.2">
      <c r="A206" s="24" t="s">
        <v>3203</v>
      </c>
      <c r="B206" s="24" t="s">
        <v>1867</v>
      </c>
      <c r="C206" s="24" t="s">
        <v>400</v>
      </c>
      <c r="D206" s="24" t="s">
        <v>1856</v>
      </c>
      <c r="E206" s="24" t="s">
        <v>683</v>
      </c>
    </row>
    <row r="207" spans="1:5" x14ac:dyDescent="0.2">
      <c r="A207" s="24" t="s">
        <v>3203</v>
      </c>
      <c r="B207" s="24" t="s">
        <v>1867</v>
      </c>
      <c r="C207" s="24" t="s">
        <v>400</v>
      </c>
      <c r="D207" s="24" t="s">
        <v>1856</v>
      </c>
      <c r="E207" s="24" t="s">
        <v>684</v>
      </c>
    </row>
    <row r="208" spans="1:5" x14ac:dyDescent="0.2">
      <c r="A208" s="24" t="s">
        <v>3203</v>
      </c>
      <c r="B208" s="24" t="s">
        <v>2074</v>
      </c>
      <c r="C208" s="24" t="s">
        <v>750</v>
      </c>
      <c r="D208" s="24" t="s">
        <v>1856</v>
      </c>
      <c r="E208" s="24" t="s">
        <v>683</v>
      </c>
    </row>
    <row r="209" spans="1:5" x14ac:dyDescent="0.2">
      <c r="A209" s="24" t="s">
        <v>3203</v>
      </c>
      <c r="B209" s="24" t="s">
        <v>1868</v>
      </c>
      <c r="C209" s="24" t="s">
        <v>440</v>
      </c>
      <c r="D209" s="24" t="s">
        <v>1856</v>
      </c>
      <c r="E209" s="24" t="s">
        <v>683</v>
      </c>
    </row>
    <row r="210" spans="1:5" x14ac:dyDescent="0.2">
      <c r="A210" s="24" t="s">
        <v>3203</v>
      </c>
      <c r="B210" s="24" t="s">
        <v>2762</v>
      </c>
      <c r="C210" s="24" t="s">
        <v>511</v>
      </c>
      <c r="D210" s="24" t="s">
        <v>1856</v>
      </c>
      <c r="E210" s="24" t="s">
        <v>683</v>
      </c>
    </row>
    <row r="211" spans="1:5" x14ac:dyDescent="0.2">
      <c r="A211" s="24" t="s">
        <v>3203</v>
      </c>
      <c r="B211" s="24" t="s">
        <v>1869</v>
      </c>
      <c r="C211" s="24" t="s">
        <v>514</v>
      </c>
      <c r="D211" s="24" t="s">
        <v>1856</v>
      </c>
      <c r="E211" s="24" t="s">
        <v>683</v>
      </c>
    </row>
    <row r="212" spans="1:5" x14ac:dyDescent="0.2">
      <c r="A212" s="24" t="s">
        <v>3203</v>
      </c>
      <c r="B212" s="24" t="s">
        <v>1870</v>
      </c>
      <c r="C212" s="24" t="s">
        <v>513</v>
      </c>
      <c r="D212" s="24" t="s">
        <v>1856</v>
      </c>
      <c r="E212" s="24" t="s">
        <v>683</v>
      </c>
    </row>
    <row r="213" spans="1:5" x14ac:dyDescent="0.2">
      <c r="A213" s="24" t="s">
        <v>3203</v>
      </c>
      <c r="B213" s="24" t="s">
        <v>1871</v>
      </c>
      <c r="C213" s="24" t="s">
        <v>401</v>
      </c>
      <c r="D213" s="24" t="s">
        <v>1856</v>
      </c>
      <c r="E213" s="24" t="s">
        <v>683</v>
      </c>
    </row>
    <row r="214" spans="1:5" x14ac:dyDescent="0.2">
      <c r="A214" s="24" t="s">
        <v>3203</v>
      </c>
      <c r="B214" s="24" t="s">
        <v>1872</v>
      </c>
      <c r="C214" s="24" t="s">
        <v>402</v>
      </c>
      <c r="D214" s="24" t="s">
        <v>1856</v>
      </c>
      <c r="E214" s="24" t="s">
        <v>683</v>
      </c>
    </row>
    <row r="215" spans="1:5" x14ac:dyDescent="0.2">
      <c r="A215" s="24" t="s">
        <v>3203</v>
      </c>
      <c r="B215" s="24" t="s">
        <v>1873</v>
      </c>
      <c r="C215" s="24" t="s">
        <v>978</v>
      </c>
      <c r="D215" s="24" t="s">
        <v>1856</v>
      </c>
      <c r="E215" s="24" t="s">
        <v>683</v>
      </c>
    </row>
    <row r="216" spans="1:5" x14ac:dyDescent="0.2">
      <c r="A216" s="24" t="s">
        <v>3203</v>
      </c>
      <c r="B216" s="24" t="s">
        <v>1874</v>
      </c>
      <c r="C216" s="24" t="s">
        <v>580</v>
      </c>
      <c r="D216" s="24" t="s">
        <v>1856</v>
      </c>
      <c r="E216" s="24" t="s">
        <v>683</v>
      </c>
    </row>
    <row r="217" spans="1:5" x14ac:dyDescent="0.2">
      <c r="A217" s="24" t="s">
        <v>3203</v>
      </c>
      <c r="B217" s="24" t="s">
        <v>1874</v>
      </c>
      <c r="C217" s="24" t="s">
        <v>580</v>
      </c>
      <c r="D217" s="24" t="s">
        <v>1856</v>
      </c>
      <c r="E217" s="24" t="s">
        <v>250</v>
      </c>
    </row>
    <row r="218" spans="1:5" x14ac:dyDescent="0.2">
      <c r="A218" s="24" t="s">
        <v>3203</v>
      </c>
      <c r="B218" s="24" t="s">
        <v>1875</v>
      </c>
      <c r="C218" s="24" t="s">
        <v>582</v>
      </c>
      <c r="D218" s="24" t="s">
        <v>1856</v>
      </c>
      <c r="E218" s="24" t="s">
        <v>683</v>
      </c>
    </row>
    <row r="219" spans="1:5" x14ac:dyDescent="0.2">
      <c r="A219" s="24" t="s">
        <v>3203</v>
      </c>
      <c r="B219" s="24" t="s">
        <v>1875</v>
      </c>
      <c r="C219" s="24" t="s">
        <v>582</v>
      </c>
      <c r="D219" s="24" t="s">
        <v>1856</v>
      </c>
      <c r="E219" s="24" t="s">
        <v>250</v>
      </c>
    </row>
    <row r="220" spans="1:5" x14ac:dyDescent="0.2">
      <c r="A220" s="24" t="s">
        <v>3203</v>
      </c>
      <c r="B220" s="24" t="s">
        <v>1876</v>
      </c>
      <c r="C220" s="24" t="s">
        <v>584</v>
      </c>
      <c r="D220" s="24" t="s">
        <v>1856</v>
      </c>
      <c r="E220" s="24" t="s">
        <v>683</v>
      </c>
    </row>
    <row r="221" spans="1:5" x14ac:dyDescent="0.2">
      <c r="A221" s="24" t="s">
        <v>3203</v>
      </c>
      <c r="B221" s="24" t="s">
        <v>1877</v>
      </c>
      <c r="C221" s="24" t="s">
        <v>1816</v>
      </c>
      <c r="D221" s="24" t="s">
        <v>1856</v>
      </c>
      <c r="E221" s="24" t="s">
        <v>683</v>
      </c>
    </row>
    <row r="222" spans="1:5" x14ac:dyDescent="0.2">
      <c r="A222" s="24" t="s">
        <v>3203</v>
      </c>
      <c r="B222" s="24" t="s">
        <v>1878</v>
      </c>
      <c r="C222" s="24" t="s">
        <v>581</v>
      </c>
      <c r="D222" s="24" t="s">
        <v>1856</v>
      </c>
      <c r="E222" s="24" t="s">
        <v>683</v>
      </c>
    </row>
    <row r="223" spans="1:5" x14ac:dyDescent="0.2">
      <c r="A223" s="24" t="s">
        <v>3203</v>
      </c>
      <c r="B223" s="24" t="s">
        <v>1878</v>
      </c>
      <c r="C223" s="24" t="s">
        <v>581</v>
      </c>
      <c r="D223" s="24" t="s">
        <v>1856</v>
      </c>
      <c r="E223" s="24" t="s">
        <v>250</v>
      </c>
    </row>
    <row r="224" spans="1:5" x14ac:dyDescent="0.2">
      <c r="A224" s="24" t="s">
        <v>3203</v>
      </c>
      <c r="B224" s="24" t="s">
        <v>1879</v>
      </c>
      <c r="C224" s="24" t="s">
        <v>583</v>
      </c>
      <c r="D224" s="24" t="s">
        <v>1856</v>
      </c>
      <c r="E224" s="24" t="s">
        <v>683</v>
      </c>
    </row>
    <row r="225" spans="1:5" x14ac:dyDescent="0.2">
      <c r="A225" s="24" t="s">
        <v>3203</v>
      </c>
      <c r="B225" s="24" t="s">
        <v>1879</v>
      </c>
      <c r="C225" s="24" t="s">
        <v>583</v>
      </c>
      <c r="D225" s="24" t="s">
        <v>1856</v>
      </c>
      <c r="E225" s="24" t="s">
        <v>250</v>
      </c>
    </row>
    <row r="226" spans="1:5" x14ac:dyDescent="0.2">
      <c r="A226" s="24" t="s">
        <v>3203</v>
      </c>
      <c r="B226" s="24" t="s">
        <v>1880</v>
      </c>
      <c r="C226" s="24" t="s">
        <v>851</v>
      </c>
      <c r="D226" s="24" t="s">
        <v>1856</v>
      </c>
      <c r="E226" s="24" t="s">
        <v>683</v>
      </c>
    </row>
    <row r="227" spans="1:5" x14ac:dyDescent="0.2">
      <c r="A227" s="24" t="s">
        <v>3203</v>
      </c>
      <c r="B227" s="24" t="s">
        <v>1881</v>
      </c>
      <c r="C227" s="24" t="s">
        <v>850</v>
      </c>
      <c r="D227" s="24" t="s">
        <v>1856</v>
      </c>
      <c r="E227" s="24" t="s">
        <v>683</v>
      </c>
    </row>
    <row r="228" spans="1:5" x14ac:dyDescent="0.2">
      <c r="A228" s="24" t="s">
        <v>3203</v>
      </c>
      <c r="B228" s="24" t="s">
        <v>1882</v>
      </c>
      <c r="C228" s="24" t="s">
        <v>862</v>
      </c>
      <c r="D228" s="24" t="s">
        <v>1856</v>
      </c>
      <c r="E228" s="24" t="s">
        <v>683</v>
      </c>
    </row>
    <row r="229" spans="1:5" x14ac:dyDescent="0.2">
      <c r="A229" s="24" t="s">
        <v>3203</v>
      </c>
      <c r="B229" s="24" t="s">
        <v>1883</v>
      </c>
      <c r="C229" s="24" t="s">
        <v>579</v>
      </c>
      <c r="D229" s="24" t="s">
        <v>1856</v>
      </c>
      <c r="E229" s="24" t="s">
        <v>683</v>
      </c>
    </row>
    <row r="230" spans="1:5" x14ac:dyDescent="0.2">
      <c r="A230" s="24" t="s">
        <v>3203</v>
      </c>
      <c r="B230" s="24" t="s">
        <v>1884</v>
      </c>
      <c r="C230" s="24" t="s">
        <v>372</v>
      </c>
      <c r="D230" s="24" t="s">
        <v>1856</v>
      </c>
      <c r="E230" s="24" t="s">
        <v>683</v>
      </c>
    </row>
    <row r="231" spans="1:5" x14ac:dyDescent="0.2">
      <c r="A231" s="24" t="s">
        <v>3203</v>
      </c>
      <c r="B231" s="24" t="s">
        <v>1885</v>
      </c>
      <c r="C231" s="24" t="s">
        <v>368</v>
      </c>
      <c r="D231" s="24" t="s">
        <v>1856</v>
      </c>
      <c r="E231" s="24" t="s">
        <v>683</v>
      </c>
    </row>
    <row r="232" spans="1:5" x14ac:dyDescent="0.2">
      <c r="A232" s="24" t="s">
        <v>3203</v>
      </c>
      <c r="B232" s="24" t="s">
        <v>1886</v>
      </c>
      <c r="C232" s="24" t="s">
        <v>373</v>
      </c>
      <c r="D232" s="24" t="s">
        <v>1856</v>
      </c>
      <c r="E232" s="24" t="s">
        <v>683</v>
      </c>
    </row>
    <row r="233" spans="1:5" x14ac:dyDescent="0.2">
      <c r="A233" s="24" t="s">
        <v>3203</v>
      </c>
      <c r="B233" s="24" t="s">
        <v>1887</v>
      </c>
      <c r="C233" s="24" t="s">
        <v>374</v>
      </c>
      <c r="D233" s="24" t="s">
        <v>1856</v>
      </c>
      <c r="E233" s="24" t="s">
        <v>683</v>
      </c>
    </row>
    <row r="234" spans="1:5" x14ac:dyDescent="0.2">
      <c r="A234" s="24" t="s">
        <v>3203</v>
      </c>
      <c r="B234" s="24" t="s">
        <v>1888</v>
      </c>
      <c r="C234" s="24" t="s">
        <v>369</v>
      </c>
      <c r="D234" s="24" t="s">
        <v>1856</v>
      </c>
      <c r="E234" s="24" t="s">
        <v>683</v>
      </c>
    </row>
    <row r="235" spans="1:5" x14ac:dyDescent="0.2">
      <c r="A235" s="24" t="s">
        <v>3203</v>
      </c>
      <c r="B235" s="24" t="s">
        <v>1889</v>
      </c>
      <c r="C235" s="24" t="s">
        <v>207</v>
      </c>
      <c r="D235" s="24" t="s">
        <v>1856</v>
      </c>
      <c r="E235" s="24" t="s">
        <v>683</v>
      </c>
    </row>
    <row r="236" spans="1:5" x14ac:dyDescent="0.2">
      <c r="A236" s="24" t="s">
        <v>3203</v>
      </c>
      <c r="B236" s="24" t="s">
        <v>1890</v>
      </c>
      <c r="C236" s="24" t="s">
        <v>370</v>
      </c>
      <c r="D236" s="24" t="s">
        <v>1856</v>
      </c>
      <c r="E236" s="24" t="s">
        <v>683</v>
      </c>
    </row>
    <row r="237" spans="1:5" x14ac:dyDescent="0.2">
      <c r="A237" s="24" t="s">
        <v>3203</v>
      </c>
      <c r="B237" s="24" t="s">
        <v>1891</v>
      </c>
      <c r="C237" s="24" t="s">
        <v>371</v>
      </c>
      <c r="D237" s="24" t="s">
        <v>1856</v>
      </c>
      <c r="E237" s="24" t="s">
        <v>683</v>
      </c>
    </row>
    <row r="238" spans="1:5" x14ac:dyDescent="0.2">
      <c r="A238" s="24" t="s">
        <v>3203</v>
      </c>
      <c r="B238" s="24" t="s">
        <v>1892</v>
      </c>
      <c r="C238" s="24" t="s">
        <v>367</v>
      </c>
      <c r="D238" s="24" t="s">
        <v>1856</v>
      </c>
      <c r="E238" s="24" t="s">
        <v>683</v>
      </c>
    </row>
    <row r="239" spans="1:5" x14ac:dyDescent="0.2">
      <c r="A239" s="24" t="s">
        <v>3203</v>
      </c>
      <c r="B239" s="24" t="s">
        <v>1893</v>
      </c>
      <c r="C239" s="24" t="s">
        <v>377</v>
      </c>
      <c r="D239" s="24" t="s">
        <v>1856</v>
      </c>
      <c r="E239" s="24" t="s">
        <v>683</v>
      </c>
    </row>
    <row r="240" spans="1:5" x14ac:dyDescent="0.2">
      <c r="A240" s="24" t="s">
        <v>3203</v>
      </c>
      <c r="B240" s="24" t="s">
        <v>1894</v>
      </c>
      <c r="C240" s="24" t="s">
        <v>375</v>
      </c>
      <c r="D240" s="24" t="s">
        <v>1856</v>
      </c>
      <c r="E240" s="24" t="s">
        <v>683</v>
      </c>
    </row>
    <row r="241" spans="1:5" x14ac:dyDescent="0.2">
      <c r="A241" s="24" t="s">
        <v>3203</v>
      </c>
      <c r="B241" s="24" t="s">
        <v>1895</v>
      </c>
      <c r="C241" s="24" t="s">
        <v>205</v>
      </c>
      <c r="D241" s="24" t="s">
        <v>1856</v>
      </c>
      <c r="E241" s="24" t="s">
        <v>683</v>
      </c>
    </row>
    <row r="242" spans="1:5" x14ac:dyDescent="0.2">
      <c r="A242" s="24" t="s">
        <v>3203</v>
      </c>
      <c r="B242" s="24" t="s">
        <v>1896</v>
      </c>
      <c r="C242" s="24" t="s">
        <v>376</v>
      </c>
      <c r="D242" s="24" t="s">
        <v>1856</v>
      </c>
      <c r="E242" s="24" t="s">
        <v>683</v>
      </c>
    </row>
    <row r="243" spans="1:5" x14ac:dyDescent="0.2">
      <c r="A243" s="24" t="s">
        <v>3203</v>
      </c>
      <c r="B243" s="24" t="s">
        <v>1897</v>
      </c>
      <c r="C243" s="24" t="s">
        <v>206</v>
      </c>
      <c r="D243" s="24" t="s">
        <v>1856</v>
      </c>
      <c r="E243" s="24" t="s">
        <v>683</v>
      </c>
    </row>
    <row r="244" spans="1:5" x14ac:dyDescent="0.2">
      <c r="A244" s="24" t="s">
        <v>3203</v>
      </c>
      <c r="B244" s="24" t="s">
        <v>2745</v>
      </c>
      <c r="C244" s="24" t="s">
        <v>2746</v>
      </c>
      <c r="D244" s="24" t="s">
        <v>1856</v>
      </c>
      <c r="E244" s="24" t="s">
        <v>683</v>
      </c>
    </row>
    <row r="245" spans="1:5" x14ac:dyDescent="0.2">
      <c r="A245" s="24" t="s">
        <v>3203</v>
      </c>
      <c r="B245" s="24" t="s">
        <v>2791</v>
      </c>
      <c r="C245" s="24" t="s">
        <v>2175</v>
      </c>
      <c r="D245" s="24" t="s">
        <v>1856</v>
      </c>
      <c r="E245" s="24" t="s">
        <v>683</v>
      </c>
    </row>
    <row r="246" spans="1:5" x14ac:dyDescent="0.2">
      <c r="A246" s="24" t="s">
        <v>3203</v>
      </c>
      <c r="B246" s="24" t="s">
        <v>1898</v>
      </c>
      <c r="C246" s="24" t="s">
        <v>497</v>
      </c>
      <c r="D246" s="24" t="s">
        <v>1856</v>
      </c>
      <c r="E246" s="24" t="s">
        <v>683</v>
      </c>
    </row>
    <row r="247" spans="1:5" x14ac:dyDescent="0.2">
      <c r="A247" s="24" t="s">
        <v>3203</v>
      </c>
      <c r="B247" s="24" t="s">
        <v>1898</v>
      </c>
      <c r="C247" s="24" t="s">
        <v>497</v>
      </c>
      <c r="D247" s="24" t="s">
        <v>1856</v>
      </c>
      <c r="E247" s="24" t="s">
        <v>250</v>
      </c>
    </row>
    <row r="248" spans="1:5" x14ac:dyDescent="0.2">
      <c r="A248" s="24" t="s">
        <v>3203</v>
      </c>
      <c r="B248" s="24" t="s">
        <v>1899</v>
      </c>
      <c r="C248" s="24" t="s">
        <v>1222</v>
      </c>
      <c r="D248" s="24" t="s">
        <v>1856</v>
      </c>
      <c r="E248" s="24" t="s">
        <v>683</v>
      </c>
    </row>
    <row r="249" spans="1:5" x14ac:dyDescent="0.2">
      <c r="A249" s="24" t="s">
        <v>3203</v>
      </c>
      <c r="B249" s="24" t="s">
        <v>1899</v>
      </c>
      <c r="C249" s="24" t="s">
        <v>1222</v>
      </c>
      <c r="D249" s="24" t="s">
        <v>1856</v>
      </c>
      <c r="E249" s="24" t="s">
        <v>250</v>
      </c>
    </row>
    <row r="250" spans="1:5" x14ac:dyDescent="0.2">
      <c r="A250" s="24" t="s">
        <v>3203</v>
      </c>
      <c r="B250" s="24" t="s">
        <v>1900</v>
      </c>
      <c r="C250" s="24" t="s">
        <v>979</v>
      </c>
      <c r="D250" s="24" t="s">
        <v>1856</v>
      </c>
      <c r="E250" s="24" t="s">
        <v>683</v>
      </c>
    </row>
    <row r="251" spans="1:5" x14ac:dyDescent="0.2">
      <c r="A251" s="24" t="s">
        <v>3203</v>
      </c>
      <c r="B251" s="24" t="s">
        <v>1900</v>
      </c>
      <c r="C251" s="24" t="s">
        <v>979</v>
      </c>
      <c r="D251" s="24" t="s">
        <v>1856</v>
      </c>
      <c r="E251" s="24" t="s">
        <v>250</v>
      </c>
    </row>
    <row r="252" spans="1:5" x14ac:dyDescent="0.2">
      <c r="A252" s="24" t="s">
        <v>3203</v>
      </c>
      <c r="B252" s="24" t="s">
        <v>1901</v>
      </c>
      <c r="C252" s="24" t="s">
        <v>493</v>
      </c>
      <c r="D252" s="24" t="s">
        <v>1856</v>
      </c>
      <c r="E252" s="24" t="s">
        <v>683</v>
      </c>
    </row>
    <row r="253" spans="1:5" x14ac:dyDescent="0.2">
      <c r="A253" s="24" t="s">
        <v>3203</v>
      </c>
      <c r="B253" s="24" t="s">
        <v>1902</v>
      </c>
      <c r="C253" s="24" t="s">
        <v>508</v>
      </c>
      <c r="D253" s="24" t="s">
        <v>1856</v>
      </c>
      <c r="E253" s="24" t="s">
        <v>683</v>
      </c>
    </row>
    <row r="254" spans="1:5" x14ac:dyDescent="0.2">
      <c r="A254" s="24" t="s">
        <v>3203</v>
      </c>
      <c r="B254" s="24" t="s">
        <v>1903</v>
      </c>
      <c r="C254" s="24" t="s">
        <v>509</v>
      </c>
      <c r="D254" s="24" t="s">
        <v>1856</v>
      </c>
      <c r="E254" s="24" t="s">
        <v>683</v>
      </c>
    </row>
    <row r="255" spans="1:5" x14ac:dyDescent="0.2">
      <c r="A255" s="24" t="s">
        <v>3203</v>
      </c>
      <c r="B255" s="24" t="s">
        <v>1904</v>
      </c>
      <c r="C255" s="24" t="s">
        <v>510</v>
      </c>
      <c r="D255" s="24" t="s">
        <v>1856</v>
      </c>
      <c r="E255" s="24" t="s">
        <v>683</v>
      </c>
    </row>
    <row r="256" spans="1:5" x14ac:dyDescent="0.2">
      <c r="A256" s="24" t="s">
        <v>3203</v>
      </c>
      <c r="B256" s="24" t="s">
        <v>1905</v>
      </c>
      <c r="C256" s="24" t="s">
        <v>492</v>
      </c>
      <c r="D256" s="24" t="s">
        <v>1856</v>
      </c>
      <c r="E256" s="24" t="s">
        <v>683</v>
      </c>
    </row>
    <row r="257" spans="1:5" x14ac:dyDescent="0.2">
      <c r="A257" s="24" t="s">
        <v>3203</v>
      </c>
      <c r="B257" s="24" t="s">
        <v>2741</v>
      </c>
      <c r="C257" s="24" t="s">
        <v>2742</v>
      </c>
      <c r="D257" s="24" t="s">
        <v>1856</v>
      </c>
      <c r="E257" s="24" t="s">
        <v>683</v>
      </c>
    </row>
    <row r="258" spans="1:5" x14ac:dyDescent="0.2">
      <c r="A258" s="24" t="s">
        <v>3203</v>
      </c>
      <c r="B258" s="24" t="s">
        <v>2425</v>
      </c>
      <c r="C258" s="24" t="s">
        <v>2423</v>
      </c>
      <c r="D258" s="24" t="s">
        <v>1856</v>
      </c>
      <c r="E258" s="24" t="s">
        <v>683</v>
      </c>
    </row>
    <row r="259" spans="1:5" x14ac:dyDescent="0.2">
      <c r="A259" s="24" t="s">
        <v>3203</v>
      </c>
      <c r="B259" s="24" t="s">
        <v>1906</v>
      </c>
      <c r="C259" s="24" t="s">
        <v>498</v>
      </c>
      <c r="D259" s="24" t="s">
        <v>1856</v>
      </c>
      <c r="E259" s="24" t="s">
        <v>683</v>
      </c>
    </row>
    <row r="260" spans="1:5" x14ac:dyDescent="0.2">
      <c r="A260" s="24" t="s">
        <v>3203</v>
      </c>
      <c r="B260" s="24" t="s">
        <v>1907</v>
      </c>
      <c r="C260" s="24" t="s">
        <v>494</v>
      </c>
      <c r="D260" s="24" t="s">
        <v>1856</v>
      </c>
      <c r="E260" s="24" t="s">
        <v>683</v>
      </c>
    </row>
    <row r="261" spans="1:5" x14ac:dyDescent="0.2">
      <c r="A261" s="24" t="s">
        <v>3203</v>
      </c>
      <c r="B261" s="24" t="s">
        <v>1908</v>
      </c>
      <c r="C261" s="24" t="s">
        <v>496</v>
      </c>
      <c r="D261" s="24" t="s">
        <v>1856</v>
      </c>
      <c r="E261" s="24" t="s">
        <v>683</v>
      </c>
    </row>
    <row r="262" spans="1:5" x14ac:dyDescent="0.2">
      <c r="A262" s="24" t="s">
        <v>3203</v>
      </c>
      <c r="B262" s="24" t="s">
        <v>1908</v>
      </c>
      <c r="C262" s="24" t="s">
        <v>496</v>
      </c>
      <c r="D262" s="24" t="s">
        <v>1856</v>
      </c>
      <c r="E262" s="24" t="s">
        <v>250</v>
      </c>
    </row>
    <row r="263" spans="1:5" x14ac:dyDescent="0.2">
      <c r="A263" s="24" t="s">
        <v>3203</v>
      </c>
      <c r="B263" s="24" t="s">
        <v>1909</v>
      </c>
      <c r="C263" s="24" t="s">
        <v>495</v>
      </c>
      <c r="D263" s="24" t="s">
        <v>1856</v>
      </c>
      <c r="E263" s="24" t="s">
        <v>683</v>
      </c>
    </row>
    <row r="264" spans="1:5" x14ac:dyDescent="0.2">
      <c r="A264" s="24" t="s">
        <v>3203</v>
      </c>
      <c r="B264" s="24" t="s">
        <v>1910</v>
      </c>
      <c r="C264" s="24" t="s">
        <v>499</v>
      </c>
      <c r="D264" s="24" t="s">
        <v>1856</v>
      </c>
      <c r="E264" s="24" t="s">
        <v>683</v>
      </c>
    </row>
    <row r="265" spans="1:5" x14ac:dyDescent="0.2">
      <c r="A265" s="24" t="s">
        <v>3203</v>
      </c>
      <c r="B265" s="24" t="s">
        <v>1910</v>
      </c>
      <c r="C265" s="24" t="s">
        <v>499</v>
      </c>
      <c r="D265" s="24" t="s">
        <v>1856</v>
      </c>
      <c r="E265" s="24" t="s">
        <v>250</v>
      </c>
    </row>
    <row r="266" spans="1:5" x14ac:dyDescent="0.2">
      <c r="A266" s="24" t="s">
        <v>3203</v>
      </c>
      <c r="B266" s="24" t="s">
        <v>2743</v>
      </c>
      <c r="C266" s="24" t="s">
        <v>2744</v>
      </c>
      <c r="D266" s="24" t="s">
        <v>1856</v>
      </c>
      <c r="E266" s="24" t="s">
        <v>683</v>
      </c>
    </row>
    <row r="267" spans="1:5" x14ac:dyDescent="0.2">
      <c r="A267" s="24" t="s">
        <v>3203</v>
      </c>
      <c r="B267" s="24" t="s">
        <v>1911</v>
      </c>
      <c r="C267" s="24" t="s">
        <v>500</v>
      </c>
      <c r="D267" s="24" t="s">
        <v>1856</v>
      </c>
      <c r="E267" s="24" t="s">
        <v>683</v>
      </c>
    </row>
    <row r="268" spans="1:5" x14ac:dyDescent="0.2">
      <c r="A268" s="24" t="s">
        <v>3203</v>
      </c>
      <c r="B268" s="24" t="s">
        <v>1911</v>
      </c>
      <c r="C268" s="24" t="s">
        <v>500</v>
      </c>
      <c r="D268" s="24" t="s">
        <v>1856</v>
      </c>
      <c r="E268" s="24" t="s">
        <v>250</v>
      </c>
    </row>
    <row r="269" spans="1:5" x14ac:dyDescent="0.2">
      <c r="A269" s="24" t="s">
        <v>3203</v>
      </c>
      <c r="B269" s="24" t="s">
        <v>1912</v>
      </c>
      <c r="C269" s="24" t="s">
        <v>505</v>
      </c>
      <c r="D269" s="24" t="s">
        <v>1856</v>
      </c>
      <c r="E269" s="24" t="s">
        <v>683</v>
      </c>
    </row>
    <row r="270" spans="1:5" x14ac:dyDescent="0.2">
      <c r="A270" s="24" t="s">
        <v>3203</v>
      </c>
      <c r="B270" s="24" t="s">
        <v>1913</v>
      </c>
      <c r="C270" s="24" t="s">
        <v>506</v>
      </c>
      <c r="D270" s="24" t="s">
        <v>1856</v>
      </c>
      <c r="E270" s="24" t="s">
        <v>683</v>
      </c>
    </row>
    <row r="271" spans="1:5" x14ac:dyDescent="0.2">
      <c r="A271" s="24" t="s">
        <v>3203</v>
      </c>
      <c r="B271" s="24" t="s">
        <v>1914</v>
      </c>
      <c r="C271" s="24" t="s">
        <v>507</v>
      </c>
      <c r="D271" s="24" t="s">
        <v>1856</v>
      </c>
      <c r="E271" s="24" t="s">
        <v>683</v>
      </c>
    </row>
    <row r="272" spans="1:5" x14ac:dyDescent="0.2">
      <c r="A272" s="24" t="s">
        <v>3203</v>
      </c>
      <c r="B272" s="24" t="s">
        <v>1915</v>
      </c>
      <c r="C272" s="24" t="s">
        <v>501</v>
      </c>
      <c r="D272" s="24" t="s">
        <v>1856</v>
      </c>
      <c r="E272" s="24" t="s">
        <v>683</v>
      </c>
    </row>
    <row r="273" spans="1:5" x14ac:dyDescent="0.2">
      <c r="A273" s="24" t="s">
        <v>3203</v>
      </c>
      <c r="B273" s="24" t="s">
        <v>1916</v>
      </c>
      <c r="C273" s="24" t="s">
        <v>491</v>
      </c>
      <c r="D273" s="24" t="s">
        <v>1856</v>
      </c>
      <c r="E273" s="24" t="s">
        <v>683</v>
      </c>
    </row>
    <row r="274" spans="1:5" x14ac:dyDescent="0.2">
      <c r="A274" s="24" t="s">
        <v>3203</v>
      </c>
      <c r="B274" s="24" t="s">
        <v>1917</v>
      </c>
      <c r="C274" s="24" t="s">
        <v>1817</v>
      </c>
      <c r="D274" s="24" t="s">
        <v>1856</v>
      </c>
      <c r="E274" s="24" t="s">
        <v>683</v>
      </c>
    </row>
    <row r="275" spans="1:5" x14ac:dyDescent="0.2">
      <c r="A275" s="24" t="s">
        <v>3203</v>
      </c>
      <c r="B275" s="24" t="s">
        <v>2063</v>
      </c>
      <c r="C275" s="24" t="s">
        <v>441</v>
      </c>
      <c r="D275" s="24" t="s">
        <v>1856</v>
      </c>
      <c r="E275" s="24" t="s">
        <v>683</v>
      </c>
    </row>
    <row r="276" spans="1:5" x14ac:dyDescent="0.2">
      <c r="A276" s="24" t="s">
        <v>3203</v>
      </c>
      <c r="B276" s="24" t="s">
        <v>1918</v>
      </c>
      <c r="C276" s="24" t="s">
        <v>442</v>
      </c>
      <c r="D276" s="24" t="s">
        <v>1856</v>
      </c>
      <c r="E276" s="24" t="s">
        <v>683</v>
      </c>
    </row>
    <row r="277" spans="1:5" x14ac:dyDescent="0.2">
      <c r="A277" s="24" t="s">
        <v>3203</v>
      </c>
      <c r="B277" s="24" t="s">
        <v>1919</v>
      </c>
      <c r="C277" s="24" t="s">
        <v>795</v>
      </c>
      <c r="D277" s="24" t="s">
        <v>1856</v>
      </c>
      <c r="E277" s="24" t="s">
        <v>683</v>
      </c>
    </row>
    <row r="278" spans="1:5" x14ac:dyDescent="0.2">
      <c r="A278" s="24" t="s">
        <v>3203</v>
      </c>
      <c r="B278" s="24" t="s">
        <v>1919</v>
      </c>
      <c r="C278" s="24" t="s">
        <v>795</v>
      </c>
      <c r="D278" s="24" t="s">
        <v>1856</v>
      </c>
      <c r="E278" s="24" t="s">
        <v>684</v>
      </c>
    </row>
    <row r="279" spans="1:5" x14ac:dyDescent="0.2">
      <c r="A279" s="24" t="s">
        <v>3203</v>
      </c>
      <c r="B279" s="24" t="s">
        <v>1920</v>
      </c>
      <c r="C279" s="24" t="s">
        <v>139</v>
      </c>
      <c r="D279" s="24" t="s">
        <v>1856</v>
      </c>
      <c r="E279" s="24" t="s">
        <v>683</v>
      </c>
    </row>
    <row r="280" spans="1:5" x14ac:dyDescent="0.2">
      <c r="A280" s="24" t="s">
        <v>3203</v>
      </c>
      <c r="B280" s="24" t="s">
        <v>1921</v>
      </c>
      <c r="C280" s="24" t="s">
        <v>138</v>
      </c>
      <c r="D280" s="24" t="s">
        <v>1856</v>
      </c>
      <c r="E280" s="24" t="s">
        <v>683</v>
      </c>
    </row>
    <row r="281" spans="1:5" x14ac:dyDescent="0.2">
      <c r="A281" s="24" t="s">
        <v>3203</v>
      </c>
      <c r="B281" s="24" t="s">
        <v>1921</v>
      </c>
      <c r="C281" s="24" t="s">
        <v>138</v>
      </c>
      <c r="D281" s="24" t="s">
        <v>1856</v>
      </c>
      <c r="E281" s="24" t="s">
        <v>250</v>
      </c>
    </row>
    <row r="282" spans="1:5" x14ac:dyDescent="0.2">
      <c r="A282" s="24" t="s">
        <v>3203</v>
      </c>
      <c r="B282" s="24" t="s">
        <v>2426</v>
      </c>
      <c r="C282" s="24" t="s">
        <v>2424</v>
      </c>
      <c r="D282" s="24" t="s">
        <v>1856</v>
      </c>
      <c r="E282" s="24" t="s">
        <v>683</v>
      </c>
    </row>
    <row r="283" spans="1:5" x14ac:dyDescent="0.2">
      <c r="A283" s="24" t="s">
        <v>3203</v>
      </c>
      <c r="B283" s="24" t="s">
        <v>1922</v>
      </c>
      <c r="C283" s="24" t="s">
        <v>796</v>
      </c>
      <c r="D283" s="24" t="s">
        <v>1856</v>
      </c>
      <c r="E283" s="24" t="s">
        <v>683</v>
      </c>
    </row>
    <row r="284" spans="1:5" x14ac:dyDescent="0.2">
      <c r="A284" s="24" t="s">
        <v>3203</v>
      </c>
      <c r="B284" s="24" t="s">
        <v>1923</v>
      </c>
      <c r="C284" s="24" t="s">
        <v>1480</v>
      </c>
      <c r="D284" s="24" t="s">
        <v>1856</v>
      </c>
      <c r="E284" s="24" t="s">
        <v>683</v>
      </c>
    </row>
    <row r="285" spans="1:5" x14ac:dyDescent="0.2">
      <c r="A285" s="24" t="s">
        <v>3203</v>
      </c>
      <c r="B285" s="24" t="s">
        <v>2056</v>
      </c>
      <c r="C285" s="24" t="s">
        <v>744</v>
      </c>
      <c r="D285" s="24" t="s">
        <v>1856</v>
      </c>
      <c r="E285" s="24" t="s">
        <v>683</v>
      </c>
    </row>
    <row r="286" spans="1:5" x14ac:dyDescent="0.2">
      <c r="A286" s="24" t="s">
        <v>3203</v>
      </c>
      <c r="B286" s="24" t="s">
        <v>2078</v>
      </c>
      <c r="C286" s="24" t="s">
        <v>752</v>
      </c>
      <c r="D286" s="24" t="s">
        <v>1856</v>
      </c>
      <c r="E286" s="24" t="s">
        <v>683</v>
      </c>
    </row>
    <row r="287" spans="1:5" x14ac:dyDescent="0.2">
      <c r="A287" s="24" t="s">
        <v>3203</v>
      </c>
      <c r="B287" s="24" t="s">
        <v>2747</v>
      </c>
      <c r="C287" s="24" t="s">
        <v>2748</v>
      </c>
      <c r="D287" s="24" t="s">
        <v>1856</v>
      </c>
      <c r="E287" s="24" t="s">
        <v>683</v>
      </c>
    </row>
    <row r="288" spans="1:5" x14ac:dyDescent="0.2">
      <c r="A288" s="24" t="s">
        <v>3203</v>
      </c>
      <c r="B288" s="24" t="s">
        <v>1924</v>
      </c>
      <c r="C288" s="24" t="s">
        <v>749</v>
      </c>
      <c r="D288" s="24" t="s">
        <v>1856</v>
      </c>
      <c r="E288" s="24" t="s">
        <v>683</v>
      </c>
    </row>
    <row r="289" spans="1:5" x14ac:dyDescent="0.2">
      <c r="A289" s="24" t="s">
        <v>3203</v>
      </c>
      <c r="B289" s="24" t="s">
        <v>1925</v>
      </c>
      <c r="C289" s="24" t="s">
        <v>404</v>
      </c>
      <c r="D289" s="24" t="s">
        <v>1856</v>
      </c>
      <c r="E289" s="24" t="s">
        <v>683</v>
      </c>
    </row>
    <row r="290" spans="1:5" x14ac:dyDescent="0.2">
      <c r="A290" s="24" t="s">
        <v>3203</v>
      </c>
      <c r="B290" s="24" t="s">
        <v>1926</v>
      </c>
      <c r="C290" s="24" t="s">
        <v>405</v>
      </c>
      <c r="D290" s="24" t="s">
        <v>1856</v>
      </c>
      <c r="E290" s="24" t="s">
        <v>683</v>
      </c>
    </row>
    <row r="291" spans="1:5" x14ac:dyDescent="0.2">
      <c r="A291" s="24" t="s">
        <v>3203</v>
      </c>
      <c r="B291" s="24" t="s">
        <v>1927</v>
      </c>
      <c r="C291" s="24" t="s">
        <v>406</v>
      </c>
      <c r="D291" s="24" t="s">
        <v>1856</v>
      </c>
      <c r="E291" s="24" t="s">
        <v>683</v>
      </c>
    </row>
    <row r="292" spans="1:5" x14ac:dyDescent="0.2">
      <c r="A292" s="24" t="s">
        <v>3203</v>
      </c>
      <c r="B292" s="24" t="s">
        <v>1928</v>
      </c>
      <c r="C292" s="24" t="s">
        <v>407</v>
      </c>
      <c r="D292" s="24" t="s">
        <v>1856</v>
      </c>
      <c r="E292" s="24" t="s">
        <v>683</v>
      </c>
    </row>
    <row r="293" spans="1:5" x14ac:dyDescent="0.2">
      <c r="A293" s="24" t="s">
        <v>3203</v>
      </c>
      <c r="B293" s="24" t="s">
        <v>1929</v>
      </c>
      <c r="C293" s="24" t="s">
        <v>408</v>
      </c>
      <c r="D293" s="24" t="s">
        <v>1856</v>
      </c>
      <c r="E293" s="24" t="s">
        <v>683</v>
      </c>
    </row>
    <row r="294" spans="1:5" x14ac:dyDescent="0.2">
      <c r="A294" s="24" t="s">
        <v>3203</v>
      </c>
      <c r="B294" s="24" t="s">
        <v>1930</v>
      </c>
      <c r="C294" s="24" t="s">
        <v>409</v>
      </c>
      <c r="D294" s="24" t="s">
        <v>1856</v>
      </c>
      <c r="E294" s="24" t="s">
        <v>683</v>
      </c>
    </row>
    <row r="295" spans="1:5" x14ac:dyDescent="0.2">
      <c r="A295" s="24" t="s">
        <v>3203</v>
      </c>
      <c r="B295" s="24" t="s">
        <v>1931</v>
      </c>
      <c r="C295" s="24" t="s">
        <v>428</v>
      </c>
      <c r="D295" s="24" t="s">
        <v>1856</v>
      </c>
      <c r="E295" s="24" t="s">
        <v>683</v>
      </c>
    </row>
    <row r="296" spans="1:5" x14ac:dyDescent="0.2">
      <c r="A296" s="24" t="s">
        <v>3203</v>
      </c>
      <c r="B296" s="24" t="s">
        <v>1932</v>
      </c>
      <c r="C296" s="24" t="s">
        <v>429</v>
      </c>
      <c r="D296" s="24" t="s">
        <v>1856</v>
      </c>
      <c r="E296" s="24" t="s">
        <v>683</v>
      </c>
    </row>
    <row r="297" spans="1:5" x14ac:dyDescent="0.2">
      <c r="A297" s="24" t="s">
        <v>3203</v>
      </c>
      <c r="B297" s="24" t="s">
        <v>1933</v>
      </c>
      <c r="C297" s="24" t="s">
        <v>430</v>
      </c>
      <c r="D297" s="24" t="s">
        <v>1856</v>
      </c>
      <c r="E297" s="24" t="s">
        <v>683</v>
      </c>
    </row>
    <row r="298" spans="1:5" x14ac:dyDescent="0.2">
      <c r="A298" s="24" t="s">
        <v>3203</v>
      </c>
      <c r="B298" s="24" t="s">
        <v>1934</v>
      </c>
      <c r="C298" s="24" t="s">
        <v>431</v>
      </c>
      <c r="D298" s="24" t="s">
        <v>1856</v>
      </c>
      <c r="E298" s="24" t="s">
        <v>683</v>
      </c>
    </row>
    <row r="299" spans="1:5" x14ac:dyDescent="0.2">
      <c r="A299" s="24" t="s">
        <v>3203</v>
      </c>
      <c r="B299" s="24" t="s">
        <v>1935</v>
      </c>
      <c r="C299" s="24" t="s">
        <v>432</v>
      </c>
      <c r="D299" s="24" t="s">
        <v>1856</v>
      </c>
      <c r="E299" s="24" t="s">
        <v>683</v>
      </c>
    </row>
    <row r="300" spans="1:5" x14ac:dyDescent="0.2">
      <c r="A300" s="24" t="s">
        <v>3203</v>
      </c>
      <c r="B300" s="24" t="s">
        <v>1936</v>
      </c>
      <c r="C300" s="24" t="s">
        <v>403</v>
      </c>
      <c r="D300" s="24" t="s">
        <v>1856</v>
      </c>
      <c r="E300" s="24" t="s">
        <v>683</v>
      </c>
    </row>
    <row r="301" spans="1:5" x14ac:dyDescent="0.2">
      <c r="A301" s="24" t="s">
        <v>3203</v>
      </c>
      <c r="B301" s="24" t="s">
        <v>1937</v>
      </c>
      <c r="C301" s="24" t="s">
        <v>433</v>
      </c>
      <c r="D301" s="24" t="s">
        <v>1856</v>
      </c>
      <c r="E301" s="24" t="s">
        <v>683</v>
      </c>
    </row>
    <row r="302" spans="1:5" x14ac:dyDescent="0.2">
      <c r="A302" s="24" t="s">
        <v>3203</v>
      </c>
      <c r="B302" s="24" t="s">
        <v>1938</v>
      </c>
      <c r="C302" s="24" t="s">
        <v>434</v>
      </c>
      <c r="D302" s="24" t="s">
        <v>1856</v>
      </c>
      <c r="E302" s="24" t="s">
        <v>683</v>
      </c>
    </row>
    <row r="303" spans="1:5" x14ac:dyDescent="0.2">
      <c r="A303" s="24" t="s">
        <v>3203</v>
      </c>
      <c r="B303" s="24" t="s">
        <v>1939</v>
      </c>
      <c r="C303" s="24" t="s">
        <v>378</v>
      </c>
      <c r="D303" s="24" t="s">
        <v>1856</v>
      </c>
      <c r="E303" s="24" t="s">
        <v>683</v>
      </c>
    </row>
    <row r="304" spans="1:5" x14ac:dyDescent="0.2">
      <c r="A304" s="24" t="s">
        <v>3203</v>
      </c>
      <c r="B304" s="24" t="s">
        <v>1940</v>
      </c>
      <c r="C304" s="24" t="s">
        <v>435</v>
      </c>
      <c r="D304" s="24" t="s">
        <v>1856</v>
      </c>
      <c r="E304" s="24" t="s">
        <v>683</v>
      </c>
    </row>
    <row r="305" spans="1:5" x14ac:dyDescent="0.2">
      <c r="A305" s="24" t="s">
        <v>3203</v>
      </c>
      <c r="B305" s="24" t="s">
        <v>1941</v>
      </c>
      <c r="C305" s="24" t="s">
        <v>436</v>
      </c>
      <c r="D305" s="24" t="s">
        <v>1856</v>
      </c>
      <c r="E305" s="24" t="s">
        <v>683</v>
      </c>
    </row>
    <row r="306" spans="1:5" x14ac:dyDescent="0.2">
      <c r="A306" s="24" t="s">
        <v>3203</v>
      </c>
      <c r="B306" s="24" t="s">
        <v>1942</v>
      </c>
      <c r="C306" s="24" t="s">
        <v>437</v>
      </c>
      <c r="D306" s="24" t="s">
        <v>1856</v>
      </c>
      <c r="E306" s="24" t="s">
        <v>683</v>
      </c>
    </row>
    <row r="307" spans="1:5" x14ac:dyDescent="0.2">
      <c r="A307" s="24" t="s">
        <v>3203</v>
      </c>
      <c r="B307" s="24" t="s">
        <v>1943</v>
      </c>
      <c r="C307" s="24" t="s">
        <v>438</v>
      </c>
      <c r="D307" s="24" t="s">
        <v>1856</v>
      </c>
      <c r="E307" s="24" t="s">
        <v>683</v>
      </c>
    </row>
    <row r="308" spans="1:5" x14ac:dyDescent="0.2">
      <c r="A308" s="24" t="s">
        <v>3203</v>
      </c>
      <c r="B308" s="24" t="s">
        <v>1944</v>
      </c>
      <c r="C308" s="24" t="s">
        <v>439</v>
      </c>
      <c r="D308" s="24" t="s">
        <v>1856</v>
      </c>
      <c r="E308" s="24" t="s">
        <v>683</v>
      </c>
    </row>
    <row r="309" spans="1:5" x14ac:dyDescent="0.2">
      <c r="A309" s="24" t="s">
        <v>3203</v>
      </c>
      <c r="B309" s="24" t="s">
        <v>1945</v>
      </c>
      <c r="C309" s="24" t="s">
        <v>512</v>
      </c>
      <c r="D309" s="24" t="s">
        <v>1856</v>
      </c>
      <c r="E309" s="24" t="s">
        <v>683</v>
      </c>
    </row>
    <row r="310" spans="1:5" x14ac:dyDescent="0.2">
      <c r="A310" s="24" t="s">
        <v>3203</v>
      </c>
      <c r="B310" s="24" t="s">
        <v>2259</v>
      </c>
      <c r="C310" s="24" t="s">
        <v>2253</v>
      </c>
      <c r="D310" s="24" t="s">
        <v>786</v>
      </c>
      <c r="E310" s="24" t="s">
        <v>683</v>
      </c>
    </row>
    <row r="311" spans="1:5" x14ac:dyDescent="0.2">
      <c r="A311" s="24" t="s">
        <v>3203</v>
      </c>
      <c r="B311" s="24" t="s">
        <v>2792</v>
      </c>
      <c r="C311" s="24" t="s">
        <v>1183</v>
      </c>
      <c r="D311" s="24" t="s">
        <v>613</v>
      </c>
      <c r="E311" s="24" t="s">
        <v>683</v>
      </c>
    </row>
    <row r="312" spans="1:5" x14ac:dyDescent="0.2">
      <c r="A312" s="24" t="s">
        <v>3203</v>
      </c>
      <c r="B312" s="24" t="s">
        <v>2792</v>
      </c>
      <c r="C312" s="24" t="s">
        <v>1183</v>
      </c>
      <c r="D312" s="24" t="s">
        <v>613</v>
      </c>
      <c r="E312" s="24" t="s">
        <v>1957</v>
      </c>
    </row>
    <row r="313" spans="1:5" x14ac:dyDescent="0.2">
      <c r="A313" s="24" t="s">
        <v>3203</v>
      </c>
      <c r="B313" s="24" t="s">
        <v>3174</v>
      </c>
      <c r="C313" s="24" t="s">
        <v>3164</v>
      </c>
      <c r="D313" s="24" t="s">
        <v>613</v>
      </c>
      <c r="E313" s="24" t="s">
        <v>248</v>
      </c>
    </row>
    <row r="314" spans="1:5" x14ac:dyDescent="0.2">
      <c r="A314" s="24" t="s">
        <v>3203</v>
      </c>
      <c r="B314" s="24" t="s">
        <v>3174</v>
      </c>
      <c r="C314" s="24" t="s">
        <v>3164</v>
      </c>
      <c r="D314" s="24" t="s">
        <v>613</v>
      </c>
      <c r="E314" s="24" t="s">
        <v>1957</v>
      </c>
    </row>
    <row r="315" spans="1:5" x14ac:dyDescent="0.2">
      <c r="A315" s="24" t="s">
        <v>3203</v>
      </c>
      <c r="B315" s="24" t="s">
        <v>3174</v>
      </c>
      <c r="C315" s="24" t="s">
        <v>3164</v>
      </c>
      <c r="D315" s="24" t="s">
        <v>613</v>
      </c>
      <c r="E315" s="24" t="s">
        <v>684</v>
      </c>
    </row>
    <row r="316" spans="1:5" x14ac:dyDescent="0.2">
      <c r="A316" s="24" t="s">
        <v>3203</v>
      </c>
      <c r="B316" s="24" t="s">
        <v>2793</v>
      </c>
      <c r="C316" s="24" t="s">
        <v>351</v>
      </c>
      <c r="D316" s="24" t="s">
        <v>613</v>
      </c>
      <c r="E316" s="24" t="s">
        <v>683</v>
      </c>
    </row>
    <row r="317" spans="1:5" x14ac:dyDescent="0.2">
      <c r="A317" s="24" t="s">
        <v>3203</v>
      </c>
      <c r="B317" s="24" t="s">
        <v>2793</v>
      </c>
      <c r="C317" s="24" t="s">
        <v>351</v>
      </c>
      <c r="D317" s="24" t="s">
        <v>613</v>
      </c>
      <c r="E317" s="24" t="s">
        <v>3060</v>
      </c>
    </row>
    <row r="318" spans="1:5" x14ac:dyDescent="0.2">
      <c r="A318" s="24" t="s">
        <v>3203</v>
      </c>
      <c r="B318" s="24" t="s">
        <v>2793</v>
      </c>
      <c r="C318" s="24" t="s">
        <v>351</v>
      </c>
      <c r="D318" s="24" t="s">
        <v>613</v>
      </c>
      <c r="E318" s="24" t="s">
        <v>1957</v>
      </c>
    </row>
    <row r="319" spans="1:5" x14ac:dyDescent="0.2">
      <c r="A319" s="24" t="s">
        <v>3203</v>
      </c>
      <c r="B319" s="24" t="s">
        <v>2793</v>
      </c>
      <c r="C319" s="24" t="s">
        <v>351</v>
      </c>
      <c r="D319" s="24" t="s">
        <v>613</v>
      </c>
      <c r="E319" s="24" t="s">
        <v>685</v>
      </c>
    </row>
    <row r="320" spans="1:5" x14ac:dyDescent="0.2">
      <c r="A320" s="24" t="s">
        <v>3203</v>
      </c>
      <c r="B320" s="24" t="s">
        <v>2794</v>
      </c>
      <c r="C320" s="24" t="s">
        <v>1470</v>
      </c>
      <c r="D320" s="24" t="s">
        <v>613</v>
      </c>
      <c r="E320" s="24" t="s">
        <v>683</v>
      </c>
    </row>
    <row r="321" spans="1:5" x14ac:dyDescent="0.2">
      <c r="A321" s="24" t="s">
        <v>3203</v>
      </c>
      <c r="B321" s="24" t="s">
        <v>2794</v>
      </c>
      <c r="C321" s="24" t="s">
        <v>1470</v>
      </c>
      <c r="D321" s="24" t="s">
        <v>613</v>
      </c>
      <c r="E321" s="24" t="s">
        <v>248</v>
      </c>
    </row>
    <row r="322" spans="1:5" x14ac:dyDescent="0.2">
      <c r="A322" s="24" t="s">
        <v>3203</v>
      </c>
      <c r="B322" s="24" t="s">
        <v>2794</v>
      </c>
      <c r="C322" s="24" t="s">
        <v>1470</v>
      </c>
      <c r="D322" s="24" t="s">
        <v>613</v>
      </c>
      <c r="E322" s="24" t="s">
        <v>1957</v>
      </c>
    </row>
    <row r="323" spans="1:5" x14ac:dyDescent="0.2">
      <c r="A323" s="24" t="s">
        <v>3203</v>
      </c>
      <c r="B323" s="24" t="s">
        <v>2794</v>
      </c>
      <c r="C323" s="24" t="s">
        <v>1470</v>
      </c>
      <c r="D323" s="24" t="s">
        <v>613</v>
      </c>
      <c r="E323" s="24" t="s">
        <v>250</v>
      </c>
    </row>
    <row r="324" spans="1:5" x14ac:dyDescent="0.2">
      <c r="A324" s="24" t="s">
        <v>3203</v>
      </c>
      <c r="B324" s="24" t="s">
        <v>2795</v>
      </c>
      <c r="C324" s="24" t="s">
        <v>1471</v>
      </c>
      <c r="D324" s="24" t="s">
        <v>613</v>
      </c>
      <c r="E324" s="24" t="s">
        <v>683</v>
      </c>
    </row>
    <row r="325" spans="1:5" x14ac:dyDescent="0.2">
      <c r="A325" s="24" t="s">
        <v>3203</v>
      </c>
      <c r="B325" s="24" t="s">
        <v>2795</v>
      </c>
      <c r="C325" s="24" t="s">
        <v>1471</v>
      </c>
      <c r="D325" s="24" t="s">
        <v>613</v>
      </c>
      <c r="E325" s="24" t="s">
        <v>248</v>
      </c>
    </row>
    <row r="326" spans="1:5" x14ac:dyDescent="0.2">
      <c r="A326" s="24" t="s">
        <v>3203</v>
      </c>
      <c r="B326" s="24" t="s">
        <v>2795</v>
      </c>
      <c r="C326" s="24" t="s">
        <v>1471</v>
      </c>
      <c r="D326" s="24" t="s">
        <v>613</v>
      </c>
      <c r="E326" s="24" t="s">
        <v>1957</v>
      </c>
    </row>
    <row r="327" spans="1:5" x14ac:dyDescent="0.2">
      <c r="A327" s="24" t="s">
        <v>3203</v>
      </c>
      <c r="B327" s="24" t="s">
        <v>2795</v>
      </c>
      <c r="C327" s="24" t="s">
        <v>1471</v>
      </c>
      <c r="D327" s="24" t="s">
        <v>613</v>
      </c>
      <c r="E327" s="24" t="s">
        <v>250</v>
      </c>
    </row>
    <row r="328" spans="1:5" x14ac:dyDescent="0.2">
      <c r="A328" s="24" t="s">
        <v>3203</v>
      </c>
      <c r="B328" s="24" t="s">
        <v>2796</v>
      </c>
      <c r="C328" s="24" t="s">
        <v>1472</v>
      </c>
      <c r="D328" s="24" t="s">
        <v>613</v>
      </c>
      <c r="E328" s="24" t="s">
        <v>683</v>
      </c>
    </row>
    <row r="329" spans="1:5" x14ac:dyDescent="0.2">
      <c r="A329" s="24" t="s">
        <v>3203</v>
      </c>
      <c r="B329" s="24" t="s">
        <v>2796</v>
      </c>
      <c r="C329" s="24" t="s">
        <v>1472</v>
      </c>
      <c r="D329" s="24" t="s">
        <v>613</v>
      </c>
      <c r="E329" s="24" t="s">
        <v>248</v>
      </c>
    </row>
    <row r="330" spans="1:5" x14ac:dyDescent="0.2">
      <c r="A330" s="24" t="s">
        <v>3203</v>
      </c>
      <c r="B330" s="24" t="s">
        <v>2796</v>
      </c>
      <c r="C330" s="24" t="s">
        <v>1472</v>
      </c>
      <c r="D330" s="24" t="s">
        <v>613</v>
      </c>
      <c r="E330" s="24" t="s">
        <v>1957</v>
      </c>
    </row>
    <row r="331" spans="1:5" x14ac:dyDescent="0.2">
      <c r="A331" s="24" t="s">
        <v>3203</v>
      </c>
      <c r="B331" s="24" t="s">
        <v>2796</v>
      </c>
      <c r="C331" s="24" t="s">
        <v>1472</v>
      </c>
      <c r="D331" s="24" t="s">
        <v>613</v>
      </c>
      <c r="E331" s="24" t="s">
        <v>250</v>
      </c>
    </row>
    <row r="332" spans="1:5" x14ac:dyDescent="0.2">
      <c r="A332" s="24" t="s">
        <v>3203</v>
      </c>
      <c r="B332" s="24" t="s">
        <v>2797</v>
      </c>
      <c r="C332" s="24" t="s">
        <v>1473</v>
      </c>
      <c r="D332" s="24" t="s">
        <v>613</v>
      </c>
      <c r="E332" s="24" t="s">
        <v>683</v>
      </c>
    </row>
    <row r="333" spans="1:5" x14ac:dyDescent="0.2">
      <c r="A333" s="24" t="s">
        <v>3203</v>
      </c>
      <c r="B333" s="24" t="s">
        <v>2797</v>
      </c>
      <c r="C333" s="24" t="s">
        <v>1473</v>
      </c>
      <c r="D333" s="24" t="s">
        <v>613</v>
      </c>
      <c r="E333" s="24" t="s">
        <v>248</v>
      </c>
    </row>
    <row r="334" spans="1:5" x14ac:dyDescent="0.2">
      <c r="A334" s="24" t="s">
        <v>3203</v>
      </c>
      <c r="B334" s="24" t="s">
        <v>2797</v>
      </c>
      <c r="C334" s="24" t="s">
        <v>1473</v>
      </c>
      <c r="D334" s="24" t="s">
        <v>613</v>
      </c>
      <c r="E334" s="24" t="s">
        <v>1957</v>
      </c>
    </row>
    <row r="335" spans="1:5" x14ac:dyDescent="0.2">
      <c r="A335" s="24" t="s">
        <v>3203</v>
      </c>
      <c r="B335" s="24" t="s">
        <v>2797</v>
      </c>
      <c r="C335" s="24" t="s">
        <v>1473</v>
      </c>
      <c r="D335" s="24" t="s">
        <v>613</v>
      </c>
      <c r="E335" s="24" t="s">
        <v>250</v>
      </c>
    </row>
    <row r="336" spans="1:5" x14ac:dyDescent="0.2">
      <c r="A336" s="24" t="s">
        <v>3203</v>
      </c>
      <c r="B336" s="24" t="s">
        <v>2798</v>
      </c>
      <c r="C336" s="24" t="s">
        <v>1474</v>
      </c>
      <c r="D336" s="24" t="s">
        <v>613</v>
      </c>
      <c r="E336" s="24" t="s">
        <v>683</v>
      </c>
    </row>
    <row r="337" spans="1:5" x14ac:dyDescent="0.2">
      <c r="A337" s="24" t="s">
        <v>3203</v>
      </c>
      <c r="B337" s="24" t="s">
        <v>2798</v>
      </c>
      <c r="C337" s="24" t="s">
        <v>1474</v>
      </c>
      <c r="D337" s="24" t="s">
        <v>613</v>
      </c>
      <c r="E337" s="24" t="s">
        <v>248</v>
      </c>
    </row>
    <row r="338" spans="1:5" x14ac:dyDescent="0.2">
      <c r="A338" s="24" t="s">
        <v>3203</v>
      </c>
      <c r="B338" s="24" t="s">
        <v>2798</v>
      </c>
      <c r="C338" s="24" t="s">
        <v>1474</v>
      </c>
      <c r="D338" s="24" t="s">
        <v>613</v>
      </c>
      <c r="E338" s="24" t="s">
        <v>1957</v>
      </c>
    </row>
    <row r="339" spans="1:5" x14ac:dyDescent="0.2">
      <c r="A339" s="24" t="s">
        <v>3203</v>
      </c>
      <c r="B339" s="24" t="s">
        <v>2798</v>
      </c>
      <c r="C339" s="24" t="s">
        <v>1474</v>
      </c>
      <c r="D339" s="24" t="s">
        <v>613</v>
      </c>
      <c r="E339" s="24" t="s">
        <v>250</v>
      </c>
    </row>
    <row r="340" spans="1:5" x14ac:dyDescent="0.2">
      <c r="A340" s="24" t="s">
        <v>3203</v>
      </c>
      <c r="B340" s="24" t="s">
        <v>2799</v>
      </c>
      <c r="C340" s="24" t="s">
        <v>1408</v>
      </c>
      <c r="D340" s="24" t="s">
        <v>613</v>
      </c>
      <c r="E340" s="24" t="s">
        <v>683</v>
      </c>
    </row>
    <row r="341" spans="1:5" x14ac:dyDescent="0.2">
      <c r="A341" s="24" t="s">
        <v>3203</v>
      </c>
      <c r="B341" s="24" t="s">
        <v>2799</v>
      </c>
      <c r="C341" s="24" t="s">
        <v>1408</v>
      </c>
      <c r="D341" s="24" t="s">
        <v>613</v>
      </c>
      <c r="E341" s="24" t="s">
        <v>248</v>
      </c>
    </row>
    <row r="342" spans="1:5" x14ac:dyDescent="0.2">
      <c r="A342" s="24" t="s">
        <v>3203</v>
      </c>
      <c r="B342" s="24" t="s">
        <v>2799</v>
      </c>
      <c r="C342" s="24" t="s">
        <v>1408</v>
      </c>
      <c r="D342" s="24" t="s">
        <v>613</v>
      </c>
      <c r="E342" s="24" t="s">
        <v>1957</v>
      </c>
    </row>
    <row r="343" spans="1:5" x14ac:dyDescent="0.2">
      <c r="A343" s="24" t="s">
        <v>3203</v>
      </c>
      <c r="B343" s="24" t="s">
        <v>2799</v>
      </c>
      <c r="C343" s="24" t="s">
        <v>1408</v>
      </c>
      <c r="D343" s="24" t="s">
        <v>613</v>
      </c>
      <c r="E343" s="24" t="s">
        <v>250</v>
      </c>
    </row>
    <row r="344" spans="1:5" x14ac:dyDescent="0.2">
      <c r="A344" s="24" t="s">
        <v>3203</v>
      </c>
      <c r="B344" s="24" t="s">
        <v>2800</v>
      </c>
      <c r="C344" s="24" t="s">
        <v>1432</v>
      </c>
      <c r="D344" s="24" t="s">
        <v>613</v>
      </c>
      <c r="E344" s="24" t="s">
        <v>683</v>
      </c>
    </row>
    <row r="345" spans="1:5" x14ac:dyDescent="0.2">
      <c r="A345" s="24" t="s">
        <v>3203</v>
      </c>
      <c r="B345" s="24" t="s">
        <v>2800</v>
      </c>
      <c r="C345" s="24" t="s">
        <v>1432</v>
      </c>
      <c r="D345" s="24" t="s">
        <v>613</v>
      </c>
      <c r="E345" s="24" t="s">
        <v>3060</v>
      </c>
    </row>
    <row r="346" spans="1:5" x14ac:dyDescent="0.2">
      <c r="A346" s="24" t="s">
        <v>3203</v>
      </c>
      <c r="B346" s="24" t="s">
        <v>2800</v>
      </c>
      <c r="C346" s="24" t="s">
        <v>1432</v>
      </c>
      <c r="D346" s="24" t="s">
        <v>613</v>
      </c>
      <c r="E346" s="24" t="s">
        <v>1957</v>
      </c>
    </row>
    <row r="347" spans="1:5" x14ac:dyDescent="0.2">
      <c r="A347" s="24" t="s">
        <v>3203</v>
      </c>
      <c r="B347" s="24" t="s">
        <v>2800</v>
      </c>
      <c r="C347" s="24" t="s">
        <v>1432</v>
      </c>
      <c r="D347" s="24" t="s">
        <v>613</v>
      </c>
      <c r="E347" s="24" t="s">
        <v>684</v>
      </c>
    </row>
    <row r="348" spans="1:5" x14ac:dyDescent="0.2">
      <c r="A348" s="24" t="s">
        <v>3203</v>
      </c>
      <c r="B348" s="24" t="s">
        <v>2800</v>
      </c>
      <c r="C348" s="24" t="s">
        <v>1432</v>
      </c>
      <c r="D348" s="24" t="s">
        <v>613</v>
      </c>
      <c r="E348" s="24" t="s">
        <v>1416</v>
      </c>
    </row>
    <row r="349" spans="1:5" x14ac:dyDescent="0.2">
      <c r="A349" s="24" t="s">
        <v>3203</v>
      </c>
      <c r="B349" s="24" t="s">
        <v>2801</v>
      </c>
      <c r="C349" s="24" t="s">
        <v>94</v>
      </c>
      <c r="D349" s="24" t="s">
        <v>613</v>
      </c>
      <c r="E349" s="24" t="s">
        <v>683</v>
      </c>
    </row>
    <row r="350" spans="1:5" x14ac:dyDescent="0.2">
      <c r="A350" s="24" t="s">
        <v>3203</v>
      </c>
      <c r="B350" s="24" t="s">
        <v>2801</v>
      </c>
      <c r="C350" s="24" t="s">
        <v>94</v>
      </c>
      <c r="D350" s="24" t="s">
        <v>613</v>
      </c>
      <c r="E350" s="24" t="s">
        <v>3060</v>
      </c>
    </row>
    <row r="351" spans="1:5" x14ac:dyDescent="0.2">
      <c r="A351" s="24" t="s">
        <v>3203</v>
      </c>
      <c r="B351" s="24" t="s">
        <v>2801</v>
      </c>
      <c r="C351" s="24" t="s">
        <v>94</v>
      </c>
      <c r="D351" s="24" t="s">
        <v>613</v>
      </c>
      <c r="E351" s="24" t="s">
        <v>1957</v>
      </c>
    </row>
    <row r="352" spans="1:5" x14ac:dyDescent="0.2">
      <c r="A352" s="24" t="s">
        <v>3203</v>
      </c>
      <c r="B352" s="24" t="s">
        <v>2801</v>
      </c>
      <c r="C352" s="24" t="s">
        <v>94</v>
      </c>
      <c r="D352" s="24" t="s">
        <v>613</v>
      </c>
      <c r="E352" s="24" t="s">
        <v>2695</v>
      </c>
    </row>
    <row r="353" spans="1:5" x14ac:dyDescent="0.2">
      <c r="A353" s="24" t="s">
        <v>3203</v>
      </c>
      <c r="B353" s="24" t="s">
        <v>2801</v>
      </c>
      <c r="C353" s="24" t="s">
        <v>94</v>
      </c>
      <c r="D353" s="24" t="s">
        <v>613</v>
      </c>
      <c r="E353" s="24" t="s">
        <v>684</v>
      </c>
    </row>
    <row r="354" spans="1:5" x14ac:dyDescent="0.2">
      <c r="A354" s="24" t="s">
        <v>3203</v>
      </c>
      <c r="B354" s="24" t="s">
        <v>2801</v>
      </c>
      <c r="C354" s="24" t="s">
        <v>94</v>
      </c>
      <c r="D354" s="24" t="s">
        <v>613</v>
      </c>
      <c r="E354" s="24" t="s">
        <v>685</v>
      </c>
    </row>
    <row r="355" spans="1:5" x14ac:dyDescent="0.2">
      <c r="A355" s="24" t="s">
        <v>3203</v>
      </c>
      <c r="B355" s="24" t="s">
        <v>2801</v>
      </c>
      <c r="C355" s="24" t="s">
        <v>94</v>
      </c>
      <c r="D355" s="24" t="s">
        <v>613</v>
      </c>
      <c r="E355" s="24" t="s">
        <v>885</v>
      </c>
    </row>
    <row r="356" spans="1:5" x14ac:dyDescent="0.2">
      <c r="A356" s="24" t="s">
        <v>3203</v>
      </c>
      <c r="B356" s="24" t="s">
        <v>2801</v>
      </c>
      <c r="C356" s="24" t="s">
        <v>94</v>
      </c>
      <c r="D356" s="24" t="s">
        <v>613</v>
      </c>
      <c r="E356" s="24" t="s">
        <v>1416</v>
      </c>
    </row>
    <row r="357" spans="1:5" x14ac:dyDescent="0.2">
      <c r="A357" s="24" t="s">
        <v>3203</v>
      </c>
      <c r="B357" s="24" t="s">
        <v>2802</v>
      </c>
      <c r="C357" s="24" t="s">
        <v>216</v>
      </c>
      <c r="D357" s="24" t="s">
        <v>613</v>
      </c>
      <c r="E357" s="24" t="s">
        <v>248</v>
      </c>
    </row>
    <row r="358" spans="1:5" x14ac:dyDescent="0.2">
      <c r="A358" s="24" t="s">
        <v>3203</v>
      </c>
      <c r="B358" s="24" t="s">
        <v>2803</v>
      </c>
      <c r="C358" s="24" t="s">
        <v>287</v>
      </c>
      <c r="D358" s="24" t="s">
        <v>613</v>
      </c>
      <c r="E358" s="24" t="s">
        <v>248</v>
      </c>
    </row>
    <row r="359" spans="1:5" x14ac:dyDescent="0.2">
      <c r="A359" s="24" t="s">
        <v>3203</v>
      </c>
      <c r="B359" s="24" t="s">
        <v>2804</v>
      </c>
      <c r="C359" s="24" t="s">
        <v>28</v>
      </c>
      <c r="D359" s="24" t="s">
        <v>613</v>
      </c>
      <c r="E359" s="24" t="s">
        <v>248</v>
      </c>
    </row>
    <row r="360" spans="1:5" x14ac:dyDescent="0.2">
      <c r="A360" s="24" t="s">
        <v>3203</v>
      </c>
      <c r="B360" s="24" t="s">
        <v>2805</v>
      </c>
      <c r="C360" s="24" t="s">
        <v>95</v>
      </c>
      <c r="D360" s="24" t="s">
        <v>613</v>
      </c>
      <c r="E360" s="24" t="s">
        <v>248</v>
      </c>
    </row>
    <row r="361" spans="1:5" x14ac:dyDescent="0.2">
      <c r="A361" s="24" t="s">
        <v>3203</v>
      </c>
      <c r="B361" s="24" t="s">
        <v>2806</v>
      </c>
      <c r="C361" s="24" t="s">
        <v>240</v>
      </c>
      <c r="D361" s="24" t="s">
        <v>613</v>
      </c>
      <c r="E361" s="24" t="s">
        <v>248</v>
      </c>
    </row>
    <row r="362" spans="1:5" x14ac:dyDescent="0.2">
      <c r="A362" s="24" t="s">
        <v>3203</v>
      </c>
      <c r="B362" s="24" t="s">
        <v>2806</v>
      </c>
      <c r="C362" s="24" t="s">
        <v>240</v>
      </c>
      <c r="D362" s="24" t="s">
        <v>613</v>
      </c>
      <c r="E362" s="24" t="s">
        <v>1957</v>
      </c>
    </row>
    <row r="363" spans="1:5" x14ac:dyDescent="0.2">
      <c r="A363" s="24" t="s">
        <v>3203</v>
      </c>
      <c r="B363" s="24" t="s">
        <v>2807</v>
      </c>
      <c r="C363" s="24" t="s">
        <v>2480</v>
      </c>
      <c r="D363" s="24" t="s">
        <v>613</v>
      </c>
      <c r="E363" s="24" t="s">
        <v>683</v>
      </c>
    </row>
    <row r="364" spans="1:5" x14ac:dyDescent="0.2">
      <c r="A364" s="24" t="s">
        <v>3203</v>
      </c>
      <c r="B364" s="24" t="s">
        <v>2807</v>
      </c>
      <c r="C364" s="24" t="s">
        <v>2480</v>
      </c>
      <c r="D364" s="24" t="s">
        <v>613</v>
      </c>
      <c r="E364" s="24" t="s">
        <v>1957</v>
      </c>
    </row>
    <row r="365" spans="1:5" x14ac:dyDescent="0.2">
      <c r="A365" s="24" t="s">
        <v>3203</v>
      </c>
      <c r="B365" s="24" t="s">
        <v>2808</v>
      </c>
      <c r="C365" s="24" t="s">
        <v>2482</v>
      </c>
      <c r="D365" s="24" t="s">
        <v>613</v>
      </c>
      <c r="E365" s="24" t="s">
        <v>683</v>
      </c>
    </row>
    <row r="366" spans="1:5" x14ac:dyDescent="0.2">
      <c r="A366" s="24" t="s">
        <v>3203</v>
      </c>
      <c r="B366" s="24" t="s">
        <v>2808</v>
      </c>
      <c r="C366" s="24" t="s">
        <v>2482</v>
      </c>
      <c r="D366" s="24" t="s">
        <v>613</v>
      </c>
      <c r="E366" s="24" t="s">
        <v>1957</v>
      </c>
    </row>
    <row r="367" spans="1:5" x14ac:dyDescent="0.2">
      <c r="A367" s="24" t="s">
        <v>3203</v>
      </c>
      <c r="B367" s="24" t="s">
        <v>2809</v>
      </c>
      <c r="C367" s="24" t="s">
        <v>2476</v>
      </c>
      <c r="D367" s="24" t="s">
        <v>613</v>
      </c>
      <c r="E367" s="24" t="s">
        <v>683</v>
      </c>
    </row>
    <row r="368" spans="1:5" x14ac:dyDescent="0.2">
      <c r="A368" s="24" t="s">
        <v>3203</v>
      </c>
      <c r="B368" s="24" t="s">
        <v>2809</v>
      </c>
      <c r="C368" s="24" t="s">
        <v>2476</v>
      </c>
      <c r="D368" s="24" t="s">
        <v>613</v>
      </c>
      <c r="E368" s="24" t="s">
        <v>1957</v>
      </c>
    </row>
    <row r="369" spans="1:5" x14ac:dyDescent="0.2">
      <c r="A369" s="24" t="s">
        <v>3203</v>
      </c>
      <c r="B369" s="24" t="s">
        <v>2810</v>
      </c>
      <c r="C369" s="24" t="s">
        <v>2478</v>
      </c>
      <c r="D369" s="24" t="s">
        <v>613</v>
      </c>
      <c r="E369" s="24" t="s">
        <v>683</v>
      </c>
    </row>
    <row r="370" spans="1:5" x14ac:dyDescent="0.2">
      <c r="A370" s="24" t="s">
        <v>3203</v>
      </c>
      <c r="B370" s="24" t="s">
        <v>2810</v>
      </c>
      <c r="C370" s="24" t="s">
        <v>2478</v>
      </c>
      <c r="D370" s="24" t="s">
        <v>613</v>
      </c>
      <c r="E370" s="24" t="s">
        <v>1957</v>
      </c>
    </row>
    <row r="371" spans="1:5" x14ac:dyDescent="0.2">
      <c r="A371" s="24" t="s">
        <v>3203</v>
      </c>
      <c r="B371" s="24" t="s">
        <v>2811</v>
      </c>
      <c r="C371" s="24" t="s">
        <v>1828</v>
      </c>
      <c r="D371" s="24" t="s">
        <v>613</v>
      </c>
      <c r="E371" s="24" t="s">
        <v>248</v>
      </c>
    </row>
    <row r="372" spans="1:5" x14ac:dyDescent="0.2">
      <c r="A372" s="24" t="s">
        <v>3203</v>
      </c>
      <c r="B372" s="24" t="s">
        <v>2812</v>
      </c>
      <c r="C372" s="24" t="s">
        <v>1433</v>
      </c>
      <c r="D372" s="24" t="s">
        <v>613</v>
      </c>
      <c r="E372" s="24" t="s">
        <v>683</v>
      </c>
    </row>
    <row r="373" spans="1:5" x14ac:dyDescent="0.2">
      <c r="A373" s="24" t="s">
        <v>3203</v>
      </c>
      <c r="B373" s="24" t="s">
        <v>2812</v>
      </c>
      <c r="C373" s="24" t="s">
        <v>1433</v>
      </c>
      <c r="D373" s="24" t="s">
        <v>613</v>
      </c>
      <c r="E373" s="24" t="s">
        <v>1957</v>
      </c>
    </row>
    <row r="374" spans="1:5" x14ac:dyDescent="0.2">
      <c r="A374" s="24" t="s">
        <v>3203</v>
      </c>
      <c r="B374" s="24" t="s">
        <v>2812</v>
      </c>
      <c r="C374" s="24" t="s">
        <v>1433</v>
      </c>
      <c r="D374" s="24" t="s">
        <v>613</v>
      </c>
      <c r="E374" s="24" t="s">
        <v>250</v>
      </c>
    </row>
    <row r="375" spans="1:5" x14ac:dyDescent="0.2">
      <c r="A375" s="24" t="s">
        <v>3203</v>
      </c>
      <c r="B375" s="24" t="s">
        <v>2813</v>
      </c>
      <c r="C375" s="24" t="s">
        <v>97</v>
      </c>
      <c r="D375" s="24" t="s">
        <v>613</v>
      </c>
      <c r="E375" s="24" t="s">
        <v>683</v>
      </c>
    </row>
    <row r="376" spans="1:5" x14ac:dyDescent="0.2">
      <c r="A376" s="24" t="s">
        <v>3203</v>
      </c>
      <c r="B376" s="24" t="s">
        <v>2813</v>
      </c>
      <c r="C376" s="24" t="s">
        <v>97</v>
      </c>
      <c r="D376" s="24" t="s">
        <v>613</v>
      </c>
      <c r="E376" s="24" t="s">
        <v>248</v>
      </c>
    </row>
    <row r="377" spans="1:5" x14ac:dyDescent="0.2">
      <c r="A377" s="24" t="s">
        <v>3203</v>
      </c>
      <c r="B377" s="24" t="s">
        <v>2813</v>
      </c>
      <c r="C377" s="24" t="s">
        <v>97</v>
      </c>
      <c r="D377" s="24" t="s">
        <v>613</v>
      </c>
      <c r="E377" s="24" t="s">
        <v>3060</v>
      </c>
    </row>
    <row r="378" spans="1:5" x14ac:dyDescent="0.2">
      <c r="A378" s="24" t="s">
        <v>3203</v>
      </c>
      <c r="B378" s="24" t="s">
        <v>2813</v>
      </c>
      <c r="C378" s="24" t="s">
        <v>97</v>
      </c>
      <c r="D378" s="24" t="s">
        <v>613</v>
      </c>
      <c r="E378" s="24" t="s">
        <v>1957</v>
      </c>
    </row>
    <row r="379" spans="1:5" x14ac:dyDescent="0.2">
      <c r="A379" s="24" t="s">
        <v>3203</v>
      </c>
      <c r="B379" s="24" t="s">
        <v>2813</v>
      </c>
      <c r="C379" s="24" t="s">
        <v>97</v>
      </c>
      <c r="D379" s="24" t="s">
        <v>613</v>
      </c>
      <c r="E379" s="24" t="s">
        <v>684</v>
      </c>
    </row>
    <row r="380" spans="1:5" x14ac:dyDescent="0.2">
      <c r="A380" s="24" t="s">
        <v>3203</v>
      </c>
      <c r="B380" s="24" t="s">
        <v>2813</v>
      </c>
      <c r="C380" s="24" t="s">
        <v>97</v>
      </c>
      <c r="D380" s="24" t="s">
        <v>613</v>
      </c>
      <c r="E380" s="24" t="s">
        <v>685</v>
      </c>
    </row>
    <row r="381" spans="1:5" x14ac:dyDescent="0.2">
      <c r="A381" s="24" t="s">
        <v>3203</v>
      </c>
      <c r="B381" s="24" t="s">
        <v>2813</v>
      </c>
      <c r="C381" s="24" t="s">
        <v>97</v>
      </c>
      <c r="D381" s="24" t="s">
        <v>613</v>
      </c>
      <c r="E381" s="24" t="s">
        <v>1416</v>
      </c>
    </row>
    <row r="382" spans="1:5" x14ac:dyDescent="0.2">
      <c r="A382" s="24" t="s">
        <v>3203</v>
      </c>
      <c r="B382" s="24" t="s">
        <v>2814</v>
      </c>
      <c r="C382" s="24" t="s">
        <v>380</v>
      </c>
      <c r="D382" s="24" t="s">
        <v>613</v>
      </c>
      <c r="E382" s="24" t="s">
        <v>683</v>
      </c>
    </row>
    <row r="383" spans="1:5" x14ac:dyDescent="0.2">
      <c r="A383" s="24" t="s">
        <v>3203</v>
      </c>
      <c r="B383" s="24" t="s">
        <v>2814</v>
      </c>
      <c r="C383" s="24" t="s">
        <v>380</v>
      </c>
      <c r="D383" s="24" t="s">
        <v>613</v>
      </c>
      <c r="E383" s="24" t="s">
        <v>3060</v>
      </c>
    </row>
    <row r="384" spans="1:5" x14ac:dyDescent="0.2">
      <c r="A384" s="24" t="s">
        <v>3203</v>
      </c>
      <c r="B384" s="24" t="s">
        <v>2814</v>
      </c>
      <c r="C384" s="24" t="s">
        <v>380</v>
      </c>
      <c r="D384" s="24" t="s">
        <v>613</v>
      </c>
      <c r="E384" s="24" t="s">
        <v>1957</v>
      </c>
    </row>
    <row r="385" spans="1:5" x14ac:dyDescent="0.2">
      <c r="A385" s="24" t="s">
        <v>3203</v>
      </c>
      <c r="B385" s="24" t="s">
        <v>2814</v>
      </c>
      <c r="C385" s="24" t="s">
        <v>380</v>
      </c>
      <c r="D385" s="24" t="s">
        <v>613</v>
      </c>
      <c r="E385" s="24" t="s">
        <v>684</v>
      </c>
    </row>
    <row r="386" spans="1:5" x14ac:dyDescent="0.2">
      <c r="A386" s="24" t="s">
        <v>3203</v>
      </c>
      <c r="B386" s="24" t="s">
        <v>2814</v>
      </c>
      <c r="C386" s="24" t="s">
        <v>380</v>
      </c>
      <c r="D386" s="24" t="s">
        <v>613</v>
      </c>
      <c r="E386" s="24" t="s">
        <v>685</v>
      </c>
    </row>
    <row r="387" spans="1:5" x14ac:dyDescent="0.2">
      <c r="A387" s="24" t="s">
        <v>3203</v>
      </c>
      <c r="B387" s="24" t="s">
        <v>2814</v>
      </c>
      <c r="C387" s="24" t="s">
        <v>380</v>
      </c>
      <c r="D387" s="24" t="s">
        <v>613</v>
      </c>
      <c r="E387" s="24" t="s">
        <v>1416</v>
      </c>
    </row>
    <row r="388" spans="1:5" x14ac:dyDescent="0.2">
      <c r="A388" s="24" t="s">
        <v>3203</v>
      </c>
      <c r="B388" s="24" t="s">
        <v>2815</v>
      </c>
      <c r="C388" s="24" t="s">
        <v>96</v>
      </c>
      <c r="D388" s="24" t="s">
        <v>613</v>
      </c>
      <c r="E388" s="24" t="s">
        <v>683</v>
      </c>
    </row>
    <row r="389" spans="1:5" x14ac:dyDescent="0.2">
      <c r="A389" s="24" t="s">
        <v>3203</v>
      </c>
      <c r="B389" s="24" t="s">
        <v>2815</v>
      </c>
      <c r="C389" s="24" t="s">
        <v>96</v>
      </c>
      <c r="D389" s="24" t="s">
        <v>613</v>
      </c>
      <c r="E389" s="24" t="s">
        <v>3060</v>
      </c>
    </row>
    <row r="390" spans="1:5" x14ac:dyDescent="0.2">
      <c r="A390" s="24" t="s">
        <v>3203</v>
      </c>
      <c r="B390" s="24" t="s">
        <v>2815</v>
      </c>
      <c r="C390" s="24" t="s">
        <v>96</v>
      </c>
      <c r="D390" s="24" t="s">
        <v>613</v>
      </c>
      <c r="E390" s="24" t="s">
        <v>1957</v>
      </c>
    </row>
    <row r="391" spans="1:5" x14ac:dyDescent="0.2">
      <c r="A391" s="24" t="s">
        <v>3203</v>
      </c>
      <c r="B391" s="24" t="s">
        <v>2815</v>
      </c>
      <c r="C391" s="24" t="s">
        <v>96</v>
      </c>
      <c r="D391" s="24" t="s">
        <v>613</v>
      </c>
      <c r="E391" s="24" t="s">
        <v>684</v>
      </c>
    </row>
    <row r="392" spans="1:5" x14ac:dyDescent="0.2">
      <c r="A392" s="24" t="s">
        <v>3203</v>
      </c>
      <c r="B392" s="24" t="s">
        <v>2815</v>
      </c>
      <c r="C392" s="24" t="s">
        <v>96</v>
      </c>
      <c r="D392" s="24" t="s">
        <v>613</v>
      </c>
      <c r="E392" s="24" t="s">
        <v>685</v>
      </c>
    </row>
    <row r="393" spans="1:5" x14ac:dyDescent="0.2">
      <c r="A393" s="24" t="s">
        <v>3203</v>
      </c>
      <c r="B393" s="24" t="s">
        <v>2815</v>
      </c>
      <c r="C393" s="24" t="s">
        <v>96</v>
      </c>
      <c r="D393" s="24" t="s">
        <v>613</v>
      </c>
      <c r="E393" s="24" t="s">
        <v>1416</v>
      </c>
    </row>
    <row r="394" spans="1:5" x14ac:dyDescent="0.2">
      <c r="A394" s="24" t="s">
        <v>3203</v>
      </c>
      <c r="B394" s="24" t="s">
        <v>2816</v>
      </c>
      <c r="C394" s="24" t="s">
        <v>98</v>
      </c>
      <c r="D394" s="24" t="s">
        <v>613</v>
      </c>
      <c r="E394" s="24" t="s">
        <v>683</v>
      </c>
    </row>
    <row r="395" spans="1:5" x14ac:dyDescent="0.2">
      <c r="A395" s="24" t="s">
        <v>3203</v>
      </c>
      <c r="B395" s="24" t="s">
        <v>2816</v>
      </c>
      <c r="C395" s="24" t="s">
        <v>98</v>
      </c>
      <c r="D395" s="24" t="s">
        <v>613</v>
      </c>
      <c r="E395" s="24" t="s">
        <v>1957</v>
      </c>
    </row>
    <row r="396" spans="1:5" x14ac:dyDescent="0.2">
      <c r="A396" s="24" t="s">
        <v>3203</v>
      </c>
      <c r="B396" s="24" t="s">
        <v>2816</v>
      </c>
      <c r="C396" s="24" t="s">
        <v>98</v>
      </c>
      <c r="D396" s="24" t="s">
        <v>613</v>
      </c>
      <c r="E396" s="24" t="s">
        <v>1220</v>
      </c>
    </row>
    <row r="397" spans="1:5" x14ac:dyDescent="0.2">
      <c r="A397" s="24" t="s">
        <v>3203</v>
      </c>
      <c r="B397" s="24" t="s">
        <v>2816</v>
      </c>
      <c r="C397" s="24" t="s">
        <v>98</v>
      </c>
      <c r="D397" s="24" t="s">
        <v>613</v>
      </c>
      <c r="E397" s="24" t="s">
        <v>250</v>
      </c>
    </row>
    <row r="398" spans="1:5" x14ac:dyDescent="0.2">
      <c r="A398" s="24" t="s">
        <v>3203</v>
      </c>
      <c r="B398" s="24" t="s">
        <v>2816</v>
      </c>
      <c r="C398" s="24" t="s">
        <v>98</v>
      </c>
      <c r="D398" s="24" t="s">
        <v>613</v>
      </c>
      <c r="E398" s="24" t="s">
        <v>885</v>
      </c>
    </row>
    <row r="399" spans="1:5" x14ac:dyDescent="0.2">
      <c r="A399" s="24" t="s">
        <v>3203</v>
      </c>
      <c r="B399" s="24" t="s">
        <v>2817</v>
      </c>
      <c r="C399" s="24" t="s">
        <v>358</v>
      </c>
      <c r="D399" s="24" t="s">
        <v>613</v>
      </c>
      <c r="E399" s="24" t="s">
        <v>683</v>
      </c>
    </row>
    <row r="400" spans="1:5" x14ac:dyDescent="0.2">
      <c r="A400" s="24" t="s">
        <v>3203</v>
      </c>
      <c r="B400" s="24" t="s">
        <v>2817</v>
      </c>
      <c r="C400" s="24" t="s">
        <v>358</v>
      </c>
      <c r="D400" s="24" t="s">
        <v>613</v>
      </c>
      <c r="E400" s="24" t="s">
        <v>248</v>
      </c>
    </row>
    <row r="401" spans="1:5" x14ac:dyDescent="0.2">
      <c r="A401" s="24" t="s">
        <v>3203</v>
      </c>
      <c r="B401" s="24" t="s">
        <v>2817</v>
      </c>
      <c r="C401" s="24" t="s">
        <v>358</v>
      </c>
      <c r="D401" s="24" t="s">
        <v>613</v>
      </c>
      <c r="E401" s="24" t="s">
        <v>1957</v>
      </c>
    </row>
    <row r="402" spans="1:5" x14ac:dyDescent="0.2">
      <c r="A402" s="24" t="s">
        <v>3203</v>
      </c>
      <c r="B402" s="24" t="s">
        <v>2817</v>
      </c>
      <c r="C402" s="24" t="s">
        <v>358</v>
      </c>
      <c r="D402" s="24" t="s">
        <v>613</v>
      </c>
      <c r="E402" s="24" t="s">
        <v>684</v>
      </c>
    </row>
    <row r="403" spans="1:5" x14ac:dyDescent="0.2">
      <c r="A403" s="24" t="s">
        <v>3203</v>
      </c>
      <c r="B403" s="24" t="s">
        <v>2817</v>
      </c>
      <c r="C403" s="24" t="s">
        <v>358</v>
      </c>
      <c r="D403" s="24" t="s">
        <v>613</v>
      </c>
      <c r="E403" s="24" t="s">
        <v>685</v>
      </c>
    </row>
    <row r="404" spans="1:5" x14ac:dyDescent="0.2">
      <c r="A404" s="24" t="s">
        <v>3203</v>
      </c>
      <c r="B404" s="24" t="s">
        <v>2818</v>
      </c>
      <c r="C404" s="24" t="s">
        <v>112</v>
      </c>
      <c r="D404" s="24" t="s">
        <v>613</v>
      </c>
      <c r="E404" s="24" t="s">
        <v>683</v>
      </c>
    </row>
    <row r="405" spans="1:5" x14ac:dyDescent="0.2">
      <c r="A405" s="24" t="s">
        <v>3203</v>
      </c>
      <c r="B405" s="24" t="s">
        <v>2818</v>
      </c>
      <c r="C405" s="24" t="s">
        <v>112</v>
      </c>
      <c r="D405" s="24" t="s">
        <v>613</v>
      </c>
      <c r="E405" s="24" t="s">
        <v>1957</v>
      </c>
    </row>
    <row r="406" spans="1:5" x14ac:dyDescent="0.2">
      <c r="A406" s="24" t="s">
        <v>3203</v>
      </c>
      <c r="B406" s="24" t="s">
        <v>2818</v>
      </c>
      <c r="C406" s="24" t="s">
        <v>112</v>
      </c>
      <c r="D406" s="24" t="s">
        <v>613</v>
      </c>
      <c r="E406" s="24" t="s">
        <v>684</v>
      </c>
    </row>
    <row r="407" spans="1:5" x14ac:dyDescent="0.2">
      <c r="A407" s="24" t="s">
        <v>3203</v>
      </c>
      <c r="B407" s="24" t="s">
        <v>2818</v>
      </c>
      <c r="C407" s="24" t="s">
        <v>112</v>
      </c>
      <c r="D407" s="24" t="s">
        <v>613</v>
      </c>
      <c r="E407" s="24" t="s">
        <v>685</v>
      </c>
    </row>
    <row r="408" spans="1:5" x14ac:dyDescent="0.2">
      <c r="A408" s="24" t="s">
        <v>3203</v>
      </c>
      <c r="B408" s="24" t="s">
        <v>2819</v>
      </c>
      <c r="C408" s="24" t="s">
        <v>1436</v>
      </c>
      <c r="D408" s="24" t="s">
        <v>613</v>
      </c>
      <c r="E408" s="24" t="s">
        <v>683</v>
      </c>
    </row>
    <row r="409" spans="1:5" x14ac:dyDescent="0.2">
      <c r="A409" s="24" t="s">
        <v>3203</v>
      </c>
      <c r="B409" s="24" t="s">
        <v>2819</v>
      </c>
      <c r="C409" s="24" t="s">
        <v>1436</v>
      </c>
      <c r="D409" s="24" t="s">
        <v>613</v>
      </c>
      <c r="E409" s="24" t="s">
        <v>1957</v>
      </c>
    </row>
    <row r="410" spans="1:5" x14ac:dyDescent="0.2">
      <c r="A410" s="24" t="s">
        <v>3203</v>
      </c>
      <c r="B410" s="24" t="s">
        <v>2820</v>
      </c>
      <c r="C410" s="24" t="s">
        <v>113</v>
      </c>
      <c r="D410" s="24" t="s">
        <v>613</v>
      </c>
      <c r="E410" s="24" t="s">
        <v>683</v>
      </c>
    </row>
    <row r="411" spans="1:5" x14ac:dyDescent="0.2">
      <c r="A411" s="24" t="s">
        <v>3203</v>
      </c>
      <c r="B411" s="24" t="s">
        <v>2820</v>
      </c>
      <c r="C411" s="24" t="s">
        <v>113</v>
      </c>
      <c r="D411" s="24" t="s">
        <v>613</v>
      </c>
      <c r="E411" s="24" t="s">
        <v>1957</v>
      </c>
    </row>
    <row r="412" spans="1:5" x14ac:dyDescent="0.2">
      <c r="A412" s="24" t="s">
        <v>3203</v>
      </c>
      <c r="B412" s="24" t="s">
        <v>2820</v>
      </c>
      <c r="C412" s="24" t="s">
        <v>113</v>
      </c>
      <c r="D412" s="24" t="s">
        <v>613</v>
      </c>
      <c r="E412" s="24" t="s">
        <v>250</v>
      </c>
    </row>
    <row r="413" spans="1:5" x14ac:dyDescent="0.2">
      <c r="A413" s="24" t="s">
        <v>3203</v>
      </c>
      <c r="B413" s="24" t="s">
        <v>2821</v>
      </c>
      <c r="C413" s="24" t="s">
        <v>114</v>
      </c>
      <c r="D413" s="24" t="s">
        <v>613</v>
      </c>
      <c r="E413" s="24" t="s">
        <v>683</v>
      </c>
    </row>
    <row r="414" spans="1:5" x14ac:dyDescent="0.2">
      <c r="A414" s="24" t="s">
        <v>3203</v>
      </c>
      <c r="B414" s="24" t="s">
        <v>2821</v>
      </c>
      <c r="C414" s="24" t="s">
        <v>114</v>
      </c>
      <c r="D414" s="24" t="s">
        <v>613</v>
      </c>
      <c r="E414" s="24" t="s">
        <v>1957</v>
      </c>
    </row>
    <row r="415" spans="1:5" x14ac:dyDescent="0.2">
      <c r="A415" s="24" t="s">
        <v>3203</v>
      </c>
      <c r="B415" s="24" t="s">
        <v>2821</v>
      </c>
      <c r="C415" s="24" t="s">
        <v>114</v>
      </c>
      <c r="D415" s="24" t="s">
        <v>613</v>
      </c>
      <c r="E415" s="24" t="s">
        <v>250</v>
      </c>
    </row>
    <row r="416" spans="1:5" x14ac:dyDescent="0.2">
      <c r="A416" s="24" t="s">
        <v>3203</v>
      </c>
      <c r="B416" s="24" t="s">
        <v>2822</v>
      </c>
      <c r="C416" s="24" t="s">
        <v>116</v>
      </c>
      <c r="D416" s="24" t="s">
        <v>613</v>
      </c>
      <c r="E416" s="24" t="s">
        <v>683</v>
      </c>
    </row>
    <row r="417" spans="1:5" x14ac:dyDescent="0.2">
      <c r="A417" s="24" t="s">
        <v>3203</v>
      </c>
      <c r="B417" s="24" t="s">
        <v>2822</v>
      </c>
      <c r="C417" s="24" t="s">
        <v>116</v>
      </c>
      <c r="D417" s="24" t="s">
        <v>613</v>
      </c>
      <c r="E417" s="24" t="s">
        <v>977</v>
      </c>
    </row>
    <row r="418" spans="1:5" x14ac:dyDescent="0.2">
      <c r="A418" s="24" t="s">
        <v>3203</v>
      </c>
      <c r="B418" s="24" t="s">
        <v>2822</v>
      </c>
      <c r="C418" s="24" t="s">
        <v>116</v>
      </c>
      <c r="D418" s="24" t="s">
        <v>613</v>
      </c>
      <c r="E418" s="24" t="s">
        <v>1957</v>
      </c>
    </row>
    <row r="419" spans="1:5" x14ac:dyDescent="0.2">
      <c r="A419" s="24" t="s">
        <v>3203</v>
      </c>
      <c r="B419" s="24" t="s">
        <v>2822</v>
      </c>
      <c r="C419" s="24" t="s">
        <v>116</v>
      </c>
      <c r="D419" s="24" t="s">
        <v>613</v>
      </c>
      <c r="E419" s="24" t="s">
        <v>250</v>
      </c>
    </row>
    <row r="420" spans="1:5" x14ac:dyDescent="0.2">
      <c r="A420" s="24" t="s">
        <v>3203</v>
      </c>
      <c r="B420" s="24" t="s">
        <v>2823</v>
      </c>
      <c r="C420" s="24" t="s">
        <v>2484</v>
      </c>
      <c r="D420" s="24" t="s">
        <v>613</v>
      </c>
      <c r="E420" s="24" t="s">
        <v>683</v>
      </c>
    </row>
    <row r="421" spans="1:5" x14ac:dyDescent="0.2">
      <c r="A421" s="24" t="s">
        <v>3203</v>
      </c>
      <c r="B421" s="24" t="s">
        <v>2823</v>
      </c>
      <c r="C421" s="24" t="s">
        <v>2484</v>
      </c>
      <c r="D421" s="24" t="s">
        <v>613</v>
      </c>
      <c r="E421" s="24" t="s">
        <v>1957</v>
      </c>
    </row>
    <row r="422" spans="1:5" x14ac:dyDescent="0.2">
      <c r="A422" s="24" t="s">
        <v>3203</v>
      </c>
      <c r="B422" s="24" t="s">
        <v>2824</v>
      </c>
      <c r="C422" s="24" t="s">
        <v>798</v>
      </c>
      <c r="D422" s="24" t="s">
        <v>613</v>
      </c>
      <c r="E422" s="24" t="s">
        <v>683</v>
      </c>
    </row>
    <row r="423" spans="1:5" x14ac:dyDescent="0.2">
      <c r="A423" s="24" t="s">
        <v>3203</v>
      </c>
      <c r="B423" s="24" t="s">
        <v>2824</v>
      </c>
      <c r="C423" s="24" t="s">
        <v>798</v>
      </c>
      <c r="D423" s="24" t="s">
        <v>613</v>
      </c>
      <c r="E423" s="24" t="s">
        <v>1957</v>
      </c>
    </row>
    <row r="424" spans="1:5" x14ac:dyDescent="0.2">
      <c r="A424" s="24" t="s">
        <v>3203</v>
      </c>
      <c r="B424" s="24" t="s">
        <v>2824</v>
      </c>
      <c r="C424" s="24" t="s">
        <v>798</v>
      </c>
      <c r="D424" s="24" t="s">
        <v>613</v>
      </c>
      <c r="E424" s="24" t="s">
        <v>684</v>
      </c>
    </row>
    <row r="425" spans="1:5" x14ac:dyDescent="0.2">
      <c r="A425" s="24" t="s">
        <v>3203</v>
      </c>
      <c r="B425" s="24" t="s">
        <v>2824</v>
      </c>
      <c r="C425" s="24" t="s">
        <v>798</v>
      </c>
      <c r="D425" s="24" t="s">
        <v>613</v>
      </c>
      <c r="E425" s="24" t="s">
        <v>250</v>
      </c>
    </row>
    <row r="426" spans="1:5" x14ac:dyDescent="0.2">
      <c r="A426" s="24" t="s">
        <v>3203</v>
      </c>
      <c r="B426" s="24" t="s">
        <v>2825</v>
      </c>
      <c r="C426" s="24" t="s">
        <v>327</v>
      </c>
      <c r="D426" s="24" t="s">
        <v>613</v>
      </c>
      <c r="E426" s="24" t="s">
        <v>683</v>
      </c>
    </row>
    <row r="427" spans="1:5" x14ac:dyDescent="0.2">
      <c r="A427" s="24" t="s">
        <v>3203</v>
      </c>
      <c r="B427" s="24" t="s">
        <v>2825</v>
      </c>
      <c r="C427" s="24" t="s">
        <v>327</v>
      </c>
      <c r="D427" s="24" t="s">
        <v>613</v>
      </c>
      <c r="E427" s="24" t="s">
        <v>1957</v>
      </c>
    </row>
    <row r="428" spans="1:5" x14ac:dyDescent="0.2">
      <c r="A428" s="24" t="s">
        <v>3203</v>
      </c>
      <c r="B428" s="24" t="s">
        <v>2825</v>
      </c>
      <c r="C428" s="24" t="s">
        <v>327</v>
      </c>
      <c r="D428" s="24" t="s">
        <v>613</v>
      </c>
      <c r="E428" s="24" t="s">
        <v>684</v>
      </c>
    </row>
    <row r="429" spans="1:5" x14ac:dyDescent="0.2">
      <c r="A429" s="24" t="s">
        <v>3203</v>
      </c>
      <c r="B429" s="24" t="s">
        <v>2825</v>
      </c>
      <c r="C429" s="24" t="s">
        <v>327</v>
      </c>
      <c r="D429" s="24" t="s">
        <v>613</v>
      </c>
      <c r="E429" s="24" t="s">
        <v>1220</v>
      </c>
    </row>
    <row r="430" spans="1:5" x14ac:dyDescent="0.2">
      <c r="A430" s="24" t="s">
        <v>3203</v>
      </c>
      <c r="B430" s="24" t="s">
        <v>2825</v>
      </c>
      <c r="C430" s="24" t="s">
        <v>327</v>
      </c>
      <c r="D430" s="24" t="s">
        <v>613</v>
      </c>
      <c r="E430" s="24" t="s">
        <v>685</v>
      </c>
    </row>
    <row r="431" spans="1:5" x14ac:dyDescent="0.2">
      <c r="A431" s="24" t="s">
        <v>3203</v>
      </c>
      <c r="B431" s="24" t="s">
        <v>2825</v>
      </c>
      <c r="C431" s="24" t="s">
        <v>327</v>
      </c>
      <c r="D431" s="24" t="s">
        <v>613</v>
      </c>
      <c r="E431" s="24" t="s">
        <v>885</v>
      </c>
    </row>
    <row r="432" spans="1:5" x14ac:dyDescent="0.2">
      <c r="A432" s="24" t="s">
        <v>3203</v>
      </c>
      <c r="B432" s="24" t="s">
        <v>2826</v>
      </c>
      <c r="C432" s="24" t="s">
        <v>115</v>
      </c>
      <c r="D432" s="24" t="s">
        <v>613</v>
      </c>
      <c r="E432" s="24" t="s">
        <v>683</v>
      </c>
    </row>
    <row r="433" spans="1:5" x14ac:dyDescent="0.2">
      <c r="A433" s="24" t="s">
        <v>3203</v>
      </c>
      <c r="B433" s="24" t="s">
        <v>2826</v>
      </c>
      <c r="C433" s="24" t="s">
        <v>115</v>
      </c>
      <c r="D433" s="24" t="s">
        <v>613</v>
      </c>
      <c r="E433" s="24" t="s">
        <v>248</v>
      </c>
    </row>
    <row r="434" spans="1:5" x14ac:dyDescent="0.2">
      <c r="A434" s="24" t="s">
        <v>3203</v>
      </c>
      <c r="B434" s="24" t="s">
        <v>2826</v>
      </c>
      <c r="C434" s="24" t="s">
        <v>115</v>
      </c>
      <c r="D434" s="24" t="s">
        <v>613</v>
      </c>
      <c r="E434" s="24" t="s">
        <v>1957</v>
      </c>
    </row>
    <row r="435" spans="1:5" x14ac:dyDescent="0.2">
      <c r="A435" s="24" t="s">
        <v>3203</v>
      </c>
      <c r="B435" s="24" t="s">
        <v>2826</v>
      </c>
      <c r="C435" s="24" t="s">
        <v>115</v>
      </c>
      <c r="D435" s="24" t="s">
        <v>613</v>
      </c>
      <c r="E435" s="24" t="s">
        <v>250</v>
      </c>
    </row>
    <row r="436" spans="1:5" x14ac:dyDescent="0.2">
      <c r="A436" s="24" t="s">
        <v>3203</v>
      </c>
      <c r="B436" s="24" t="s">
        <v>2827</v>
      </c>
      <c r="C436" s="24" t="s">
        <v>1952</v>
      </c>
      <c r="D436" s="24" t="s">
        <v>613</v>
      </c>
      <c r="E436" s="24" t="s">
        <v>683</v>
      </c>
    </row>
    <row r="437" spans="1:5" x14ac:dyDescent="0.2">
      <c r="A437" s="24" t="s">
        <v>3203</v>
      </c>
      <c r="B437" s="24" t="s">
        <v>2827</v>
      </c>
      <c r="C437" s="24" t="s">
        <v>1952</v>
      </c>
      <c r="D437" s="24" t="s">
        <v>613</v>
      </c>
      <c r="E437" s="24" t="s">
        <v>1957</v>
      </c>
    </row>
    <row r="438" spans="1:5" x14ac:dyDescent="0.2">
      <c r="A438" s="24" t="s">
        <v>3203</v>
      </c>
      <c r="B438" s="24" t="s">
        <v>2827</v>
      </c>
      <c r="C438" s="24" t="s">
        <v>1952</v>
      </c>
      <c r="D438" s="24" t="s">
        <v>613</v>
      </c>
      <c r="E438" s="24" t="s">
        <v>250</v>
      </c>
    </row>
    <row r="439" spans="1:5" x14ac:dyDescent="0.2">
      <c r="A439" s="24" t="s">
        <v>3203</v>
      </c>
      <c r="B439" s="24" t="s">
        <v>2828</v>
      </c>
      <c r="C439" s="24" t="s">
        <v>549</v>
      </c>
      <c r="D439" s="24" t="s">
        <v>613</v>
      </c>
      <c r="E439" s="24" t="s">
        <v>683</v>
      </c>
    </row>
    <row r="440" spans="1:5" x14ac:dyDescent="0.2">
      <c r="A440" s="24" t="s">
        <v>3203</v>
      </c>
      <c r="B440" s="24" t="s">
        <v>2828</v>
      </c>
      <c r="C440" s="24" t="s">
        <v>549</v>
      </c>
      <c r="D440" s="24" t="s">
        <v>613</v>
      </c>
      <c r="E440" s="24" t="s">
        <v>248</v>
      </c>
    </row>
    <row r="441" spans="1:5" x14ac:dyDescent="0.2">
      <c r="A441" s="24" t="s">
        <v>3203</v>
      </c>
      <c r="B441" s="24" t="s">
        <v>2828</v>
      </c>
      <c r="C441" s="24" t="s">
        <v>549</v>
      </c>
      <c r="D441" s="24" t="s">
        <v>613</v>
      </c>
      <c r="E441" s="24" t="s">
        <v>1957</v>
      </c>
    </row>
    <row r="442" spans="1:5" x14ac:dyDescent="0.2">
      <c r="A442" s="24" t="s">
        <v>3203</v>
      </c>
      <c r="B442" s="24" t="s">
        <v>2828</v>
      </c>
      <c r="C442" s="24" t="s">
        <v>549</v>
      </c>
      <c r="D442" s="24" t="s">
        <v>613</v>
      </c>
      <c r="E442" s="24" t="s">
        <v>250</v>
      </c>
    </row>
    <row r="443" spans="1:5" x14ac:dyDescent="0.2">
      <c r="A443" s="24" t="s">
        <v>3203</v>
      </c>
      <c r="B443" s="24" t="s">
        <v>3272</v>
      </c>
      <c r="C443" s="24" t="s">
        <v>3262</v>
      </c>
      <c r="D443" s="24" t="s">
        <v>1730</v>
      </c>
      <c r="E443" s="24" t="s">
        <v>248</v>
      </c>
    </row>
    <row r="444" spans="1:5" x14ac:dyDescent="0.2">
      <c r="A444" s="24" t="s">
        <v>3203</v>
      </c>
      <c r="B444" s="24" t="s">
        <v>2829</v>
      </c>
      <c r="C444" s="24" t="s">
        <v>1826</v>
      </c>
      <c r="D444" s="24" t="s">
        <v>613</v>
      </c>
      <c r="E444" s="24" t="s">
        <v>248</v>
      </c>
    </row>
    <row r="445" spans="1:5" x14ac:dyDescent="0.2">
      <c r="A445" s="24" t="s">
        <v>3203</v>
      </c>
      <c r="B445" s="24" t="s">
        <v>2830</v>
      </c>
      <c r="C445" s="24" t="s">
        <v>1561</v>
      </c>
      <c r="D445" s="24" t="s">
        <v>613</v>
      </c>
      <c r="E445" s="24" t="s">
        <v>248</v>
      </c>
    </row>
    <row r="446" spans="1:5" x14ac:dyDescent="0.2">
      <c r="A446" s="24" t="s">
        <v>3203</v>
      </c>
      <c r="B446" s="24" t="s">
        <v>3281</v>
      </c>
      <c r="C446" s="24" t="s">
        <v>2177</v>
      </c>
      <c r="D446" s="24" t="s">
        <v>613</v>
      </c>
      <c r="E446" s="24" t="s">
        <v>248</v>
      </c>
    </row>
    <row r="447" spans="1:5" x14ac:dyDescent="0.2">
      <c r="A447" s="24" t="s">
        <v>3203</v>
      </c>
      <c r="B447" s="24" t="s">
        <v>2831</v>
      </c>
      <c r="C447" s="24" t="s">
        <v>2178</v>
      </c>
      <c r="D447" s="24" t="s">
        <v>613</v>
      </c>
      <c r="E447" s="24" t="s">
        <v>248</v>
      </c>
    </row>
    <row r="448" spans="1:5" x14ac:dyDescent="0.2">
      <c r="A448" s="24" t="s">
        <v>3203</v>
      </c>
      <c r="B448" s="24" t="s">
        <v>2832</v>
      </c>
      <c r="C448" s="24" t="s">
        <v>1729</v>
      </c>
      <c r="D448" s="24" t="s">
        <v>613</v>
      </c>
      <c r="E448" s="24" t="s">
        <v>248</v>
      </c>
    </row>
    <row r="449" spans="1:5" x14ac:dyDescent="0.2">
      <c r="A449" s="24" t="s">
        <v>3203</v>
      </c>
      <c r="B449" s="24" t="s">
        <v>2833</v>
      </c>
      <c r="C449" s="24" t="s">
        <v>347</v>
      </c>
      <c r="D449" s="24" t="s">
        <v>613</v>
      </c>
      <c r="E449" s="24" t="s">
        <v>248</v>
      </c>
    </row>
    <row r="450" spans="1:5" x14ac:dyDescent="0.2">
      <c r="A450" s="24" t="s">
        <v>3203</v>
      </c>
      <c r="B450" s="24" t="s">
        <v>2834</v>
      </c>
      <c r="C450" s="24" t="s">
        <v>117</v>
      </c>
      <c r="D450" s="24" t="s">
        <v>613</v>
      </c>
      <c r="E450" s="24" t="s">
        <v>248</v>
      </c>
    </row>
    <row r="451" spans="1:5" x14ac:dyDescent="0.2">
      <c r="A451" s="24" t="s">
        <v>3203</v>
      </c>
      <c r="B451" s="24" t="s">
        <v>2834</v>
      </c>
      <c r="C451" s="24" t="s">
        <v>117</v>
      </c>
      <c r="D451" s="24" t="s">
        <v>613</v>
      </c>
      <c r="E451" s="24" t="s">
        <v>684</v>
      </c>
    </row>
    <row r="452" spans="1:5" x14ac:dyDescent="0.2">
      <c r="A452" s="24" t="s">
        <v>3203</v>
      </c>
      <c r="B452" s="24" t="s">
        <v>2835</v>
      </c>
      <c r="C452" s="24" t="s">
        <v>608</v>
      </c>
      <c r="D452" s="24" t="s">
        <v>613</v>
      </c>
      <c r="E452" s="24" t="s">
        <v>248</v>
      </c>
    </row>
    <row r="453" spans="1:5" x14ac:dyDescent="0.2">
      <c r="A453" s="24" t="s">
        <v>3203</v>
      </c>
      <c r="B453" s="24" t="s">
        <v>2836</v>
      </c>
      <c r="C453" s="24" t="s">
        <v>120</v>
      </c>
      <c r="D453" s="24" t="s">
        <v>613</v>
      </c>
      <c r="E453" s="24" t="s">
        <v>248</v>
      </c>
    </row>
    <row r="454" spans="1:5" x14ac:dyDescent="0.2">
      <c r="A454" s="24" t="s">
        <v>3203</v>
      </c>
      <c r="B454" s="24" t="s">
        <v>2837</v>
      </c>
      <c r="C454" s="24" t="s">
        <v>603</v>
      </c>
      <c r="D454" s="24" t="s">
        <v>613</v>
      </c>
      <c r="E454" s="24" t="s">
        <v>248</v>
      </c>
    </row>
    <row r="455" spans="1:5" x14ac:dyDescent="0.2">
      <c r="A455" s="24" t="s">
        <v>3203</v>
      </c>
      <c r="B455" s="24" t="s">
        <v>2838</v>
      </c>
      <c r="C455" s="24" t="s">
        <v>1177</v>
      </c>
      <c r="D455" s="24" t="s">
        <v>613</v>
      </c>
      <c r="E455" s="24" t="s">
        <v>248</v>
      </c>
    </row>
    <row r="456" spans="1:5" x14ac:dyDescent="0.2">
      <c r="A456" s="24" t="s">
        <v>3203</v>
      </c>
      <c r="B456" s="24" t="s">
        <v>2839</v>
      </c>
      <c r="C456" s="24" t="s">
        <v>1731</v>
      </c>
      <c r="D456" s="24" t="s">
        <v>613</v>
      </c>
      <c r="E456" s="24" t="s">
        <v>248</v>
      </c>
    </row>
    <row r="457" spans="1:5" x14ac:dyDescent="0.2">
      <c r="A457" s="24" t="s">
        <v>3203</v>
      </c>
      <c r="B457" s="24" t="s">
        <v>3100</v>
      </c>
      <c r="C457" s="24" t="s">
        <v>3081</v>
      </c>
      <c r="D457" s="24" t="s">
        <v>613</v>
      </c>
      <c r="E457" s="24" t="s">
        <v>248</v>
      </c>
    </row>
    <row r="458" spans="1:5" x14ac:dyDescent="0.2">
      <c r="A458" s="24" t="s">
        <v>3203</v>
      </c>
      <c r="B458" s="24" t="s">
        <v>3282</v>
      </c>
      <c r="C458" s="24" t="s">
        <v>2701</v>
      </c>
      <c r="D458" s="24" t="s">
        <v>613</v>
      </c>
      <c r="E458" s="24" t="s">
        <v>248</v>
      </c>
    </row>
    <row r="459" spans="1:5" x14ac:dyDescent="0.2">
      <c r="A459" s="24" t="s">
        <v>3203</v>
      </c>
      <c r="B459" s="24" t="s">
        <v>2840</v>
      </c>
      <c r="C459" s="24" t="s">
        <v>2703</v>
      </c>
      <c r="D459" s="24" t="s">
        <v>613</v>
      </c>
      <c r="E459" s="24" t="s">
        <v>248</v>
      </c>
    </row>
    <row r="460" spans="1:5" x14ac:dyDescent="0.2">
      <c r="A460" s="24" t="s">
        <v>3203</v>
      </c>
      <c r="B460" s="24" t="s">
        <v>3283</v>
      </c>
      <c r="C460" s="24" t="s">
        <v>2699</v>
      </c>
      <c r="D460" s="24" t="s">
        <v>613</v>
      </c>
      <c r="E460" s="24" t="s">
        <v>248</v>
      </c>
    </row>
    <row r="461" spans="1:5" x14ac:dyDescent="0.2">
      <c r="A461" s="24" t="s">
        <v>3203</v>
      </c>
      <c r="B461" s="24" t="s">
        <v>2841</v>
      </c>
      <c r="C461" s="24" t="s">
        <v>264</v>
      </c>
      <c r="D461" s="24" t="s">
        <v>613</v>
      </c>
      <c r="E461" s="24" t="s">
        <v>683</v>
      </c>
    </row>
    <row r="462" spans="1:5" x14ac:dyDescent="0.2">
      <c r="A462" s="24" t="s">
        <v>3203</v>
      </c>
      <c r="B462" s="24" t="s">
        <v>2841</v>
      </c>
      <c r="C462" s="24" t="s">
        <v>264</v>
      </c>
      <c r="D462" s="24" t="s">
        <v>613</v>
      </c>
      <c r="E462" s="24" t="s">
        <v>248</v>
      </c>
    </row>
    <row r="463" spans="1:5" x14ac:dyDescent="0.2">
      <c r="A463" s="24" t="s">
        <v>3203</v>
      </c>
      <c r="B463" s="24" t="s">
        <v>2842</v>
      </c>
      <c r="C463" s="24" t="s">
        <v>2009</v>
      </c>
      <c r="D463" s="24" t="s">
        <v>613</v>
      </c>
      <c r="E463" s="24" t="s">
        <v>248</v>
      </c>
    </row>
    <row r="464" spans="1:5" x14ac:dyDescent="0.2">
      <c r="A464" s="24" t="s">
        <v>3203</v>
      </c>
      <c r="B464" s="24" t="s">
        <v>2843</v>
      </c>
      <c r="C464" s="24" t="s">
        <v>263</v>
      </c>
      <c r="D464" s="24" t="s">
        <v>613</v>
      </c>
      <c r="E464" s="24" t="s">
        <v>683</v>
      </c>
    </row>
    <row r="465" spans="1:5" x14ac:dyDescent="0.2">
      <c r="A465" s="24" t="s">
        <v>3203</v>
      </c>
      <c r="B465" s="24" t="s">
        <v>2843</v>
      </c>
      <c r="C465" s="24" t="s">
        <v>263</v>
      </c>
      <c r="D465" s="24" t="s">
        <v>613</v>
      </c>
      <c r="E465" s="24" t="s">
        <v>248</v>
      </c>
    </row>
    <row r="466" spans="1:5" x14ac:dyDescent="0.2">
      <c r="A466" s="24" t="s">
        <v>3203</v>
      </c>
      <c r="B466" s="24" t="s">
        <v>2844</v>
      </c>
      <c r="C466" s="24" t="s">
        <v>2010</v>
      </c>
      <c r="D466" s="24" t="s">
        <v>613</v>
      </c>
      <c r="E466" s="24" t="s">
        <v>248</v>
      </c>
    </row>
    <row r="467" spans="1:5" x14ac:dyDescent="0.2">
      <c r="A467" s="24" t="s">
        <v>3203</v>
      </c>
      <c r="B467" s="24" t="s">
        <v>2845</v>
      </c>
      <c r="C467" s="24" t="s">
        <v>160</v>
      </c>
      <c r="D467" s="24" t="s">
        <v>613</v>
      </c>
      <c r="E467" s="24" t="s">
        <v>683</v>
      </c>
    </row>
    <row r="468" spans="1:5" x14ac:dyDescent="0.2">
      <c r="A468" s="24" t="s">
        <v>3203</v>
      </c>
      <c r="B468" s="24" t="s">
        <v>2845</v>
      </c>
      <c r="C468" s="24" t="s">
        <v>160</v>
      </c>
      <c r="D468" s="24" t="s">
        <v>613</v>
      </c>
      <c r="E468" s="24" t="s">
        <v>248</v>
      </c>
    </row>
    <row r="469" spans="1:5" x14ac:dyDescent="0.2">
      <c r="A469" s="24" t="s">
        <v>3203</v>
      </c>
      <c r="B469" s="24" t="s">
        <v>2846</v>
      </c>
      <c r="C469" s="24" t="s">
        <v>2008</v>
      </c>
      <c r="D469" s="24" t="s">
        <v>613</v>
      </c>
      <c r="E469" s="24" t="s">
        <v>248</v>
      </c>
    </row>
    <row r="470" spans="1:5" x14ac:dyDescent="0.2">
      <c r="A470" s="24" t="s">
        <v>3203</v>
      </c>
      <c r="B470" s="24" t="s">
        <v>2847</v>
      </c>
      <c r="C470" s="24" t="s">
        <v>1437</v>
      </c>
      <c r="D470" s="24" t="s">
        <v>613</v>
      </c>
      <c r="E470" s="24" t="s">
        <v>683</v>
      </c>
    </row>
    <row r="471" spans="1:5" x14ac:dyDescent="0.2">
      <c r="A471" s="24" t="s">
        <v>3203</v>
      </c>
      <c r="B471" s="24" t="s">
        <v>2847</v>
      </c>
      <c r="C471" s="24" t="s">
        <v>1437</v>
      </c>
      <c r="D471" s="24" t="s">
        <v>613</v>
      </c>
      <c r="E471" s="24" t="s">
        <v>248</v>
      </c>
    </row>
    <row r="472" spans="1:5" x14ac:dyDescent="0.2">
      <c r="A472" s="24" t="s">
        <v>3203</v>
      </c>
      <c r="B472" s="24" t="s">
        <v>2848</v>
      </c>
      <c r="C472" s="24" t="s">
        <v>122</v>
      </c>
      <c r="D472" s="24" t="s">
        <v>613</v>
      </c>
      <c r="E472" s="24" t="s">
        <v>248</v>
      </c>
    </row>
    <row r="473" spans="1:5" x14ac:dyDescent="0.2">
      <c r="A473" s="24" t="s">
        <v>3203</v>
      </c>
      <c r="B473" s="24" t="s">
        <v>2849</v>
      </c>
      <c r="C473" s="24" t="s">
        <v>158</v>
      </c>
      <c r="D473" s="24" t="s">
        <v>613</v>
      </c>
      <c r="E473" s="24" t="s">
        <v>683</v>
      </c>
    </row>
    <row r="474" spans="1:5" x14ac:dyDescent="0.2">
      <c r="A474" s="24" t="s">
        <v>3203</v>
      </c>
      <c r="B474" s="24" t="s">
        <v>2849</v>
      </c>
      <c r="C474" s="24" t="s">
        <v>158</v>
      </c>
      <c r="D474" s="24" t="s">
        <v>613</v>
      </c>
      <c r="E474" s="24" t="s">
        <v>248</v>
      </c>
    </row>
    <row r="475" spans="1:5" x14ac:dyDescent="0.2">
      <c r="A475" s="24" t="s">
        <v>3203</v>
      </c>
      <c r="B475" s="24" t="s">
        <v>2850</v>
      </c>
      <c r="C475" s="24" t="s">
        <v>1295</v>
      </c>
      <c r="D475" s="24" t="s">
        <v>613</v>
      </c>
      <c r="E475" s="24" t="s">
        <v>683</v>
      </c>
    </row>
    <row r="476" spans="1:5" x14ac:dyDescent="0.2">
      <c r="A476" s="24" t="s">
        <v>3203</v>
      </c>
      <c r="B476" s="24" t="s">
        <v>2850</v>
      </c>
      <c r="C476" s="24" t="s">
        <v>1295</v>
      </c>
      <c r="D476" s="24" t="s">
        <v>613</v>
      </c>
      <c r="E476" s="24" t="s">
        <v>248</v>
      </c>
    </row>
    <row r="477" spans="1:5" x14ac:dyDescent="0.2">
      <c r="A477" s="24" t="s">
        <v>3203</v>
      </c>
      <c r="B477" s="24" t="s">
        <v>2851</v>
      </c>
      <c r="C477" s="24" t="s">
        <v>1360</v>
      </c>
      <c r="D477" s="24" t="s">
        <v>613</v>
      </c>
      <c r="E477" s="24" t="s">
        <v>683</v>
      </c>
    </row>
    <row r="478" spans="1:5" x14ac:dyDescent="0.2">
      <c r="A478" s="24" t="s">
        <v>3203</v>
      </c>
      <c r="B478" s="24" t="s">
        <v>2851</v>
      </c>
      <c r="C478" s="24" t="s">
        <v>1360</v>
      </c>
      <c r="D478" s="24" t="s">
        <v>613</v>
      </c>
      <c r="E478" s="24" t="s">
        <v>248</v>
      </c>
    </row>
    <row r="479" spans="1:5" x14ac:dyDescent="0.2">
      <c r="A479" s="24" t="s">
        <v>3203</v>
      </c>
      <c r="B479" s="24" t="s">
        <v>2852</v>
      </c>
      <c r="C479" s="24" t="s">
        <v>1060</v>
      </c>
      <c r="D479" s="24" t="s">
        <v>613</v>
      </c>
      <c r="E479" s="24" t="s">
        <v>683</v>
      </c>
    </row>
    <row r="480" spans="1:5" x14ac:dyDescent="0.2">
      <c r="A480" s="24" t="s">
        <v>3203</v>
      </c>
      <c r="B480" s="24" t="s">
        <v>2852</v>
      </c>
      <c r="C480" s="24" t="s">
        <v>1060</v>
      </c>
      <c r="D480" s="24" t="s">
        <v>613</v>
      </c>
      <c r="E480" s="24" t="s">
        <v>248</v>
      </c>
    </row>
    <row r="481" spans="1:5" x14ac:dyDescent="0.2">
      <c r="A481" s="24" t="s">
        <v>3203</v>
      </c>
      <c r="B481" s="24" t="s">
        <v>2853</v>
      </c>
      <c r="C481" s="24" t="s">
        <v>121</v>
      </c>
      <c r="D481" s="24" t="s">
        <v>613</v>
      </c>
      <c r="E481" s="24" t="s">
        <v>683</v>
      </c>
    </row>
    <row r="482" spans="1:5" x14ac:dyDescent="0.2">
      <c r="A482" s="24" t="s">
        <v>3203</v>
      </c>
      <c r="B482" s="24" t="s">
        <v>2853</v>
      </c>
      <c r="C482" s="24" t="s">
        <v>121</v>
      </c>
      <c r="D482" s="24" t="s">
        <v>613</v>
      </c>
      <c r="E482" s="24" t="s">
        <v>248</v>
      </c>
    </row>
    <row r="483" spans="1:5" x14ac:dyDescent="0.2">
      <c r="A483" s="24" t="s">
        <v>3203</v>
      </c>
      <c r="B483" s="24" t="s">
        <v>2854</v>
      </c>
      <c r="C483" s="24" t="s">
        <v>1852</v>
      </c>
      <c r="D483" s="24" t="s">
        <v>613</v>
      </c>
      <c r="E483" s="24" t="s">
        <v>683</v>
      </c>
    </row>
    <row r="484" spans="1:5" x14ac:dyDescent="0.2">
      <c r="A484" s="24" t="s">
        <v>3203</v>
      </c>
      <c r="B484" s="24" t="s">
        <v>2854</v>
      </c>
      <c r="C484" s="24" t="s">
        <v>1852</v>
      </c>
      <c r="D484" s="24" t="s">
        <v>613</v>
      </c>
      <c r="E484" s="24" t="s">
        <v>248</v>
      </c>
    </row>
    <row r="485" spans="1:5" x14ac:dyDescent="0.2">
      <c r="A485" s="24" t="s">
        <v>3203</v>
      </c>
      <c r="B485" s="24" t="s">
        <v>3279</v>
      </c>
      <c r="C485" s="24" t="s">
        <v>1062</v>
      </c>
      <c r="D485" s="24" t="s">
        <v>613</v>
      </c>
      <c r="E485" s="24" t="s">
        <v>248</v>
      </c>
    </row>
    <row r="486" spans="1:5" x14ac:dyDescent="0.2">
      <c r="A486" s="24" t="s">
        <v>3203</v>
      </c>
      <c r="B486" s="24" t="s">
        <v>2855</v>
      </c>
      <c r="C486" s="24" t="s">
        <v>157</v>
      </c>
      <c r="D486" s="24" t="s">
        <v>613</v>
      </c>
      <c r="E486" s="24" t="s">
        <v>683</v>
      </c>
    </row>
    <row r="487" spans="1:5" x14ac:dyDescent="0.2">
      <c r="A487" s="24" t="s">
        <v>3203</v>
      </c>
      <c r="B487" s="24" t="s">
        <v>2855</v>
      </c>
      <c r="C487" s="24" t="s">
        <v>157</v>
      </c>
      <c r="D487" s="24" t="s">
        <v>613</v>
      </c>
      <c r="E487" s="24" t="s">
        <v>248</v>
      </c>
    </row>
    <row r="488" spans="1:5" x14ac:dyDescent="0.2">
      <c r="A488" s="24" t="s">
        <v>3203</v>
      </c>
      <c r="B488" s="24" t="s">
        <v>2856</v>
      </c>
      <c r="C488" s="24" t="s">
        <v>131</v>
      </c>
      <c r="D488" s="24" t="s">
        <v>613</v>
      </c>
      <c r="E488" s="24" t="s">
        <v>248</v>
      </c>
    </row>
    <row r="489" spans="1:5" x14ac:dyDescent="0.2">
      <c r="A489" s="24" t="s">
        <v>3203</v>
      </c>
      <c r="B489" s="24" t="s">
        <v>2857</v>
      </c>
      <c r="C489" s="24" t="s">
        <v>1853</v>
      </c>
      <c r="D489" s="24" t="s">
        <v>613</v>
      </c>
      <c r="E489" s="24" t="s">
        <v>248</v>
      </c>
    </row>
    <row r="490" spans="1:5" x14ac:dyDescent="0.2">
      <c r="A490" s="24" t="s">
        <v>3203</v>
      </c>
      <c r="B490" s="24" t="s">
        <v>2858</v>
      </c>
      <c r="C490" s="24" t="s">
        <v>1732</v>
      </c>
      <c r="D490" s="24" t="s">
        <v>613</v>
      </c>
      <c r="E490" s="24" t="s">
        <v>248</v>
      </c>
    </row>
    <row r="491" spans="1:5" x14ac:dyDescent="0.2">
      <c r="A491" s="24" t="s">
        <v>3203</v>
      </c>
      <c r="B491" s="24" t="s">
        <v>2859</v>
      </c>
      <c r="C491" s="24" t="s">
        <v>123</v>
      </c>
      <c r="D491" s="24" t="s">
        <v>613</v>
      </c>
      <c r="E491" s="24" t="s">
        <v>683</v>
      </c>
    </row>
    <row r="492" spans="1:5" x14ac:dyDescent="0.2">
      <c r="A492" s="24" t="s">
        <v>3203</v>
      </c>
      <c r="B492" s="24" t="s">
        <v>2859</v>
      </c>
      <c r="C492" s="24" t="s">
        <v>123</v>
      </c>
      <c r="D492" s="24" t="s">
        <v>613</v>
      </c>
      <c r="E492" s="24" t="s">
        <v>248</v>
      </c>
    </row>
    <row r="493" spans="1:5" x14ac:dyDescent="0.2">
      <c r="A493" s="24" t="s">
        <v>3203</v>
      </c>
      <c r="B493" s="24" t="s">
        <v>2859</v>
      </c>
      <c r="C493" s="24" t="s">
        <v>123</v>
      </c>
      <c r="D493" s="24" t="s">
        <v>613</v>
      </c>
      <c r="E493" s="24" t="s">
        <v>684</v>
      </c>
    </row>
    <row r="494" spans="1:5" x14ac:dyDescent="0.2">
      <c r="A494" s="24" t="s">
        <v>3203</v>
      </c>
      <c r="B494" s="24" t="s">
        <v>2860</v>
      </c>
      <c r="C494" s="24" t="s">
        <v>124</v>
      </c>
      <c r="D494" s="24" t="s">
        <v>613</v>
      </c>
      <c r="E494" s="24" t="s">
        <v>683</v>
      </c>
    </row>
    <row r="495" spans="1:5" x14ac:dyDescent="0.2">
      <c r="A495" s="24" t="s">
        <v>3203</v>
      </c>
      <c r="B495" s="24" t="s">
        <v>2860</v>
      </c>
      <c r="C495" s="24" t="s">
        <v>124</v>
      </c>
      <c r="D495" s="24" t="s">
        <v>613</v>
      </c>
      <c r="E495" s="24" t="s">
        <v>248</v>
      </c>
    </row>
    <row r="496" spans="1:5" x14ac:dyDescent="0.2">
      <c r="A496" s="24" t="s">
        <v>3203</v>
      </c>
      <c r="B496" s="24" t="s">
        <v>2860</v>
      </c>
      <c r="C496" s="24" t="s">
        <v>124</v>
      </c>
      <c r="D496" s="24" t="s">
        <v>613</v>
      </c>
      <c r="E496" s="24" t="s">
        <v>684</v>
      </c>
    </row>
    <row r="497" spans="1:5" x14ac:dyDescent="0.2">
      <c r="A497" s="24" t="s">
        <v>3203</v>
      </c>
      <c r="B497" s="24" t="s">
        <v>2861</v>
      </c>
      <c r="C497" s="24" t="s">
        <v>1175</v>
      </c>
      <c r="D497" s="24" t="s">
        <v>613</v>
      </c>
      <c r="E497" s="24" t="s">
        <v>248</v>
      </c>
    </row>
    <row r="498" spans="1:5" x14ac:dyDescent="0.2">
      <c r="A498" s="24" t="s">
        <v>3203</v>
      </c>
      <c r="B498" s="24" t="s">
        <v>2862</v>
      </c>
      <c r="C498" s="24" t="s">
        <v>125</v>
      </c>
      <c r="D498" s="24" t="s">
        <v>613</v>
      </c>
      <c r="E498" s="24" t="s">
        <v>683</v>
      </c>
    </row>
    <row r="499" spans="1:5" x14ac:dyDescent="0.2">
      <c r="A499" s="24" t="s">
        <v>3203</v>
      </c>
      <c r="B499" s="24" t="s">
        <v>2862</v>
      </c>
      <c r="C499" s="24" t="s">
        <v>125</v>
      </c>
      <c r="D499" s="24" t="s">
        <v>613</v>
      </c>
      <c r="E499" s="24" t="s">
        <v>248</v>
      </c>
    </row>
    <row r="500" spans="1:5" x14ac:dyDescent="0.2">
      <c r="A500" s="24" t="s">
        <v>3203</v>
      </c>
      <c r="B500" s="24" t="s">
        <v>2862</v>
      </c>
      <c r="C500" s="24" t="s">
        <v>125</v>
      </c>
      <c r="D500" s="24" t="s">
        <v>613</v>
      </c>
      <c r="E500" s="24" t="s">
        <v>684</v>
      </c>
    </row>
    <row r="501" spans="1:5" x14ac:dyDescent="0.2">
      <c r="A501" s="24" t="s">
        <v>3203</v>
      </c>
      <c r="B501" s="24" t="s">
        <v>2863</v>
      </c>
      <c r="C501" s="24" t="s">
        <v>126</v>
      </c>
      <c r="D501" s="24" t="s">
        <v>613</v>
      </c>
      <c r="E501" s="24" t="s">
        <v>683</v>
      </c>
    </row>
    <row r="502" spans="1:5" x14ac:dyDescent="0.2">
      <c r="A502" s="24" t="s">
        <v>3203</v>
      </c>
      <c r="B502" s="24" t="s">
        <v>2863</v>
      </c>
      <c r="C502" s="24" t="s">
        <v>126</v>
      </c>
      <c r="D502" s="24" t="s">
        <v>613</v>
      </c>
      <c r="E502" s="24" t="s">
        <v>248</v>
      </c>
    </row>
    <row r="503" spans="1:5" x14ac:dyDescent="0.2">
      <c r="A503" s="24" t="s">
        <v>3203</v>
      </c>
      <c r="B503" s="24" t="s">
        <v>2863</v>
      </c>
      <c r="C503" s="24" t="s">
        <v>126</v>
      </c>
      <c r="D503" s="24" t="s">
        <v>613</v>
      </c>
      <c r="E503" s="24" t="s">
        <v>684</v>
      </c>
    </row>
    <row r="504" spans="1:5" x14ac:dyDescent="0.2">
      <c r="A504" s="24" t="s">
        <v>3203</v>
      </c>
      <c r="B504" s="24" t="s">
        <v>2864</v>
      </c>
      <c r="C504" s="24" t="s">
        <v>127</v>
      </c>
      <c r="D504" s="24" t="s">
        <v>613</v>
      </c>
      <c r="E504" s="24" t="s">
        <v>683</v>
      </c>
    </row>
    <row r="505" spans="1:5" x14ac:dyDescent="0.2">
      <c r="A505" s="24" t="s">
        <v>3203</v>
      </c>
      <c r="B505" s="24" t="s">
        <v>2864</v>
      </c>
      <c r="C505" s="24" t="s">
        <v>127</v>
      </c>
      <c r="D505" s="24" t="s">
        <v>613</v>
      </c>
      <c r="E505" s="24" t="s">
        <v>248</v>
      </c>
    </row>
    <row r="506" spans="1:5" x14ac:dyDescent="0.2">
      <c r="A506" s="24" t="s">
        <v>3203</v>
      </c>
      <c r="B506" s="24" t="s">
        <v>2864</v>
      </c>
      <c r="C506" s="24" t="s">
        <v>127</v>
      </c>
      <c r="D506" s="24" t="s">
        <v>613</v>
      </c>
      <c r="E506" s="24" t="s">
        <v>684</v>
      </c>
    </row>
    <row r="507" spans="1:5" x14ac:dyDescent="0.2">
      <c r="A507" s="24" t="s">
        <v>3203</v>
      </c>
      <c r="B507" s="24" t="s">
        <v>2865</v>
      </c>
      <c r="C507" s="24" t="s">
        <v>1176</v>
      </c>
      <c r="D507" s="24" t="s">
        <v>613</v>
      </c>
      <c r="E507" s="24" t="s">
        <v>683</v>
      </c>
    </row>
    <row r="508" spans="1:5" x14ac:dyDescent="0.2">
      <c r="A508" s="24" t="s">
        <v>3203</v>
      </c>
      <c r="B508" s="24" t="s">
        <v>2865</v>
      </c>
      <c r="C508" s="24" t="s">
        <v>1176</v>
      </c>
      <c r="D508" s="24" t="s">
        <v>613</v>
      </c>
      <c r="E508" s="24" t="s">
        <v>248</v>
      </c>
    </row>
    <row r="509" spans="1:5" x14ac:dyDescent="0.2">
      <c r="A509" s="24" t="s">
        <v>3203</v>
      </c>
      <c r="B509" s="24" t="s">
        <v>2866</v>
      </c>
      <c r="C509" s="24" t="s">
        <v>128</v>
      </c>
      <c r="D509" s="24" t="s">
        <v>613</v>
      </c>
      <c r="E509" s="24" t="s">
        <v>683</v>
      </c>
    </row>
    <row r="510" spans="1:5" x14ac:dyDescent="0.2">
      <c r="A510" s="24" t="s">
        <v>3203</v>
      </c>
      <c r="B510" s="24" t="s">
        <v>2866</v>
      </c>
      <c r="C510" s="24" t="s">
        <v>128</v>
      </c>
      <c r="D510" s="24" t="s">
        <v>613</v>
      </c>
      <c r="E510" s="24" t="s">
        <v>248</v>
      </c>
    </row>
    <row r="511" spans="1:5" x14ac:dyDescent="0.2">
      <c r="A511" s="24" t="s">
        <v>3203</v>
      </c>
      <c r="B511" s="24" t="s">
        <v>2866</v>
      </c>
      <c r="C511" s="24" t="s">
        <v>128</v>
      </c>
      <c r="D511" s="24" t="s">
        <v>613</v>
      </c>
      <c r="E511" s="24" t="s">
        <v>684</v>
      </c>
    </row>
    <row r="512" spans="1:5" x14ac:dyDescent="0.2">
      <c r="A512" s="24" t="s">
        <v>3203</v>
      </c>
      <c r="B512" s="24" t="s">
        <v>2867</v>
      </c>
      <c r="C512" s="24" t="s">
        <v>129</v>
      </c>
      <c r="D512" s="24" t="s">
        <v>613</v>
      </c>
      <c r="E512" s="24" t="s">
        <v>683</v>
      </c>
    </row>
    <row r="513" spans="1:5" x14ac:dyDescent="0.2">
      <c r="A513" s="24" t="s">
        <v>3203</v>
      </c>
      <c r="B513" s="24" t="s">
        <v>2867</v>
      </c>
      <c r="C513" s="24" t="s">
        <v>129</v>
      </c>
      <c r="D513" s="24" t="s">
        <v>613</v>
      </c>
      <c r="E513" s="24" t="s">
        <v>248</v>
      </c>
    </row>
    <row r="514" spans="1:5" x14ac:dyDescent="0.2">
      <c r="A514" s="24" t="s">
        <v>3203</v>
      </c>
      <c r="B514" s="24" t="s">
        <v>2867</v>
      </c>
      <c r="C514" s="24" t="s">
        <v>129</v>
      </c>
      <c r="D514" s="24" t="s">
        <v>613</v>
      </c>
      <c r="E514" s="24" t="s">
        <v>684</v>
      </c>
    </row>
    <row r="515" spans="1:5" x14ac:dyDescent="0.2">
      <c r="A515" s="24" t="s">
        <v>3203</v>
      </c>
      <c r="B515" s="24" t="s">
        <v>2868</v>
      </c>
      <c r="C515" s="24" t="s">
        <v>1296</v>
      </c>
      <c r="D515" s="24" t="s">
        <v>613</v>
      </c>
      <c r="E515" s="24" t="s">
        <v>683</v>
      </c>
    </row>
    <row r="516" spans="1:5" x14ac:dyDescent="0.2">
      <c r="A516" s="24" t="s">
        <v>3203</v>
      </c>
      <c r="B516" s="24" t="s">
        <v>2868</v>
      </c>
      <c r="C516" s="24" t="s">
        <v>1296</v>
      </c>
      <c r="D516" s="24" t="s">
        <v>613</v>
      </c>
      <c r="E516" s="24" t="s">
        <v>248</v>
      </c>
    </row>
    <row r="517" spans="1:5" x14ac:dyDescent="0.2">
      <c r="A517" s="24" t="s">
        <v>3203</v>
      </c>
      <c r="B517" s="24" t="s">
        <v>2869</v>
      </c>
      <c r="C517" s="24" t="s">
        <v>259</v>
      </c>
      <c r="D517" s="24" t="s">
        <v>613</v>
      </c>
      <c r="E517" s="24" t="s">
        <v>683</v>
      </c>
    </row>
    <row r="518" spans="1:5" x14ac:dyDescent="0.2">
      <c r="A518" s="24" t="s">
        <v>3203</v>
      </c>
      <c r="B518" s="24" t="s">
        <v>2869</v>
      </c>
      <c r="C518" s="24" t="s">
        <v>259</v>
      </c>
      <c r="D518" s="24" t="s">
        <v>613</v>
      </c>
      <c r="E518" s="24" t="s">
        <v>248</v>
      </c>
    </row>
    <row r="519" spans="1:5" x14ac:dyDescent="0.2">
      <c r="A519" s="24" t="s">
        <v>3203</v>
      </c>
      <c r="B519" s="24" t="s">
        <v>2870</v>
      </c>
      <c r="C519" s="24" t="s">
        <v>1850</v>
      </c>
      <c r="D519" s="24" t="s">
        <v>613</v>
      </c>
      <c r="E519" s="24" t="s">
        <v>683</v>
      </c>
    </row>
    <row r="520" spans="1:5" x14ac:dyDescent="0.2">
      <c r="A520" s="24" t="s">
        <v>3203</v>
      </c>
      <c r="B520" s="24" t="s">
        <v>2870</v>
      </c>
      <c r="C520" s="24" t="s">
        <v>1850</v>
      </c>
      <c r="D520" s="24" t="s">
        <v>613</v>
      </c>
      <c r="E520" s="24" t="s">
        <v>248</v>
      </c>
    </row>
    <row r="521" spans="1:5" x14ac:dyDescent="0.2">
      <c r="A521" s="24" t="s">
        <v>3203</v>
      </c>
      <c r="B521" s="24" t="s">
        <v>2870</v>
      </c>
      <c r="C521" s="24" t="s">
        <v>1850</v>
      </c>
      <c r="D521" s="24" t="s">
        <v>613</v>
      </c>
      <c r="E521" s="24" t="s">
        <v>684</v>
      </c>
    </row>
    <row r="522" spans="1:5" x14ac:dyDescent="0.2">
      <c r="A522" s="24" t="s">
        <v>3203</v>
      </c>
      <c r="B522" s="24" t="s">
        <v>2871</v>
      </c>
      <c r="C522" s="24" t="s">
        <v>130</v>
      </c>
      <c r="D522" s="24" t="s">
        <v>613</v>
      </c>
      <c r="E522" s="24" t="s">
        <v>683</v>
      </c>
    </row>
    <row r="523" spans="1:5" x14ac:dyDescent="0.2">
      <c r="A523" s="24" t="s">
        <v>3203</v>
      </c>
      <c r="B523" s="24" t="s">
        <v>2871</v>
      </c>
      <c r="C523" s="24" t="s">
        <v>130</v>
      </c>
      <c r="D523" s="24" t="s">
        <v>613</v>
      </c>
      <c r="E523" s="24" t="s">
        <v>248</v>
      </c>
    </row>
    <row r="524" spans="1:5" x14ac:dyDescent="0.2">
      <c r="A524" s="24" t="s">
        <v>3203</v>
      </c>
      <c r="B524" s="24" t="s">
        <v>2871</v>
      </c>
      <c r="C524" s="24" t="s">
        <v>130</v>
      </c>
      <c r="D524" s="24" t="s">
        <v>613</v>
      </c>
      <c r="E524" s="24" t="s">
        <v>684</v>
      </c>
    </row>
    <row r="525" spans="1:5" x14ac:dyDescent="0.2">
      <c r="A525" s="24" t="s">
        <v>3203</v>
      </c>
      <c r="B525" s="24" t="s">
        <v>3280</v>
      </c>
      <c r="C525" s="24" t="s">
        <v>1061</v>
      </c>
      <c r="D525" s="24" t="s">
        <v>613</v>
      </c>
      <c r="E525" s="24" t="s">
        <v>248</v>
      </c>
    </row>
    <row r="526" spans="1:5" x14ac:dyDescent="0.2">
      <c r="A526" s="24" t="s">
        <v>3203</v>
      </c>
      <c r="B526" s="24" t="s">
        <v>2872</v>
      </c>
      <c r="C526" s="24" t="s">
        <v>1733</v>
      </c>
      <c r="D526" s="24" t="s">
        <v>613</v>
      </c>
      <c r="E526" s="24" t="s">
        <v>683</v>
      </c>
    </row>
    <row r="527" spans="1:5" x14ac:dyDescent="0.2">
      <c r="A527" s="24" t="s">
        <v>3203</v>
      </c>
      <c r="B527" s="24" t="s">
        <v>2872</v>
      </c>
      <c r="C527" s="24" t="s">
        <v>1733</v>
      </c>
      <c r="D527" s="24" t="s">
        <v>613</v>
      </c>
      <c r="E527" s="24" t="s">
        <v>248</v>
      </c>
    </row>
    <row r="528" spans="1:5" x14ac:dyDescent="0.2">
      <c r="A528" s="24" t="s">
        <v>3203</v>
      </c>
      <c r="B528" s="24" t="s">
        <v>2872</v>
      </c>
      <c r="C528" s="24" t="s">
        <v>1733</v>
      </c>
      <c r="D528" s="24" t="s">
        <v>613</v>
      </c>
      <c r="E528" s="24" t="s">
        <v>684</v>
      </c>
    </row>
    <row r="529" spans="1:5" x14ac:dyDescent="0.2">
      <c r="A529" s="24" t="s">
        <v>3203</v>
      </c>
      <c r="B529" s="24" t="s">
        <v>2873</v>
      </c>
      <c r="C529" s="24" t="s">
        <v>1854</v>
      </c>
      <c r="D529" s="24" t="s">
        <v>613</v>
      </c>
      <c r="E529" s="24" t="s">
        <v>683</v>
      </c>
    </row>
    <row r="530" spans="1:5" x14ac:dyDescent="0.2">
      <c r="A530" s="24" t="s">
        <v>3203</v>
      </c>
      <c r="B530" s="24" t="s">
        <v>2873</v>
      </c>
      <c r="C530" s="24" t="s">
        <v>1854</v>
      </c>
      <c r="D530" s="24" t="s">
        <v>613</v>
      </c>
      <c r="E530" s="24" t="s">
        <v>248</v>
      </c>
    </row>
    <row r="531" spans="1:5" x14ac:dyDescent="0.2">
      <c r="A531" s="24" t="s">
        <v>3203</v>
      </c>
      <c r="B531" s="24" t="s">
        <v>2874</v>
      </c>
      <c r="C531" s="24" t="s">
        <v>243</v>
      </c>
      <c r="D531" s="24" t="s">
        <v>613</v>
      </c>
      <c r="E531" s="24" t="s">
        <v>683</v>
      </c>
    </row>
    <row r="532" spans="1:5" x14ac:dyDescent="0.2">
      <c r="A532" s="24" t="s">
        <v>3203</v>
      </c>
      <c r="B532" s="24" t="s">
        <v>2874</v>
      </c>
      <c r="C532" s="24" t="s">
        <v>243</v>
      </c>
      <c r="D532" s="24" t="s">
        <v>613</v>
      </c>
      <c r="E532" s="24" t="s">
        <v>248</v>
      </c>
    </row>
    <row r="533" spans="1:5" x14ac:dyDescent="0.2">
      <c r="A533" s="24" t="s">
        <v>3203</v>
      </c>
      <c r="B533" s="24" t="s">
        <v>2874</v>
      </c>
      <c r="C533" s="24" t="s">
        <v>243</v>
      </c>
      <c r="D533" s="24" t="s">
        <v>613</v>
      </c>
      <c r="E533" s="24" t="s">
        <v>684</v>
      </c>
    </row>
    <row r="534" spans="1:5" x14ac:dyDescent="0.2">
      <c r="A534" s="24" t="s">
        <v>3203</v>
      </c>
      <c r="B534" s="24" t="s">
        <v>2875</v>
      </c>
      <c r="C534" s="24" t="s">
        <v>1851</v>
      </c>
      <c r="D534" s="24" t="s">
        <v>613</v>
      </c>
      <c r="E534" s="24" t="s">
        <v>683</v>
      </c>
    </row>
    <row r="535" spans="1:5" x14ac:dyDescent="0.2">
      <c r="A535" s="24" t="s">
        <v>3203</v>
      </c>
      <c r="B535" s="24" t="s">
        <v>2875</v>
      </c>
      <c r="C535" s="24" t="s">
        <v>1851</v>
      </c>
      <c r="D535" s="24" t="s">
        <v>613</v>
      </c>
      <c r="E535" s="24" t="s">
        <v>248</v>
      </c>
    </row>
    <row r="536" spans="1:5" x14ac:dyDescent="0.2">
      <c r="A536" s="24" t="s">
        <v>3203</v>
      </c>
      <c r="B536" s="24" t="s">
        <v>2876</v>
      </c>
      <c r="C536" s="24" t="s">
        <v>2007</v>
      </c>
      <c r="D536" s="24" t="s">
        <v>613</v>
      </c>
      <c r="E536" s="24" t="s">
        <v>248</v>
      </c>
    </row>
    <row r="537" spans="1:5" x14ac:dyDescent="0.2">
      <c r="A537" s="24" t="s">
        <v>3203</v>
      </c>
      <c r="B537" s="24" t="s">
        <v>2877</v>
      </c>
      <c r="C537" s="24" t="s">
        <v>1735</v>
      </c>
      <c r="D537" s="24" t="s">
        <v>613</v>
      </c>
      <c r="E537" s="24" t="s">
        <v>683</v>
      </c>
    </row>
    <row r="538" spans="1:5" x14ac:dyDescent="0.2">
      <c r="A538" s="24" t="s">
        <v>3203</v>
      </c>
      <c r="B538" s="24" t="s">
        <v>2877</v>
      </c>
      <c r="C538" s="24" t="s">
        <v>1735</v>
      </c>
      <c r="D538" s="24" t="s">
        <v>613</v>
      </c>
      <c r="E538" s="24" t="s">
        <v>248</v>
      </c>
    </row>
    <row r="539" spans="1:5" x14ac:dyDescent="0.2">
      <c r="A539" s="24" t="s">
        <v>3203</v>
      </c>
      <c r="B539" s="24" t="s">
        <v>2878</v>
      </c>
      <c r="C539" s="24" t="s">
        <v>1737</v>
      </c>
      <c r="D539" s="24" t="s">
        <v>613</v>
      </c>
      <c r="E539" s="24" t="s">
        <v>683</v>
      </c>
    </row>
    <row r="540" spans="1:5" x14ac:dyDescent="0.2">
      <c r="A540" s="24" t="s">
        <v>3203</v>
      </c>
      <c r="B540" s="24" t="s">
        <v>2878</v>
      </c>
      <c r="C540" s="24" t="s">
        <v>1737</v>
      </c>
      <c r="D540" s="24" t="s">
        <v>613</v>
      </c>
      <c r="E540" s="24" t="s">
        <v>248</v>
      </c>
    </row>
    <row r="541" spans="1:5" x14ac:dyDescent="0.2">
      <c r="A541" s="24" t="s">
        <v>3203</v>
      </c>
      <c r="B541" s="24" t="s">
        <v>2879</v>
      </c>
      <c r="C541" s="24" t="s">
        <v>1174</v>
      </c>
      <c r="D541" s="24" t="s">
        <v>613</v>
      </c>
      <c r="E541" s="24" t="s">
        <v>248</v>
      </c>
    </row>
    <row r="542" spans="1:5" x14ac:dyDescent="0.2">
      <c r="A542" s="24" t="s">
        <v>3203</v>
      </c>
      <c r="B542" s="24" t="s">
        <v>2880</v>
      </c>
      <c r="C542" s="24" t="s">
        <v>132</v>
      </c>
      <c r="D542" s="24" t="s">
        <v>613</v>
      </c>
      <c r="E542" s="24" t="s">
        <v>248</v>
      </c>
    </row>
    <row r="543" spans="1:5" x14ac:dyDescent="0.2">
      <c r="A543" s="24" t="s">
        <v>3203</v>
      </c>
      <c r="B543" s="24" t="s">
        <v>2881</v>
      </c>
      <c r="C543" s="24" t="s">
        <v>133</v>
      </c>
      <c r="D543" s="24" t="s">
        <v>613</v>
      </c>
      <c r="E543" s="24" t="s">
        <v>248</v>
      </c>
    </row>
    <row r="544" spans="1:5" x14ac:dyDescent="0.2">
      <c r="A544" s="24" t="s">
        <v>3203</v>
      </c>
      <c r="B544" s="24" t="s">
        <v>2882</v>
      </c>
      <c r="C544" s="24" t="s">
        <v>134</v>
      </c>
      <c r="D544" s="24" t="s">
        <v>613</v>
      </c>
      <c r="E544" s="24" t="s">
        <v>248</v>
      </c>
    </row>
    <row r="545" spans="1:5" x14ac:dyDescent="0.2">
      <c r="A545" s="24" t="s">
        <v>3203</v>
      </c>
      <c r="B545" s="24" t="s">
        <v>2883</v>
      </c>
      <c r="C545" s="24" t="s">
        <v>135</v>
      </c>
      <c r="D545" s="24" t="s">
        <v>613</v>
      </c>
      <c r="E545" s="24" t="s">
        <v>248</v>
      </c>
    </row>
    <row r="546" spans="1:5" x14ac:dyDescent="0.2">
      <c r="A546" s="24" t="s">
        <v>3203</v>
      </c>
      <c r="B546" s="24" t="s">
        <v>2884</v>
      </c>
      <c r="C546" s="24" t="s">
        <v>2238</v>
      </c>
      <c r="D546" s="24" t="s">
        <v>613</v>
      </c>
      <c r="E546" s="24" t="s">
        <v>248</v>
      </c>
    </row>
    <row r="547" spans="1:5" x14ac:dyDescent="0.2">
      <c r="A547" s="24" t="s">
        <v>3203</v>
      </c>
      <c r="B547" s="24" t="s">
        <v>2885</v>
      </c>
      <c r="C547" s="24" t="s">
        <v>1848</v>
      </c>
      <c r="D547" s="24" t="s">
        <v>613</v>
      </c>
      <c r="E547" s="24" t="s">
        <v>248</v>
      </c>
    </row>
    <row r="548" spans="1:5" x14ac:dyDescent="0.2">
      <c r="A548" s="24" t="s">
        <v>3203</v>
      </c>
      <c r="B548" s="24" t="s">
        <v>2886</v>
      </c>
      <c r="C548" s="24" t="s">
        <v>1849</v>
      </c>
      <c r="D548" s="24" t="s">
        <v>613</v>
      </c>
      <c r="E548" s="24" t="s">
        <v>248</v>
      </c>
    </row>
    <row r="549" spans="1:5" x14ac:dyDescent="0.2">
      <c r="A549" s="24" t="s">
        <v>3203</v>
      </c>
      <c r="B549" s="24" t="s">
        <v>2887</v>
      </c>
      <c r="C549" s="24" t="s">
        <v>1419</v>
      </c>
      <c r="D549" s="24" t="s">
        <v>613</v>
      </c>
      <c r="E549" s="24" t="s">
        <v>683</v>
      </c>
    </row>
    <row r="550" spans="1:5" x14ac:dyDescent="0.2">
      <c r="A550" s="24" t="s">
        <v>3203</v>
      </c>
      <c r="B550" s="24" t="s">
        <v>2887</v>
      </c>
      <c r="C550" s="24" t="s">
        <v>1419</v>
      </c>
      <c r="D550" s="24" t="s">
        <v>613</v>
      </c>
      <c r="E550" s="24" t="s">
        <v>248</v>
      </c>
    </row>
    <row r="551" spans="1:5" x14ac:dyDescent="0.2">
      <c r="A551" s="24" t="s">
        <v>3203</v>
      </c>
      <c r="B551" s="24" t="s">
        <v>2888</v>
      </c>
      <c r="C551" s="24" t="s">
        <v>1417</v>
      </c>
      <c r="D551" s="24" t="s">
        <v>613</v>
      </c>
      <c r="E551" s="24" t="s">
        <v>683</v>
      </c>
    </row>
    <row r="552" spans="1:5" x14ac:dyDescent="0.2">
      <c r="A552" s="24" t="s">
        <v>3203</v>
      </c>
      <c r="B552" s="24" t="s">
        <v>2888</v>
      </c>
      <c r="C552" s="24" t="s">
        <v>1417</v>
      </c>
      <c r="D552" s="24" t="s">
        <v>613</v>
      </c>
      <c r="E552" s="24" t="s">
        <v>248</v>
      </c>
    </row>
    <row r="553" spans="1:5" x14ac:dyDescent="0.2">
      <c r="A553" s="24" t="s">
        <v>3203</v>
      </c>
      <c r="B553" s="24" t="s">
        <v>2889</v>
      </c>
      <c r="C553" s="24" t="s">
        <v>1418</v>
      </c>
      <c r="D553" s="24" t="s">
        <v>613</v>
      </c>
      <c r="E553" s="24" t="s">
        <v>683</v>
      </c>
    </row>
    <row r="554" spans="1:5" x14ac:dyDescent="0.2">
      <c r="A554" s="24" t="s">
        <v>3203</v>
      </c>
      <c r="B554" s="24" t="s">
        <v>2889</v>
      </c>
      <c r="C554" s="24" t="s">
        <v>1418</v>
      </c>
      <c r="D554" s="24" t="s">
        <v>613</v>
      </c>
      <c r="E554" s="24" t="s">
        <v>248</v>
      </c>
    </row>
    <row r="555" spans="1:5" x14ac:dyDescent="0.2">
      <c r="A555" s="24" t="s">
        <v>3203</v>
      </c>
      <c r="B555" s="24" t="s">
        <v>2890</v>
      </c>
      <c r="C555" s="24" t="s">
        <v>1738</v>
      </c>
      <c r="D555" s="24" t="s">
        <v>613</v>
      </c>
      <c r="E555" s="24" t="s">
        <v>683</v>
      </c>
    </row>
    <row r="556" spans="1:5" x14ac:dyDescent="0.2">
      <c r="A556" s="24" t="s">
        <v>3203</v>
      </c>
      <c r="B556" s="24" t="s">
        <v>2890</v>
      </c>
      <c r="C556" s="24" t="s">
        <v>1738</v>
      </c>
      <c r="D556" s="24" t="s">
        <v>613</v>
      </c>
      <c r="E556" s="24" t="s">
        <v>248</v>
      </c>
    </row>
    <row r="557" spans="1:5" x14ac:dyDescent="0.2">
      <c r="A557" s="24" t="s">
        <v>3203</v>
      </c>
      <c r="B557" s="24" t="s">
        <v>2891</v>
      </c>
      <c r="C557" s="24" t="s">
        <v>1739</v>
      </c>
      <c r="D557" s="24" t="s">
        <v>613</v>
      </c>
      <c r="E557" s="24" t="s">
        <v>683</v>
      </c>
    </row>
    <row r="558" spans="1:5" x14ac:dyDescent="0.2">
      <c r="A558" s="24" t="s">
        <v>3203</v>
      </c>
      <c r="B558" s="24" t="s">
        <v>2891</v>
      </c>
      <c r="C558" s="24" t="s">
        <v>1739</v>
      </c>
      <c r="D558" s="24" t="s">
        <v>613</v>
      </c>
      <c r="E558" s="24" t="s">
        <v>248</v>
      </c>
    </row>
    <row r="559" spans="1:5" x14ac:dyDescent="0.2">
      <c r="A559" s="24" t="s">
        <v>3203</v>
      </c>
      <c r="B559" s="24" t="s">
        <v>2892</v>
      </c>
      <c r="C559" s="24" t="s">
        <v>609</v>
      </c>
      <c r="D559" s="24" t="s">
        <v>613</v>
      </c>
      <c r="E559" s="24" t="s">
        <v>248</v>
      </c>
    </row>
    <row r="560" spans="1:5" x14ac:dyDescent="0.2">
      <c r="A560" s="24" t="s">
        <v>3203</v>
      </c>
      <c r="B560" s="24" t="s">
        <v>2893</v>
      </c>
      <c r="C560" s="24" t="s">
        <v>141</v>
      </c>
      <c r="D560" s="24" t="s">
        <v>613</v>
      </c>
      <c r="E560" s="24" t="s">
        <v>248</v>
      </c>
    </row>
    <row r="561" spans="1:5" x14ac:dyDescent="0.2">
      <c r="A561" s="24" t="s">
        <v>3203</v>
      </c>
      <c r="B561" s="24" t="s">
        <v>3008</v>
      </c>
      <c r="C561" s="24" t="s">
        <v>3009</v>
      </c>
      <c r="D561" s="24" t="s">
        <v>613</v>
      </c>
      <c r="E561" s="24" t="s">
        <v>1957</v>
      </c>
    </row>
    <row r="562" spans="1:5" x14ac:dyDescent="0.2">
      <c r="A562" s="24" t="s">
        <v>3203</v>
      </c>
      <c r="B562" s="24" t="s">
        <v>3008</v>
      </c>
      <c r="C562" s="24" t="s">
        <v>3010</v>
      </c>
      <c r="D562" s="24" t="s">
        <v>613</v>
      </c>
      <c r="E562" s="24" t="s">
        <v>1957</v>
      </c>
    </row>
    <row r="563" spans="1:5" x14ac:dyDescent="0.2">
      <c r="A563" s="24" t="s">
        <v>3203</v>
      </c>
      <c r="B563" s="24" t="s">
        <v>2894</v>
      </c>
      <c r="C563" s="24" t="s">
        <v>844</v>
      </c>
      <c r="D563" s="24" t="s">
        <v>613</v>
      </c>
      <c r="E563" s="24" t="s">
        <v>683</v>
      </c>
    </row>
    <row r="564" spans="1:5" x14ac:dyDescent="0.2">
      <c r="A564" s="24" t="s">
        <v>3203</v>
      </c>
      <c r="B564" s="24" t="s">
        <v>2894</v>
      </c>
      <c r="C564" s="24" t="s">
        <v>844</v>
      </c>
      <c r="D564" s="24" t="s">
        <v>613</v>
      </c>
      <c r="E564" s="24" t="s">
        <v>248</v>
      </c>
    </row>
    <row r="565" spans="1:5" x14ac:dyDescent="0.2">
      <c r="A565" s="24" t="s">
        <v>3203</v>
      </c>
      <c r="B565" s="24" t="s">
        <v>2894</v>
      </c>
      <c r="C565" s="24" t="s">
        <v>844</v>
      </c>
      <c r="D565" s="24" t="s">
        <v>613</v>
      </c>
      <c r="E565" s="24" t="s">
        <v>3060</v>
      </c>
    </row>
    <row r="566" spans="1:5" x14ac:dyDescent="0.2">
      <c r="A566" s="24" t="s">
        <v>3203</v>
      </c>
      <c r="B566" s="24" t="s">
        <v>2894</v>
      </c>
      <c r="C566" s="24" t="s">
        <v>844</v>
      </c>
      <c r="D566" s="24" t="s">
        <v>613</v>
      </c>
      <c r="E566" s="24" t="s">
        <v>1957</v>
      </c>
    </row>
    <row r="567" spans="1:5" x14ac:dyDescent="0.2">
      <c r="A567" s="24" t="s">
        <v>3203</v>
      </c>
      <c r="B567" s="24" t="s">
        <v>2894</v>
      </c>
      <c r="C567" s="24" t="s">
        <v>844</v>
      </c>
      <c r="D567" s="24" t="s">
        <v>613</v>
      </c>
      <c r="E567" s="24" t="s">
        <v>684</v>
      </c>
    </row>
    <row r="568" spans="1:5" x14ac:dyDescent="0.2">
      <c r="A568" s="24" t="s">
        <v>3203</v>
      </c>
      <c r="B568" s="24" t="s">
        <v>2895</v>
      </c>
      <c r="C568" s="24" t="s">
        <v>142</v>
      </c>
      <c r="D568" s="24" t="s">
        <v>613</v>
      </c>
      <c r="E568" s="24" t="s">
        <v>683</v>
      </c>
    </row>
    <row r="569" spans="1:5" x14ac:dyDescent="0.2">
      <c r="A569" s="24" t="s">
        <v>3203</v>
      </c>
      <c r="B569" s="24" t="s">
        <v>2895</v>
      </c>
      <c r="C569" s="24" t="s">
        <v>142</v>
      </c>
      <c r="D569" s="24" t="s">
        <v>613</v>
      </c>
      <c r="E569" s="24" t="s">
        <v>248</v>
      </c>
    </row>
    <row r="570" spans="1:5" x14ac:dyDescent="0.2">
      <c r="A570" s="24" t="s">
        <v>3203</v>
      </c>
      <c r="B570" s="24" t="s">
        <v>2895</v>
      </c>
      <c r="C570" s="24" t="s">
        <v>142</v>
      </c>
      <c r="D570" s="24" t="s">
        <v>613</v>
      </c>
      <c r="E570" s="24" t="s">
        <v>1957</v>
      </c>
    </row>
    <row r="571" spans="1:5" x14ac:dyDescent="0.2">
      <c r="A571" s="24" t="s">
        <v>3203</v>
      </c>
      <c r="B571" s="24" t="s">
        <v>2895</v>
      </c>
      <c r="C571" s="24" t="s">
        <v>142</v>
      </c>
      <c r="D571" s="24" t="s">
        <v>613</v>
      </c>
      <c r="E571" s="24" t="s">
        <v>250</v>
      </c>
    </row>
    <row r="572" spans="1:5" x14ac:dyDescent="0.2">
      <c r="A572" s="24" t="s">
        <v>3203</v>
      </c>
      <c r="B572" s="24" t="s">
        <v>2896</v>
      </c>
      <c r="C572" s="24" t="s">
        <v>1954</v>
      </c>
      <c r="D572" s="24" t="s">
        <v>613</v>
      </c>
      <c r="E572" s="24" t="s">
        <v>683</v>
      </c>
    </row>
    <row r="573" spans="1:5" x14ac:dyDescent="0.2">
      <c r="A573" s="24" t="s">
        <v>3203</v>
      </c>
      <c r="B573" s="24" t="s">
        <v>2896</v>
      </c>
      <c r="C573" s="24" t="s">
        <v>1954</v>
      </c>
      <c r="D573" s="24" t="s">
        <v>613</v>
      </c>
      <c r="E573" s="24" t="s">
        <v>1957</v>
      </c>
    </row>
    <row r="574" spans="1:5" x14ac:dyDescent="0.2">
      <c r="A574" s="24" t="s">
        <v>3203</v>
      </c>
      <c r="B574" s="24" t="s">
        <v>2897</v>
      </c>
      <c r="C574" s="24" t="s">
        <v>504</v>
      </c>
      <c r="D574" s="24" t="s">
        <v>613</v>
      </c>
      <c r="E574" s="24" t="s">
        <v>683</v>
      </c>
    </row>
    <row r="575" spans="1:5" x14ac:dyDescent="0.2">
      <c r="A575" s="24" t="s">
        <v>3203</v>
      </c>
      <c r="B575" s="24" t="s">
        <v>2897</v>
      </c>
      <c r="C575" s="24" t="s">
        <v>504</v>
      </c>
      <c r="D575" s="24" t="s">
        <v>613</v>
      </c>
      <c r="E575" s="24" t="s">
        <v>248</v>
      </c>
    </row>
    <row r="576" spans="1:5" x14ac:dyDescent="0.2">
      <c r="A576" s="24" t="s">
        <v>3203</v>
      </c>
      <c r="B576" s="24" t="s">
        <v>2897</v>
      </c>
      <c r="C576" s="24" t="s">
        <v>504</v>
      </c>
      <c r="D576" s="24" t="s">
        <v>613</v>
      </c>
      <c r="E576" s="24" t="s">
        <v>1957</v>
      </c>
    </row>
    <row r="577" spans="1:5" x14ac:dyDescent="0.2">
      <c r="A577" s="24" t="s">
        <v>3203</v>
      </c>
      <c r="B577" s="24" t="s">
        <v>2897</v>
      </c>
      <c r="C577" s="24" t="s">
        <v>504</v>
      </c>
      <c r="D577" s="24" t="s">
        <v>613</v>
      </c>
      <c r="E577" s="24" t="s">
        <v>250</v>
      </c>
    </row>
    <row r="578" spans="1:5" x14ac:dyDescent="0.2">
      <c r="A578" s="24" t="s">
        <v>3203</v>
      </c>
      <c r="B578" s="24" t="s">
        <v>2898</v>
      </c>
      <c r="C578" s="24" t="s">
        <v>2171</v>
      </c>
      <c r="D578" s="24" t="s">
        <v>613</v>
      </c>
      <c r="E578" s="24" t="s">
        <v>250</v>
      </c>
    </row>
    <row r="579" spans="1:5" x14ac:dyDescent="0.2">
      <c r="A579" s="24" t="s">
        <v>3203</v>
      </c>
      <c r="B579" s="24" t="s">
        <v>2899</v>
      </c>
      <c r="C579" s="24" t="s">
        <v>2012</v>
      </c>
      <c r="D579" s="24" t="s">
        <v>613</v>
      </c>
      <c r="E579" s="24" t="s">
        <v>683</v>
      </c>
    </row>
    <row r="580" spans="1:5" x14ac:dyDescent="0.2">
      <c r="A580" s="24" t="s">
        <v>3203</v>
      </c>
      <c r="B580" s="24" t="s">
        <v>2899</v>
      </c>
      <c r="C580" s="24" t="s">
        <v>2012</v>
      </c>
      <c r="D580" s="24" t="s">
        <v>613</v>
      </c>
      <c r="E580" s="24" t="s">
        <v>1957</v>
      </c>
    </row>
    <row r="581" spans="1:5" x14ac:dyDescent="0.2">
      <c r="A581" s="24" t="s">
        <v>3203</v>
      </c>
      <c r="B581" s="24" t="s">
        <v>2899</v>
      </c>
      <c r="C581" s="24" t="s">
        <v>2012</v>
      </c>
      <c r="D581" s="24" t="s">
        <v>613</v>
      </c>
      <c r="E581" s="24" t="s">
        <v>684</v>
      </c>
    </row>
    <row r="582" spans="1:5" x14ac:dyDescent="0.2">
      <c r="A582" s="24" t="s">
        <v>3203</v>
      </c>
      <c r="B582" s="24" t="s">
        <v>2899</v>
      </c>
      <c r="C582" s="24" t="s">
        <v>2012</v>
      </c>
      <c r="D582" s="24" t="s">
        <v>613</v>
      </c>
      <c r="E582" s="24" t="s">
        <v>614</v>
      </c>
    </row>
    <row r="583" spans="1:5" x14ac:dyDescent="0.2">
      <c r="A583" s="24" t="s">
        <v>3203</v>
      </c>
      <c r="B583" s="24" t="s">
        <v>2900</v>
      </c>
      <c r="C583" s="24" t="s">
        <v>1413</v>
      </c>
      <c r="D583" s="24" t="s">
        <v>613</v>
      </c>
      <c r="E583" s="24" t="s">
        <v>248</v>
      </c>
    </row>
    <row r="584" spans="1:5" x14ac:dyDescent="0.2">
      <c r="A584" s="24" t="s">
        <v>3203</v>
      </c>
      <c r="B584" s="24" t="s">
        <v>2900</v>
      </c>
      <c r="C584" s="24" t="s">
        <v>1413</v>
      </c>
      <c r="D584" s="24" t="s">
        <v>613</v>
      </c>
      <c r="E584" s="24" t="s">
        <v>1957</v>
      </c>
    </row>
    <row r="585" spans="1:5" x14ac:dyDescent="0.2">
      <c r="A585" s="24" t="s">
        <v>3203</v>
      </c>
      <c r="B585" s="24" t="s">
        <v>2900</v>
      </c>
      <c r="C585" s="24" t="s">
        <v>1413</v>
      </c>
      <c r="D585" s="24" t="s">
        <v>613</v>
      </c>
      <c r="E585" s="24" t="s">
        <v>250</v>
      </c>
    </row>
    <row r="586" spans="1:5" x14ac:dyDescent="0.2">
      <c r="A586" s="24" t="s">
        <v>3203</v>
      </c>
      <c r="B586" s="24" t="s">
        <v>2901</v>
      </c>
      <c r="C586" s="24" t="s">
        <v>143</v>
      </c>
      <c r="D586" s="24" t="s">
        <v>613</v>
      </c>
      <c r="E586" s="24" t="s">
        <v>683</v>
      </c>
    </row>
    <row r="587" spans="1:5" x14ac:dyDescent="0.2">
      <c r="A587" s="24" t="s">
        <v>3203</v>
      </c>
      <c r="B587" s="24" t="s">
        <v>2901</v>
      </c>
      <c r="C587" s="24" t="s">
        <v>143</v>
      </c>
      <c r="D587" s="24" t="s">
        <v>613</v>
      </c>
      <c r="E587" s="24" t="s">
        <v>1957</v>
      </c>
    </row>
    <row r="588" spans="1:5" x14ac:dyDescent="0.2">
      <c r="A588" s="24" t="s">
        <v>3203</v>
      </c>
      <c r="B588" s="24" t="s">
        <v>2901</v>
      </c>
      <c r="C588" s="24" t="s">
        <v>143</v>
      </c>
      <c r="D588" s="24" t="s">
        <v>613</v>
      </c>
      <c r="E588" s="24" t="s">
        <v>250</v>
      </c>
    </row>
    <row r="589" spans="1:5" x14ac:dyDescent="0.2">
      <c r="A589" s="24" t="s">
        <v>3203</v>
      </c>
      <c r="B589" s="24" t="s">
        <v>2902</v>
      </c>
      <c r="C589" s="24" t="s">
        <v>799</v>
      </c>
      <c r="D589" s="24" t="s">
        <v>613</v>
      </c>
      <c r="E589" s="24" t="s">
        <v>683</v>
      </c>
    </row>
    <row r="590" spans="1:5" x14ac:dyDescent="0.2">
      <c r="A590" s="24" t="s">
        <v>3203</v>
      </c>
      <c r="B590" s="24" t="s">
        <v>2902</v>
      </c>
      <c r="C590" s="24" t="s">
        <v>799</v>
      </c>
      <c r="D590" s="24" t="s">
        <v>613</v>
      </c>
      <c r="E590" s="24" t="s">
        <v>248</v>
      </c>
    </row>
    <row r="591" spans="1:5" x14ac:dyDescent="0.2">
      <c r="A591" s="24" t="s">
        <v>3203</v>
      </c>
      <c r="B591" s="24" t="s">
        <v>2902</v>
      </c>
      <c r="C591" s="24" t="s">
        <v>799</v>
      </c>
      <c r="D591" s="24" t="s">
        <v>613</v>
      </c>
      <c r="E591" s="24" t="s">
        <v>1957</v>
      </c>
    </row>
    <row r="592" spans="1:5" x14ac:dyDescent="0.2">
      <c r="A592" s="24" t="s">
        <v>3203</v>
      </c>
      <c r="B592" s="24" t="s">
        <v>2902</v>
      </c>
      <c r="C592" s="24" t="s">
        <v>799</v>
      </c>
      <c r="D592" s="24" t="s">
        <v>613</v>
      </c>
      <c r="E592" s="24" t="s">
        <v>250</v>
      </c>
    </row>
    <row r="593" spans="1:5" x14ac:dyDescent="0.2">
      <c r="A593" s="24" t="s">
        <v>3203</v>
      </c>
      <c r="B593" s="24" t="s">
        <v>2903</v>
      </c>
      <c r="C593" s="24" t="s">
        <v>906</v>
      </c>
      <c r="D593" s="24" t="s">
        <v>613</v>
      </c>
      <c r="E593" s="24" t="s">
        <v>683</v>
      </c>
    </row>
    <row r="594" spans="1:5" x14ac:dyDescent="0.2">
      <c r="A594" s="24" t="s">
        <v>3203</v>
      </c>
      <c r="B594" s="24" t="s">
        <v>2903</v>
      </c>
      <c r="C594" s="24" t="s">
        <v>906</v>
      </c>
      <c r="D594" s="24" t="s">
        <v>613</v>
      </c>
      <c r="E594" s="24" t="s">
        <v>1957</v>
      </c>
    </row>
    <row r="595" spans="1:5" x14ac:dyDescent="0.2">
      <c r="A595" s="24" t="s">
        <v>3203</v>
      </c>
      <c r="B595" s="24" t="s">
        <v>2903</v>
      </c>
      <c r="C595" s="24" t="s">
        <v>906</v>
      </c>
      <c r="D595" s="24" t="s">
        <v>613</v>
      </c>
      <c r="E595" s="24" t="s">
        <v>250</v>
      </c>
    </row>
    <row r="596" spans="1:5" x14ac:dyDescent="0.2">
      <c r="A596" s="24" t="s">
        <v>3203</v>
      </c>
      <c r="B596" s="24" t="s">
        <v>2904</v>
      </c>
      <c r="C596" s="24" t="s">
        <v>901</v>
      </c>
      <c r="D596" s="24" t="s">
        <v>613</v>
      </c>
      <c r="E596" s="24" t="s">
        <v>248</v>
      </c>
    </row>
    <row r="597" spans="1:5" x14ac:dyDescent="0.2">
      <c r="A597" s="24" t="s">
        <v>3203</v>
      </c>
      <c r="B597" s="24" t="s">
        <v>2904</v>
      </c>
      <c r="C597" s="24" t="s">
        <v>901</v>
      </c>
      <c r="D597" s="24" t="s">
        <v>613</v>
      </c>
      <c r="E597" s="24" t="s">
        <v>1957</v>
      </c>
    </row>
    <row r="598" spans="1:5" x14ac:dyDescent="0.2">
      <c r="A598" s="24" t="s">
        <v>3203</v>
      </c>
      <c r="B598" s="24" t="s">
        <v>2904</v>
      </c>
      <c r="C598" s="24" t="s">
        <v>901</v>
      </c>
      <c r="D598" s="24" t="s">
        <v>613</v>
      </c>
      <c r="E598" s="24" t="s">
        <v>250</v>
      </c>
    </row>
    <row r="599" spans="1:5" x14ac:dyDescent="0.2">
      <c r="A599" s="24" t="s">
        <v>3203</v>
      </c>
      <c r="B599" s="24" t="s">
        <v>2905</v>
      </c>
      <c r="C599" s="24" t="s">
        <v>144</v>
      </c>
      <c r="D599" s="24" t="s">
        <v>613</v>
      </c>
      <c r="E599" s="24" t="s">
        <v>683</v>
      </c>
    </row>
    <row r="600" spans="1:5" x14ac:dyDescent="0.2">
      <c r="A600" s="24" t="s">
        <v>3203</v>
      </c>
      <c r="B600" s="24" t="s">
        <v>2905</v>
      </c>
      <c r="C600" s="24" t="s">
        <v>144</v>
      </c>
      <c r="D600" s="24" t="s">
        <v>613</v>
      </c>
      <c r="E600" s="24" t="s">
        <v>248</v>
      </c>
    </row>
    <row r="601" spans="1:5" x14ac:dyDescent="0.2">
      <c r="A601" s="24" t="s">
        <v>3203</v>
      </c>
      <c r="B601" s="24" t="s">
        <v>2905</v>
      </c>
      <c r="C601" s="24" t="s">
        <v>144</v>
      </c>
      <c r="D601" s="24" t="s">
        <v>613</v>
      </c>
      <c r="E601" s="24" t="s">
        <v>1957</v>
      </c>
    </row>
    <row r="602" spans="1:5" x14ac:dyDescent="0.2">
      <c r="A602" s="24" t="s">
        <v>3203</v>
      </c>
      <c r="B602" s="24" t="s">
        <v>2905</v>
      </c>
      <c r="C602" s="24" t="s">
        <v>144</v>
      </c>
      <c r="D602" s="24" t="s">
        <v>613</v>
      </c>
      <c r="E602" s="24" t="s">
        <v>250</v>
      </c>
    </row>
    <row r="603" spans="1:5" x14ac:dyDescent="0.2">
      <c r="A603" s="24" t="s">
        <v>3203</v>
      </c>
      <c r="B603" s="24" t="s">
        <v>2906</v>
      </c>
      <c r="C603" s="24" t="s">
        <v>875</v>
      </c>
      <c r="D603" s="24" t="s">
        <v>613</v>
      </c>
      <c r="E603" s="24" t="s">
        <v>248</v>
      </c>
    </row>
    <row r="604" spans="1:5" x14ac:dyDescent="0.2">
      <c r="A604" s="24" t="s">
        <v>3203</v>
      </c>
      <c r="B604" s="24" t="s">
        <v>2906</v>
      </c>
      <c r="C604" s="24" t="s">
        <v>875</v>
      </c>
      <c r="D604" s="24" t="s">
        <v>613</v>
      </c>
      <c r="E604" s="24" t="s">
        <v>1957</v>
      </c>
    </row>
    <row r="605" spans="1:5" x14ac:dyDescent="0.2">
      <c r="A605" s="24" t="s">
        <v>3203</v>
      </c>
      <c r="B605" s="24" t="s">
        <v>2906</v>
      </c>
      <c r="C605" s="24" t="s">
        <v>875</v>
      </c>
      <c r="D605" s="24" t="s">
        <v>613</v>
      </c>
      <c r="E605" s="24" t="s">
        <v>250</v>
      </c>
    </row>
    <row r="606" spans="1:5" x14ac:dyDescent="0.2">
      <c r="A606" s="24" t="s">
        <v>3203</v>
      </c>
      <c r="B606" s="24" t="s">
        <v>2907</v>
      </c>
      <c r="C606" s="24" t="s">
        <v>876</v>
      </c>
      <c r="D606" s="24" t="s">
        <v>613</v>
      </c>
      <c r="E606" s="24" t="s">
        <v>683</v>
      </c>
    </row>
    <row r="607" spans="1:5" x14ac:dyDescent="0.2">
      <c r="A607" s="24" t="s">
        <v>3203</v>
      </c>
      <c r="B607" s="24" t="s">
        <v>2907</v>
      </c>
      <c r="C607" s="24" t="s">
        <v>876</v>
      </c>
      <c r="D607" s="24" t="s">
        <v>613</v>
      </c>
      <c r="E607" s="24" t="s">
        <v>248</v>
      </c>
    </row>
    <row r="608" spans="1:5" x14ac:dyDescent="0.2">
      <c r="A608" s="24" t="s">
        <v>3203</v>
      </c>
      <c r="B608" s="24" t="s">
        <v>2907</v>
      </c>
      <c r="C608" s="24" t="s">
        <v>876</v>
      </c>
      <c r="D608" s="24" t="s">
        <v>613</v>
      </c>
      <c r="E608" s="24" t="s">
        <v>1957</v>
      </c>
    </row>
    <row r="609" spans="1:5" x14ac:dyDescent="0.2">
      <c r="A609" s="24" t="s">
        <v>3203</v>
      </c>
      <c r="B609" s="24" t="s">
        <v>2907</v>
      </c>
      <c r="C609" s="24" t="s">
        <v>876</v>
      </c>
      <c r="D609" s="24" t="s">
        <v>613</v>
      </c>
      <c r="E609" s="24" t="s">
        <v>250</v>
      </c>
    </row>
    <row r="610" spans="1:5" x14ac:dyDescent="0.2">
      <c r="A610" s="24" t="s">
        <v>3203</v>
      </c>
      <c r="B610" s="24" t="s">
        <v>2908</v>
      </c>
      <c r="C610" s="24" t="s">
        <v>902</v>
      </c>
      <c r="D610" s="24" t="s">
        <v>613</v>
      </c>
      <c r="E610" s="24" t="s">
        <v>683</v>
      </c>
    </row>
    <row r="611" spans="1:5" x14ac:dyDescent="0.2">
      <c r="A611" s="24" t="s">
        <v>3203</v>
      </c>
      <c r="B611" s="24" t="s">
        <v>2908</v>
      </c>
      <c r="C611" s="24" t="s">
        <v>902</v>
      </c>
      <c r="D611" s="24" t="s">
        <v>613</v>
      </c>
      <c r="E611" s="24" t="s">
        <v>248</v>
      </c>
    </row>
    <row r="612" spans="1:5" x14ac:dyDescent="0.2">
      <c r="A612" s="24" t="s">
        <v>3203</v>
      </c>
      <c r="B612" s="24" t="s">
        <v>2908</v>
      </c>
      <c r="C612" s="24" t="s">
        <v>902</v>
      </c>
      <c r="D612" s="24" t="s">
        <v>613</v>
      </c>
      <c r="E612" s="24" t="s">
        <v>1957</v>
      </c>
    </row>
    <row r="613" spans="1:5" x14ac:dyDescent="0.2">
      <c r="A613" s="24" t="s">
        <v>3203</v>
      </c>
      <c r="B613" s="24" t="s">
        <v>2908</v>
      </c>
      <c r="C613" s="24" t="s">
        <v>902</v>
      </c>
      <c r="D613" s="24" t="s">
        <v>613</v>
      </c>
      <c r="E613" s="24" t="s">
        <v>250</v>
      </c>
    </row>
    <row r="614" spans="1:5" x14ac:dyDescent="0.2">
      <c r="A614" s="24" t="s">
        <v>3203</v>
      </c>
      <c r="B614" s="24" t="s">
        <v>2909</v>
      </c>
      <c r="C614" s="24" t="s">
        <v>145</v>
      </c>
      <c r="D614" s="24" t="s">
        <v>613</v>
      </c>
      <c r="E614" s="24" t="s">
        <v>683</v>
      </c>
    </row>
    <row r="615" spans="1:5" x14ac:dyDescent="0.2">
      <c r="A615" s="24" t="s">
        <v>3203</v>
      </c>
      <c r="B615" s="24" t="s">
        <v>2909</v>
      </c>
      <c r="C615" s="24" t="s">
        <v>145</v>
      </c>
      <c r="D615" s="24" t="s">
        <v>613</v>
      </c>
      <c r="E615" s="24" t="s">
        <v>248</v>
      </c>
    </row>
    <row r="616" spans="1:5" x14ac:dyDescent="0.2">
      <c r="A616" s="24" t="s">
        <v>3203</v>
      </c>
      <c r="B616" s="24" t="s">
        <v>2909</v>
      </c>
      <c r="C616" s="24" t="s">
        <v>145</v>
      </c>
      <c r="D616" s="24" t="s">
        <v>613</v>
      </c>
      <c r="E616" s="24" t="s">
        <v>1957</v>
      </c>
    </row>
    <row r="617" spans="1:5" x14ac:dyDescent="0.2">
      <c r="A617" s="24" t="s">
        <v>3203</v>
      </c>
      <c r="B617" s="24" t="s">
        <v>2909</v>
      </c>
      <c r="C617" s="24" t="s">
        <v>145</v>
      </c>
      <c r="D617" s="24" t="s">
        <v>613</v>
      </c>
      <c r="E617" s="24" t="s">
        <v>250</v>
      </c>
    </row>
    <row r="618" spans="1:5" x14ac:dyDescent="0.2">
      <c r="A618" s="24" t="s">
        <v>3203</v>
      </c>
      <c r="B618" s="24" t="s">
        <v>2910</v>
      </c>
      <c r="C618" s="24" t="s">
        <v>877</v>
      </c>
      <c r="D618" s="24" t="s">
        <v>613</v>
      </c>
      <c r="E618" s="24" t="s">
        <v>683</v>
      </c>
    </row>
    <row r="619" spans="1:5" x14ac:dyDescent="0.2">
      <c r="A619" s="24" t="s">
        <v>3203</v>
      </c>
      <c r="B619" s="24" t="s">
        <v>2910</v>
      </c>
      <c r="C619" s="24" t="s">
        <v>877</v>
      </c>
      <c r="D619" s="24" t="s">
        <v>613</v>
      </c>
      <c r="E619" s="24" t="s">
        <v>248</v>
      </c>
    </row>
    <row r="620" spans="1:5" x14ac:dyDescent="0.2">
      <c r="A620" s="24" t="s">
        <v>3203</v>
      </c>
      <c r="B620" s="24" t="s">
        <v>2910</v>
      </c>
      <c r="C620" s="24" t="s">
        <v>877</v>
      </c>
      <c r="D620" s="24" t="s">
        <v>613</v>
      </c>
      <c r="E620" s="24" t="s">
        <v>1957</v>
      </c>
    </row>
    <row r="621" spans="1:5" x14ac:dyDescent="0.2">
      <c r="A621" s="24" t="s">
        <v>3203</v>
      </c>
      <c r="B621" s="24" t="s">
        <v>2910</v>
      </c>
      <c r="C621" s="24" t="s">
        <v>877</v>
      </c>
      <c r="D621" s="24" t="s">
        <v>613</v>
      </c>
      <c r="E621" s="24" t="s">
        <v>250</v>
      </c>
    </row>
    <row r="622" spans="1:5" x14ac:dyDescent="0.2">
      <c r="A622" s="24" t="s">
        <v>3203</v>
      </c>
      <c r="B622" s="24" t="s">
        <v>2911</v>
      </c>
      <c r="C622" s="24" t="s">
        <v>878</v>
      </c>
      <c r="D622" s="24" t="s">
        <v>613</v>
      </c>
      <c r="E622" s="24" t="s">
        <v>683</v>
      </c>
    </row>
    <row r="623" spans="1:5" x14ac:dyDescent="0.2">
      <c r="A623" s="24" t="s">
        <v>3203</v>
      </c>
      <c r="B623" s="24" t="s">
        <v>2911</v>
      </c>
      <c r="C623" s="24" t="s">
        <v>878</v>
      </c>
      <c r="D623" s="24" t="s">
        <v>613</v>
      </c>
      <c r="E623" s="24" t="s">
        <v>248</v>
      </c>
    </row>
    <row r="624" spans="1:5" x14ac:dyDescent="0.2">
      <c r="A624" s="24" t="s">
        <v>3203</v>
      </c>
      <c r="B624" s="24" t="s">
        <v>2911</v>
      </c>
      <c r="C624" s="24" t="s">
        <v>878</v>
      </c>
      <c r="D624" s="24" t="s">
        <v>613</v>
      </c>
      <c r="E624" s="24" t="s">
        <v>1957</v>
      </c>
    </row>
    <row r="625" spans="1:5" x14ac:dyDescent="0.2">
      <c r="A625" s="24" t="s">
        <v>3203</v>
      </c>
      <c r="B625" s="24" t="s">
        <v>2911</v>
      </c>
      <c r="C625" s="24" t="s">
        <v>878</v>
      </c>
      <c r="D625" s="24" t="s">
        <v>613</v>
      </c>
      <c r="E625" s="24" t="s">
        <v>250</v>
      </c>
    </row>
    <row r="626" spans="1:5" x14ac:dyDescent="0.2">
      <c r="A626" s="24" t="s">
        <v>3203</v>
      </c>
      <c r="B626" s="24" t="s">
        <v>2912</v>
      </c>
      <c r="C626" s="24" t="s">
        <v>879</v>
      </c>
      <c r="D626" s="24" t="s">
        <v>613</v>
      </c>
      <c r="E626" s="24" t="s">
        <v>683</v>
      </c>
    </row>
    <row r="627" spans="1:5" x14ac:dyDescent="0.2">
      <c r="A627" s="24" t="s">
        <v>3203</v>
      </c>
      <c r="B627" s="24" t="s">
        <v>2912</v>
      </c>
      <c r="C627" s="24" t="s">
        <v>879</v>
      </c>
      <c r="D627" s="24" t="s">
        <v>613</v>
      </c>
      <c r="E627" s="24" t="s">
        <v>248</v>
      </c>
    </row>
    <row r="628" spans="1:5" x14ac:dyDescent="0.2">
      <c r="A628" s="24" t="s">
        <v>3203</v>
      </c>
      <c r="B628" s="24" t="s">
        <v>2912</v>
      </c>
      <c r="C628" s="24" t="s">
        <v>879</v>
      </c>
      <c r="D628" s="24" t="s">
        <v>613</v>
      </c>
      <c r="E628" s="24" t="s">
        <v>1957</v>
      </c>
    </row>
    <row r="629" spans="1:5" x14ac:dyDescent="0.2">
      <c r="A629" s="24" t="s">
        <v>3203</v>
      </c>
      <c r="B629" s="24" t="s">
        <v>2912</v>
      </c>
      <c r="C629" s="24" t="s">
        <v>879</v>
      </c>
      <c r="D629" s="24" t="s">
        <v>613</v>
      </c>
      <c r="E629" s="24" t="s">
        <v>250</v>
      </c>
    </row>
    <row r="630" spans="1:5" x14ac:dyDescent="0.2">
      <c r="A630" s="24" t="s">
        <v>3203</v>
      </c>
      <c r="B630" s="24" t="s">
        <v>2913</v>
      </c>
      <c r="C630" s="24" t="s">
        <v>880</v>
      </c>
      <c r="D630" s="24" t="s">
        <v>613</v>
      </c>
      <c r="E630" s="24" t="s">
        <v>248</v>
      </c>
    </row>
    <row r="631" spans="1:5" x14ac:dyDescent="0.2">
      <c r="A631" s="24" t="s">
        <v>3203</v>
      </c>
      <c r="B631" s="24" t="s">
        <v>2913</v>
      </c>
      <c r="C631" s="24" t="s">
        <v>880</v>
      </c>
      <c r="D631" s="24" t="s">
        <v>613</v>
      </c>
      <c r="E631" s="24" t="s">
        <v>1957</v>
      </c>
    </row>
    <row r="632" spans="1:5" x14ac:dyDescent="0.2">
      <c r="A632" s="24" t="s">
        <v>3203</v>
      </c>
      <c r="B632" s="24" t="s">
        <v>2913</v>
      </c>
      <c r="C632" s="24" t="s">
        <v>880</v>
      </c>
      <c r="D632" s="24" t="s">
        <v>613</v>
      </c>
      <c r="E632" s="24" t="s">
        <v>250</v>
      </c>
    </row>
    <row r="633" spans="1:5" x14ac:dyDescent="0.2">
      <c r="A633" s="24" t="s">
        <v>3203</v>
      </c>
      <c r="B633" s="24" t="s">
        <v>2914</v>
      </c>
      <c r="C633" s="24" t="s">
        <v>881</v>
      </c>
      <c r="D633" s="24" t="s">
        <v>613</v>
      </c>
      <c r="E633" s="24" t="s">
        <v>683</v>
      </c>
    </row>
    <row r="634" spans="1:5" x14ac:dyDescent="0.2">
      <c r="A634" s="24" t="s">
        <v>3203</v>
      </c>
      <c r="B634" s="24" t="s">
        <v>2914</v>
      </c>
      <c r="C634" s="24" t="s">
        <v>881</v>
      </c>
      <c r="D634" s="24" t="s">
        <v>613</v>
      </c>
      <c r="E634" s="24" t="s">
        <v>248</v>
      </c>
    </row>
    <row r="635" spans="1:5" x14ac:dyDescent="0.2">
      <c r="A635" s="24" t="s">
        <v>3203</v>
      </c>
      <c r="B635" s="24" t="s">
        <v>2914</v>
      </c>
      <c r="C635" s="24" t="s">
        <v>881</v>
      </c>
      <c r="D635" s="24" t="s">
        <v>613</v>
      </c>
      <c r="E635" s="24" t="s">
        <v>1957</v>
      </c>
    </row>
    <row r="636" spans="1:5" x14ac:dyDescent="0.2">
      <c r="A636" s="24" t="s">
        <v>3203</v>
      </c>
      <c r="B636" s="24" t="s">
        <v>2914</v>
      </c>
      <c r="C636" s="24" t="s">
        <v>881</v>
      </c>
      <c r="D636" s="24" t="s">
        <v>613</v>
      </c>
      <c r="E636" s="24" t="s">
        <v>250</v>
      </c>
    </row>
    <row r="637" spans="1:5" x14ac:dyDescent="0.2">
      <c r="A637" s="24" t="s">
        <v>3203</v>
      </c>
      <c r="B637" s="24" t="s">
        <v>2915</v>
      </c>
      <c r="C637" s="24" t="s">
        <v>146</v>
      </c>
      <c r="D637" s="24" t="s">
        <v>613</v>
      </c>
      <c r="E637" s="24" t="s">
        <v>683</v>
      </c>
    </row>
    <row r="638" spans="1:5" x14ac:dyDescent="0.2">
      <c r="A638" s="24" t="s">
        <v>3203</v>
      </c>
      <c r="B638" s="24" t="s">
        <v>2915</v>
      </c>
      <c r="C638" s="24" t="s">
        <v>146</v>
      </c>
      <c r="D638" s="24" t="s">
        <v>613</v>
      </c>
      <c r="E638" s="24" t="s">
        <v>248</v>
      </c>
    </row>
    <row r="639" spans="1:5" x14ac:dyDescent="0.2">
      <c r="A639" s="24" t="s">
        <v>3203</v>
      </c>
      <c r="B639" s="24" t="s">
        <v>2915</v>
      </c>
      <c r="C639" s="24" t="s">
        <v>146</v>
      </c>
      <c r="D639" s="24" t="s">
        <v>613</v>
      </c>
      <c r="E639" s="24" t="s">
        <v>1957</v>
      </c>
    </row>
    <row r="640" spans="1:5" x14ac:dyDescent="0.2">
      <c r="A640" s="24" t="s">
        <v>3203</v>
      </c>
      <c r="B640" s="24" t="s">
        <v>2915</v>
      </c>
      <c r="C640" s="24" t="s">
        <v>146</v>
      </c>
      <c r="D640" s="24" t="s">
        <v>613</v>
      </c>
      <c r="E640" s="24" t="s">
        <v>250</v>
      </c>
    </row>
    <row r="641" spans="1:5" x14ac:dyDescent="0.2">
      <c r="A641" s="24" t="s">
        <v>3203</v>
      </c>
      <c r="B641" s="24" t="s">
        <v>2916</v>
      </c>
      <c r="C641" s="24" t="s">
        <v>882</v>
      </c>
      <c r="D641" s="24" t="s">
        <v>613</v>
      </c>
      <c r="E641" s="24" t="s">
        <v>248</v>
      </c>
    </row>
    <row r="642" spans="1:5" x14ac:dyDescent="0.2">
      <c r="A642" s="24" t="s">
        <v>3203</v>
      </c>
      <c r="B642" s="24" t="s">
        <v>2916</v>
      </c>
      <c r="C642" s="24" t="s">
        <v>882</v>
      </c>
      <c r="D642" s="24" t="s">
        <v>613</v>
      </c>
      <c r="E642" s="24" t="s">
        <v>1957</v>
      </c>
    </row>
    <row r="643" spans="1:5" x14ac:dyDescent="0.2">
      <c r="A643" s="24" t="s">
        <v>3203</v>
      </c>
      <c r="B643" s="24" t="s">
        <v>2916</v>
      </c>
      <c r="C643" s="24" t="s">
        <v>882</v>
      </c>
      <c r="D643" s="24" t="s">
        <v>613</v>
      </c>
      <c r="E643" s="24" t="s">
        <v>250</v>
      </c>
    </row>
    <row r="644" spans="1:5" x14ac:dyDescent="0.2">
      <c r="A644" s="24" t="s">
        <v>3203</v>
      </c>
      <c r="B644" s="24" t="s">
        <v>2917</v>
      </c>
      <c r="C644" s="24" t="s">
        <v>874</v>
      </c>
      <c r="D644" s="24" t="s">
        <v>613</v>
      </c>
      <c r="E644" s="24" t="s">
        <v>683</v>
      </c>
    </row>
    <row r="645" spans="1:5" x14ac:dyDescent="0.2">
      <c r="A645" s="24" t="s">
        <v>3203</v>
      </c>
      <c r="B645" s="24" t="s">
        <v>2917</v>
      </c>
      <c r="C645" s="24" t="s">
        <v>874</v>
      </c>
      <c r="D645" s="24" t="s">
        <v>613</v>
      </c>
      <c r="E645" s="24" t="s">
        <v>248</v>
      </c>
    </row>
    <row r="646" spans="1:5" x14ac:dyDescent="0.2">
      <c r="A646" s="24" t="s">
        <v>3203</v>
      </c>
      <c r="B646" s="24" t="s">
        <v>2917</v>
      </c>
      <c r="C646" s="24" t="s">
        <v>874</v>
      </c>
      <c r="D646" s="24" t="s">
        <v>613</v>
      </c>
      <c r="E646" s="24" t="s">
        <v>1957</v>
      </c>
    </row>
    <row r="647" spans="1:5" x14ac:dyDescent="0.2">
      <c r="A647" s="24" t="s">
        <v>3203</v>
      </c>
      <c r="B647" s="24" t="s">
        <v>2917</v>
      </c>
      <c r="C647" s="24" t="s">
        <v>874</v>
      </c>
      <c r="D647" s="24" t="s">
        <v>613</v>
      </c>
      <c r="E647" s="24" t="s">
        <v>250</v>
      </c>
    </row>
    <row r="648" spans="1:5" x14ac:dyDescent="0.2">
      <c r="A648" s="24" t="s">
        <v>3203</v>
      </c>
      <c r="B648" s="24" t="s">
        <v>2918</v>
      </c>
      <c r="C648" s="24" t="s">
        <v>883</v>
      </c>
      <c r="D648" s="24" t="s">
        <v>613</v>
      </c>
      <c r="E648" s="24" t="s">
        <v>248</v>
      </c>
    </row>
    <row r="649" spans="1:5" x14ac:dyDescent="0.2">
      <c r="A649" s="24" t="s">
        <v>3203</v>
      </c>
      <c r="B649" s="24" t="s">
        <v>2918</v>
      </c>
      <c r="C649" s="24" t="s">
        <v>883</v>
      </c>
      <c r="D649" s="24" t="s">
        <v>613</v>
      </c>
      <c r="E649" s="24" t="s">
        <v>1957</v>
      </c>
    </row>
    <row r="650" spans="1:5" x14ac:dyDescent="0.2">
      <c r="A650" s="24" t="s">
        <v>3203</v>
      </c>
      <c r="B650" s="24" t="s">
        <v>2918</v>
      </c>
      <c r="C650" s="24" t="s">
        <v>883</v>
      </c>
      <c r="D650" s="24" t="s">
        <v>613</v>
      </c>
      <c r="E650" s="24" t="s">
        <v>250</v>
      </c>
    </row>
    <row r="651" spans="1:5" x14ac:dyDescent="0.2">
      <c r="A651" s="24" t="s">
        <v>3203</v>
      </c>
      <c r="B651" s="24" t="s">
        <v>2919</v>
      </c>
      <c r="C651" s="24" t="s">
        <v>884</v>
      </c>
      <c r="D651" s="24" t="s">
        <v>613</v>
      </c>
      <c r="E651" s="24" t="s">
        <v>248</v>
      </c>
    </row>
    <row r="652" spans="1:5" x14ac:dyDescent="0.2">
      <c r="A652" s="24" t="s">
        <v>3203</v>
      </c>
      <c r="B652" s="24" t="s">
        <v>2919</v>
      </c>
      <c r="C652" s="24" t="s">
        <v>884</v>
      </c>
      <c r="D652" s="24" t="s">
        <v>613</v>
      </c>
      <c r="E652" s="24" t="s">
        <v>1957</v>
      </c>
    </row>
    <row r="653" spans="1:5" x14ac:dyDescent="0.2">
      <c r="A653" s="24" t="s">
        <v>3203</v>
      </c>
      <c r="B653" s="24" t="s">
        <v>2919</v>
      </c>
      <c r="C653" s="24" t="s">
        <v>884</v>
      </c>
      <c r="D653" s="24" t="s">
        <v>613</v>
      </c>
      <c r="E653" s="24" t="s">
        <v>250</v>
      </c>
    </row>
    <row r="654" spans="1:5" x14ac:dyDescent="0.2">
      <c r="A654" s="24" t="s">
        <v>3203</v>
      </c>
      <c r="B654" s="24" t="s">
        <v>2920</v>
      </c>
      <c r="C654" s="24" t="s">
        <v>147</v>
      </c>
      <c r="D654" s="24" t="s">
        <v>613</v>
      </c>
      <c r="E654" s="24" t="s">
        <v>683</v>
      </c>
    </row>
    <row r="655" spans="1:5" x14ac:dyDescent="0.2">
      <c r="A655" s="24" t="s">
        <v>3203</v>
      </c>
      <c r="B655" s="24" t="s">
        <v>2920</v>
      </c>
      <c r="C655" s="24" t="s">
        <v>147</v>
      </c>
      <c r="D655" s="24" t="s">
        <v>613</v>
      </c>
      <c r="E655" s="24" t="s">
        <v>248</v>
      </c>
    </row>
    <row r="656" spans="1:5" x14ac:dyDescent="0.2">
      <c r="A656" s="24" t="s">
        <v>3203</v>
      </c>
      <c r="B656" s="24" t="s">
        <v>2920</v>
      </c>
      <c r="C656" s="24" t="s">
        <v>147</v>
      </c>
      <c r="D656" s="24" t="s">
        <v>613</v>
      </c>
      <c r="E656" s="24" t="s">
        <v>1957</v>
      </c>
    </row>
    <row r="657" spans="1:5" x14ac:dyDescent="0.2">
      <c r="A657" s="24" t="s">
        <v>3203</v>
      </c>
      <c r="B657" s="24" t="s">
        <v>2920</v>
      </c>
      <c r="C657" s="24" t="s">
        <v>147</v>
      </c>
      <c r="D657" s="24" t="s">
        <v>613</v>
      </c>
      <c r="E657" s="24" t="s">
        <v>684</v>
      </c>
    </row>
    <row r="658" spans="1:5" x14ac:dyDescent="0.2">
      <c r="A658" s="24" t="s">
        <v>3203</v>
      </c>
      <c r="B658" s="24" t="s">
        <v>2920</v>
      </c>
      <c r="C658" s="24" t="s">
        <v>147</v>
      </c>
      <c r="D658" s="24" t="s">
        <v>613</v>
      </c>
      <c r="E658" s="24" t="s">
        <v>250</v>
      </c>
    </row>
    <row r="659" spans="1:5" x14ac:dyDescent="0.2">
      <c r="A659" s="24" t="s">
        <v>3203</v>
      </c>
      <c r="B659" s="24" t="s">
        <v>2921</v>
      </c>
      <c r="C659" s="24" t="s">
        <v>1434</v>
      </c>
      <c r="D659" s="24" t="s">
        <v>613</v>
      </c>
      <c r="E659" s="24" t="s">
        <v>683</v>
      </c>
    </row>
    <row r="660" spans="1:5" x14ac:dyDescent="0.2">
      <c r="A660" s="24" t="s">
        <v>3203</v>
      </c>
      <c r="B660" s="24" t="s">
        <v>2921</v>
      </c>
      <c r="C660" s="24" t="s">
        <v>1434</v>
      </c>
      <c r="D660" s="24" t="s">
        <v>613</v>
      </c>
      <c r="E660" s="24" t="s">
        <v>1957</v>
      </c>
    </row>
    <row r="661" spans="1:5" x14ac:dyDescent="0.2">
      <c r="A661" s="24" t="s">
        <v>3203</v>
      </c>
      <c r="B661" s="24" t="s">
        <v>2921</v>
      </c>
      <c r="C661" s="24" t="s">
        <v>1434</v>
      </c>
      <c r="D661" s="24" t="s">
        <v>613</v>
      </c>
      <c r="E661" s="24" t="s">
        <v>684</v>
      </c>
    </row>
    <row r="662" spans="1:5" x14ac:dyDescent="0.2">
      <c r="A662" s="24" t="s">
        <v>3203</v>
      </c>
      <c r="B662" s="24" t="s">
        <v>2921</v>
      </c>
      <c r="C662" s="24" t="s">
        <v>1434</v>
      </c>
      <c r="D662" s="24" t="s">
        <v>613</v>
      </c>
      <c r="E662" s="24" t="s">
        <v>614</v>
      </c>
    </row>
    <row r="663" spans="1:5" x14ac:dyDescent="0.2">
      <c r="A663" s="24" t="s">
        <v>3203</v>
      </c>
      <c r="B663" s="24" t="s">
        <v>3173</v>
      </c>
      <c r="C663" s="24" t="s">
        <v>3163</v>
      </c>
      <c r="D663" s="24" t="s">
        <v>613</v>
      </c>
      <c r="E663" s="24" t="s">
        <v>249</v>
      </c>
    </row>
    <row r="664" spans="1:5" x14ac:dyDescent="0.2">
      <c r="A664" s="24" t="s">
        <v>3203</v>
      </c>
      <c r="B664" s="24" t="s">
        <v>3173</v>
      </c>
      <c r="C664" s="24" t="s">
        <v>3163</v>
      </c>
      <c r="D664" s="24" t="s">
        <v>613</v>
      </c>
      <c r="E664" s="24" t="s">
        <v>1957</v>
      </c>
    </row>
    <row r="665" spans="1:5" x14ac:dyDescent="0.2">
      <c r="A665" s="24" t="s">
        <v>3203</v>
      </c>
      <c r="B665" s="24" t="s">
        <v>2922</v>
      </c>
      <c r="C665" s="24" t="s">
        <v>291</v>
      </c>
      <c r="D665" s="24" t="s">
        <v>613</v>
      </c>
      <c r="E665" s="24" t="s">
        <v>683</v>
      </c>
    </row>
    <row r="666" spans="1:5" x14ac:dyDescent="0.2">
      <c r="A666" s="24" t="s">
        <v>3203</v>
      </c>
      <c r="B666" s="24" t="s">
        <v>2922</v>
      </c>
      <c r="C666" s="24" t="s">
        <v>291</v>
      </c>
      <c r="D666" s="24" t="s">
        <v>613</v>
      </c>
      <c r="E666" s="24" t="s">
        <v>1957</v>
      </c>
    </row>
    <row r="667" spans="1:5" x14ac:dyDescent="0.2">
      <c r="A667" s="24" t="s">
        <v>3203</v>
      </c>
      <c r="B667" s="24" t="s">
        <v>2922</v>
      </c>
      <c r="C667" s="24" t="s">
        <v>291</v>
      </c>
      <c r="D667" s="24" t="s">
        <v>613</v>
      </c>
      <c r="E667" s="24" t="s">
        <v>250</v>
      </c>
    </row>
    <row r="668" spans="1:5" x14ac:dyDescent="0.2">
      <c r="A668" s="24" t="s">
        <v>3203</v>
      </c>
      <c r="B668" s="24" t="s">
        <v>2922</v>
      </c>
      <c r="C668" s="24" t="s">
        <v>291</v>
      </c>
      <c r="D668" s="24" t="s">
        <v>613</v>
      </c>
      <c r="E668" s="24" t="s">
        <v>885</v>
      </c>
    </row>
    <row r="669" spans="1:5" x14ac:dyDescent="0.2">
      <c r="A669" s="24" t="s">
        <v>3203</v>
      </c>
      <c r="B669" s="24" t="s">
        <v>2922</v>
      </c>
      <c r="C669" s="24" t="s">
        <v>291</v>
      </c>
      <c r="D669" s="24" t="s">
        <v>613</v>
      </c>
      <c r="E669" s="24" t="s">
        <v>614</v>
      </c>
    </row>
    <row r="670" spans="1:5" x14ac:dyDescent="0.2">
      <c r="A670" s="24" t="s">
        <v>3203</v>
      </c>
      <c r="B670" s="24" t="s">
        <v>2923</v>
      </c>
      <c r="C670" s="24" t="s">
        <v>289</v>
      </c>
      <c r="D670" s="24" t="s">
        <v>613</v>
      </c>
      <c r="E670" s="24" t="s">
        <v>683</v>
      </c>
    </row>
    <row r="671" spans="1:5" x14ac:dyDescent="0.2">
      <c r="A671" s="24" t="s">
        <v>3203</v>
      </c>
      <c r="B671" s="24" t="s">
        <v>2923</v>
      </c>
      <c r="C671" s="24" t="s">
        <v>289</v>
      </c>
      <c r="D671" s="24" t="s">
        <v>613</v>
      </c>
      <c r="E671" s="24" t="s">
        <v>1957</v>
      </c>
    </row>
    <row r="672" spans="1:5" x14ac:dyDescent="0.2">
      <c r="A672" s="24" t="s">
        <v>3203</v>
      </c>
      <c r="B672" s="24" t="s">
        <v>2923</v>
      </c>
      <c r="C672" s="24" t="s">
        <v>289</v>
      </c>
      <c r="D672" s="24" t="s">
        <v>613</v>
      </c>
      <c r="E672" s="24" t="s">
        <v>250</v>
      </c>
    </row>
    <row r="673" spans="1:5" x14ac:dyDescent="0.2">
      <c r="A673" s="24" t="s">
        <v>3203</v>
      </c>
      <c r="B673" s="24" t="s">
        <v>2923</v>
      </c>
      <c r="C673" s="24" t="s">
        <v>289</v>
      </c>
      <c r="D673" s="24" t="s">
        <v>613</v>
      </c>
      <c r="E673" s="24" t="s">
        <v>885</v>
      </c>
    </row>
    <row r="674" spans="1:5" x14ac:dyDescent="0.2">
      <c r="A674" s="24" t="s">
        <v>3203</v>
      </c>
      <c r="B674" s="24" t="s">
        <v>2924</v>
      </c>
      <c r="C674" s="24" t="s">
        <v>290</v>
      </c>
      <c r="D674" s="24" t="s">
        <v>613</v>
      </c>
      <c r="E674" s="24" t="s">
        <v>683</v>
      </c>
    </row>
    <row r="675" spans="1:5" x14ac:dyDescent="0.2">
      <c r="A675" s="24" t="s">
        <v>3203</v>
      </c>
      <c r="B675" s="24" t="s">
        <v>2924</v>
      </c>
      <c r="C675" s="24" t="s">
        <v>290</v>
      </c>
      <c r="D675" s="24" t="s">
        <v>613</v>
      </c>
      <c r="E675" s="24" t="s">
        <v>1957</v>
      </c>
    </row>
    <row r="676" spans="1:5" x14ac:dyDescent="0.2">
      <c r="A676" s="24" t="s">
        <v>3203</v>
      </c>
      <c r="B676" s="24" t="s">
        <v>2924</v>
      </c>
      <c r="C676" s="24" t="s">
        <v>290</v>
      </c>
      <c r="D676" s="24" t="s">
        <v>613</v>
      </c>
      <c r="E676" s="24" t="s">
        <v>250</v>
      </c>
    </row>
    <row r="677" spans="1:5" x14ac:dyDescent="0.2">
      <c r="A677" s="24" t="s">
        <v>3203</v>
      </c>
      <c r="B677" s="24" t="s">
        <v>2924</v>
      </c>
      <c r="C677" s="24" t="s">
        <v>290</v>
      </c>
      <c r="D677" s="24" t="s">
        <v>613</v>
      </c>
      <c r="E677" s="24" t="s">
        <v>614</v>
      </c>
    </row>
    <row r="678" spans="1:5" x14ac:dyDescent="0.2">
      <c r="A678" s="24" t="s">
        <v>3203</v>
      </c>
      <c r="B678" s="24" t="s">
        <v>2925</v>
      </c>
      <c r="C678" s="24" t="s">
        <v>800</v>
      </c>
      <c r="D678" s="24" t="s">
        <v>613</v>
      </c>
      <c r="E678" s="24" t="s">
        <v>683</v>
      </c>
    </row>
    <row r="679" spans="1:5" x14ac:dyDescent="0.2">
      <c r="A679" s="24" t="s">
        <v>3203</v>
      </c>
      <c r="B679" s="24" t="s">
        <v>2925</v>
      </c>
      <c r="C679" s="24" t="s">
        <v>800</v>
      </c>
      <c r="D679" s="24" t="s">
        <v>613</v>
      </c>
      <c r="E679" s="24" t="s">
        <v>248</v>
      </c>
    </row>
    <row r="680" spans="1:5" x14ac:dyDescent="0.2">
      <c r="A680" s="24" t="s">
        <v>3203</v>
      </c>
      <c r="B680" s="24" t="s">
        <v>2925</v>
      </c>
      <c r="C680" s="24" t="s">
        <v>800</v>
      </c>
      <c r="D680" s="24" t="s">
        <v>613</v>
      </c>
      <c r="E680" s="24" t="s">
        <v>1957</v>
      </c>
    </row>
    <row r="681" spans="1:5" x14ac:dyDescent="0.2">
      <c r="A681" s="24" t="s">
        <v>3203</v>
      </c>
      <c r="B681" s="24" t="s">
        <v>2925</v>
      </c>
      <c r="C681" s="24" t="s">
        <v>800</v>
      </c>
      <c r="D681" s="24" t="s">
        <v>613</v>
      </c>
      <c r="E681" s="24" t="s">
        <v>250</v>
      </c>
    </row>
    <row r="682" spans="1:5" x14ac:dyDescent="0.2">
      <c r="A682" s="24" t="s">
        <v>3203</v>
      </c>
      <c r="B682" s="24" t="s">
        <v>2737</v>
      </c>
      <c r="C682" s="24" t="s">
        <v>2738</v>
      </c>
      <c r="D682" s="24" t="s">
        <v>613</v>
      </c>
      <c r="E682" s="24" t="s">
        <v>1957</v>
      </c>
    </row>
    <row r="683" spans="1:5" x14ac:dyDescent="0.2">
      <c r="A683" s="24" t="s">
        <v>3203</v>
      </c>
      <c r="B683" s="24" t="s">
        <v>2737</v>
      </c>
      <c r="C683" s="24" t="s">
        <v>2738</v>
      </c>
      <c r="D683" s="24" t="s">
        <v>613</v>
      </c>
      <c r="E683" s="24" t="s">
        <v>250</v>
      </c>
    </row>
    <row r="684" spans="1:5" x14ac:dyDescent="0.2">
      <c r="A684" s="24" t="s">
        <v>3203</v>
      </c>
      <c r="B684" s="24" t="s">
        <v>2926</v>
      </c>
      <c r="C684" s="24" t="s">
        <v>905</v>
      </c>
      <c r="D684" s="24" t="s">
        <v>613</v>
      </c>
      <c r="E684" s="24" t="s">
        <v>683</v>
      </c>
    </row>
    <row r="685" spans="1:5" x14ac:dyDescent="0.2">
      <c r="A685" s="24" t="s">
        <v>3203</v>
      </c>
      <c r="B685" s="24" t="s">
        <v>2926</v>
      </c>
      <c r="C685" s="24" t="s">
        <v>905</v>
      </c>
      <c r="D685" s="24" t="s">
        <v>613</v>
      </c>
      <c r="E685" s="24" t="s">
        <v>248</v>
      </c>
    </row>
    <row r="686" spans="1:5" x14ac:dyDescent="0.2">
      <c r="A686" s="24" t="s">
        <v>3203</v>
      </c>
      <c r="B686" s="24" t="s">
        <v>2926</v>
      </c>
      <c r="C686" s="24" t="s">
        <v>905</v>
      </c>
      <c r="D686" s="24" t="s">
        <v>613</v>
      </c>
      <c r="E686" s="24" t="s">
        <v>1957</v>
      </c>
    </row>
    <row r="687" spans="1:5" x14ac:dyDescent="0.2">
      <c r="A687" s="24" t="s">
        <v>3203</v>
      </c>
      <c r="B687" s="24" t="s">
        <v>2926</v>
      </c>
      <c r="C687" s="24" t="s">
        <v>905</v>
      </c>
      <c r="D687" s="24" t="s">
        <v>613</v>
      </c>
      <c r="E687" s="24" t="s">
        <v>250</v>
      </c>
    </row>
    <row r="688" spans="1:5" x14ac:dyDescent="0.2">
      <c r="A688" s="24" t="s">
        <v>3203</v>
      </c>
      <c r="B688" s="24" t="s">
        <v>2927</v>
      </c>
      <c r="C688" s="24" t="s">
        <v>136</v>
      </c>
      <c r="D688" s="24" t="s">
        <v>613</v>
      </c>
      <c r="E688" s="24" t="s">
        <v>683</v>
      </c>
    </row>
    <row r="689" spans="1:5" x14ac:dyDescent="0.2">
      <c r="A689" s="24" t="s">
        <v>3203</v>
      </c>
      <c r="B689" s="24" t="s">
        <v>2927</v>
      </c>
      <c r="C689" s="24" t="s">
        <v>136</v>
      </c>
      <c r="D689" s="24" t="s">
        <v>613</v>
      </c>
      <c r="E689" s="24" t="s">
        <v>248</v>
      </c>
    </row>
    <row r="690" spans="1:5" x14ac:dyDescent="0.2">
      <c r="A690" s="24" t="s">
        <v>3203</v>
      </c>
      <c r="B690" s="24" t="s">
        <v>2927</v>
      </c>
      <c r="C690" s="24" t="s">
        <v>136</v>
      </c>
      <c r="D690" s="24" t="s">
        <v>613</v>
      </c>
      <c r="E690" s="24" t="s">
        <v>1957</v>
      </c>
    </row>
    <row r="691" spans="1:5" x14ac:dyDescent="0.2">
      <c r="A691" s="24" t="s">
        <v>3203</v>
      </c>
      <c r="B691" s="24" t="s">
        <v>2927</v>
      </c>
      <c r="C691" s="24" t="s">
        <v>136</v>
      </c>
      <c r="D691" s="24" t="s">
        <v>613</v>
      </c>
      <c r="E691" s="24" t="s">
        <v>250</v>
      </c>
    </row>
    <row r="692" spans="1:5" x14ac:dyDescent="0.2">
      <c r="A692" s="24" t="s">
        <v>3203</v>
      </c>
      <c r="B692" s="24" t="s">
        <v>2928</v>
      </c>
      <c r="C692" s="24" t="s">
        <v>292</v>
      </c>
      <c r="D692" s="24" t="s">
        <v>613</v>
      </c>
      <c r="E692" s="24" t="s">
        <v>683</v>
      </c>
    </row>
    <row r="693" spans="1:5" x14ac:dyDescent="0.2">
      <c r="A693" s="24" t="s">
        <v>3203</v>
      </c>
      <c r="B693" s="24" t="s">
        <v>2928</v>
      </c>
      <c r="C693" s="24" t="s">
        <v>292</v>
      </c>
      <c r="D693" s="24" t="s">
        <v>613</v>
      </c>
      <c r="E693" s="24" t="s">
        <v>1957</v>
      </c>
    </row>
    <row r="694" spans="1:5" x14ac:dyDescent="0.2">
      <c r="A694" s="24" t="s">
        <v>3203</v>
      </c>
      <c r="B694" s="24" t="s">
        <v>2928</v>
      </c>
      <c r="C694" s="24" t="s">
        <v>292</v>
      </c>
      <c r="D694" s="24" t="s">
        <v>613</v>
      </c>
      <c r="E694" s="24" t="s">
        <v>684</v>
      </c>
    </row>
    <row r="695" spans="1:5" x14ac:dyDescent="0.2">
      <c r="A695" s="24" t="s">
        <v>3203</v>
      </c>
      <c r="B695" s="24" t="s">
        <v>2928</v>
      </c>
      <c r="C695" s="24" t="s">
        <v>292</v>
      </c>
      <c r="D695" s="24" t="s">
        <v>613</v>
      </c>
      <c r="E695" s="24" t="s">
        <v>250</v>
      </c>
    </row>
    <row r="696" spans="1:5" x14ac:dyDescent="0.2">
      <c r="A696" s="24" t="s">
        <v>3203</v>
      </c>
      <c r="B696" s="24" t="s">
        <v>2929</v>
      </c>
      <c r="C696" s="24" t="s">
        <v>1415</v>
      </c>
      <c r="D696" s="24" t="s">
        <v>613</v>
      </c>
      <c r="E696" s="24" t="s">
        <v>1957</v>
      </c>
    </row>
    <row r="697" spans="1:5" x14ac:dyDescent="0.2">
      <c r="A697" s="24" t="s">
        <v>3203</v>
      </c>
      <c r="B697" s="24" t="s">
        <v>2929</v>
      </c>
      <c r="C697" s="24" t="s">
        <v>1415</v>
      </c>
      <c r="D697" s="24" t="s">
        <v>613</v>
      </c>
      <c r="E697" s="24" t="s">
        <v>684</v>
      </c>
    </row>
    <row r="698" spans="1:5" x14ac:dyDescent="0.2">
      <c r="A698" s="24" t="s">
        <v>3203</v>
      </c>
      <c r="B698" s="24" t="s">
        <v>2929</v>
      </c>
      <c r="C698" s="24" t="s">
        <v>1415</v>
      </c>
      <c r="D698" s="24" t="s">
        <v>613</v>
      </c>
      <c r="E698" s="24" t="s">
        <v>250</v>
      </c>
    </row>
    <row r="699" spans="1:5" x14ac:dyDescent="0.2">
      <c r="A699" s="24" t="s">
        <v>3203</v>
      </c>
      <c r="B699" s="24" t="s">
        <v>2930</v>
      </c>
      <c r="C699" s="24" t="s">
        <v>293</v>
      </c>
      <c r="D699" s="24" t="s">
        <v>613</v>
      </c>
      <c r="E699" s="24" t="s">
        <v>683</v>
      </c>
    </row>
    <row r="700" spans="1:5" x14ac:dyDescent="0.2">
      <c r="A700" s="24" t="s">
        <v>3203</v>
      </c>
      <c r="B700" s="24" t="s">
        <v>2930</v>
      </c>
      <c r="C700" s="24" t="s">
        <v>293</v>
      </c>
      <c r="D700" s="24" t="s">
        <v>613</v>
      </c>
      <c r="E700" s="24" t="s">
        <v>1957</v>
      </c>
    </row>
    <row r="701" spans="1:5" x14ac:dyDescent="0.2">
      <c r="A701" s="24" t="s">
        <v>3203</v>
      </c>
      <c r="B701" s="24" t="s">
        <v>2930</v>
      </c>
      <c r="C701" s="24" t="s">
        <v>293</v>
      </c>
      <c r="D701" s="24" t="s">
        <v>613</v>
      </c>
      <c r="E701" s="24" t="s">
        <v>250</v>
      </c>
    </row>
    <row r="702" spans="1:5" x14ac:dyDescent="0.2">
      <c r="A702" s="24" t="s">
        <v>3203</v>
      </c>
      <c r="B702" s="24" t="s">
        <v>2931</v>
      </c>
      <c r="C702" s="24" t="s">
        <v>903</v>
      </c>
      <c r="D702" s="24" t="s">
        <v>613</v>
      </c>
      <c r="E702" s="24" t="s">
        <v>1957</v>
      </c>
    </row>
    <row r="703" spans="1:5" x14ac:dyDescent="0.2">
      <c r="A703" s="24" t="s">
        <v>3203</v>
      </c>
      <c r="B703" s="24" t="s">
        <v>2931</v>
      </c>
      <c r="C703" s="24" t="s">
        <v>903</v>
      </c>
      <c r="D703" s="24" t="s">
        <v>613</v>
      </c>
      <c r="E703" s="24" t="s">
        <v>250</v>
      </c>
    </row>
    <row r="704" spans="1:5" x14ac:dyDescent="0.2">
      <c r="A704" s="24" t="s">
        <v>3203</v>
      </c>
      <c r="B704" s="24" t="s">
        <v>2932</v>
      </c>
      <c r="C704" s="24" t="s">
        <v>801</v>
      </c>
      <c r="D704" s="24" t="s">
        <v>613</v>
      </c>
      <c r="E704" s="24" t="s">
        <v>683</v>
      </c>
    </row>
    <row r="705" spans="1:5" x14ac:dyDescent="0.2">
      <c r="A705" s="24" t="s">
        <v>3203</v>
      </c>
      <c r="B705" s="24" t="s">
        <v>2932</v>
      </c>
      <c r="C705" s="24" t="s">
        <v>801</v>
      </c>
      <c r="D705" s="24" t="s">
        <v>613</v>
      </c>
      <c r="E705" s="24" t="s">
        <v>1957</v>
      </c>
    </row>
    <row r="706" spans="1:5" x14ac:dyDescent="0.2">
      <c r="A706" s="24" t="s">
        <v>3203</v>
      </c>
      <c r="B706" s="24" t="s">
        <v>2932</v>
      </c>
      <c r="C706" s="24" t="s">
        <v>801</v>
      </c>
      <c r="D706" s="24" t="s">
        <v>613</v>
      </c>
      <c r="E706" s="24" t="s">
        <v>250</v>
      </c>
    </row>
    <row r="707" spans="1:5" x14ac:dyDescent="0.2">
      <c r="A707" s="24" t="s">
        <v>3203</v>
      </c>
      <c r="B707" s="24" t="s">
        <v>2933</v>
      </c>
      <c r="C707" s="24" t="s">
        <v>1784</v>
      </c>
      <c r="D707" s="24" t="s">
        <v>613</v>
      </c>
      <c r="E707" s="24" t="s">
        <v>683</v>
      </c>
    </row>
    <row r="708" spans="1:5" x14ac:dyDescent="0.2">
      <c r="A708" s="24" t="s">
        <v>3203</v>
      </c>
      <c r="B708" s="24" t="s">
        <v>2933</v>
      </c>
      <c r="C708" s="24" t="s">
        <v>1784</v>
      </c>
      <c r="D708" s="24" t="s">
        <v>613</v>
      </c>
      <c r="E708" s="24" t="s">
        <v>1957</v>
      </c>
    </row>
    <row r="709" spans="1:5" x14ac:dyDescent="0.2">
      <c r="A709" s="24" t="s">
        <v>3203</v>
      </c>
      <c r="B709" s="24" t="s">
        <v>2933</v>
      </c>
      <c r="C709" s="24" t="s">
        <v>1784</v>
      </c>
      <c r="D709" s="24" t="s">
        <v>613</v>
      </c>
      <c r="E709" s="24" t="s">
        <v>250</v>
      </c>
    </row>
    <row r="710" spans="1:5" x14ac:dyDescent="0.2">
      <c r="A710" s="24" t="s">
        <v>3203</v>
      </c>
      <c r="B710" s="24" t="s">
        <v>2934</v>
      </c>
      <c r="C710" s="24" t="s">
        <v>2006</v>
      </c>
      <c r="D710" s="24" t="s">
        <v>613</v>
      </c>
      <c r="E710" s="24" t="s">
        <v>1957</v>
      </c>
    </row>
    <row r="711" spans="1:5" x14ac:dyDescent="0.2">
      <c r="A711" s="24" t="s">
        <v>3203</v>
      </c>
      <c r="B711" s="24" t="s">
        <v>2935</v>
      </c>
      <c r="C711" s="24" t="s">
        <v>503</v>
      </c>
      <c r="D711" s="24" t="s">
        <v>613</v>
      </c>
      <c r="E711" s="24" t="s">
        <v>683</v>
      </c>
    </row>
    <row r="712" spans="1:5" x14ac:dyDescent="0.2">
      <c r="A712" s="24" t="s">
        <v>3203</v>
      </c>
      <c r="B712" s="24" t="s">
        <v>2935</v>
      </c>
      <c r="C712" s="24" t="s">
        <v>503</v>
      </c>
      <c r="D712" s="24" t="s">
        <v>613</v>
      </c>
      <c r="E712" s="24" t="s">
        <v>1957</v>
      </c>
    </row>
    <row r="713" spans="1:5" x14ac:dyDescent="0.2">
      <c r="A713" s="24" t="s">
        <v>3203</v>
      </c>
      <c r="B713" s="24" t="s">
        <v>2935</v>
      </c>
      <c r="C713" s="24" t="s">
        <v>503</v>
      </c>
      <c r="D713" s="24" t="s">
        <v>613</v>
      </c>
      <c r="E713" s="24" t="s">
        <v>250</v>
      </c>
    </row>
    <row r="714" spans="1:5" x14ac:dyDescent="0.2">
      <c r="A714" s="24" t="s">
        <v>3203</v>
      </c>
      <c r="B714" s="24" t="s">
        <v>2936</v>
      </c>
      <c r="C714" s="24" t="s">
        <v>1414</v>
      </c>
      <c r="D714" s="24" t="s">
        <v>613</v>
      </c>
      <c r="E714" s="24" t="s">
        <v>248</v>
      </c>
    </row>
    <row r="715" spans="1:5" x14ac:dyDescent="0.2">
      <c r="A715" s="24" t="s">
        <v>3203</v>
      </c>
      <c r="B715" s="24" t="s">
        <v>2936</v>
      </c>
      <c r="C715" s="24" t="s">
        <v>1414</v>
      </c>
      <c r="D715" s="24" t="s">
        <v>613</v>
      </c>
      <c r="E715" s="24" t="s">
        <v>1957</v>
      </c>
    </row>
    <row r="716" spans="1:5" x14ac:dyDescent="0.2">
      <c r="A716" s="24" t="s">
        <v>3203</v>
      </c>
      <c r="B716" s="24" t="s">
        <v>2936</v>
      </c>
      <c r="C716" s="24" t="s">
        <v>1414</v>
      </c>
      <c r="D716" s="24" t="s">
        <v>613</v>
      </c>
      <c r="E716" s="24" t="s">
        <v>250</v>
      </c>
    </row>
    <row r="717" spans="1:5" x14ac:dyDescent="0.2">
      <c r="A717" s="24" t="s">
        <v>3203</v>
      </c>
      <c r="B717" s="24" t="s">
        <v>2937</v>
      </c>
      <c r="C717" s="24" t="s">
        <v>284</v>
      </c>
      <c r="D717" s="24" t="s">
        <v>613</v>
      </c>
      <c r="E717" s="24" t="s">
        <v>1957</v>
      </c>
    </row>
    <row r="718" spans="1:5" x14ac:dyDescent="0.2">
      <c r="A718" s="24" t="s">
        <v>3203</v>
      </c>
      <c r="B718" s="24" t="s">
        <v>2937</v>
      </c>
      <c r="C718" s="24" t="s">
        <v>284</v>
      </c>
      <c r="D718" s="24" t="s">
        <v>613</v>
      </c>
      <c r="E718" s="24" t="s">
        <v>250</v>
      </c>
    </row>
    <row r="719" spans="1:5" x14ac:dyDescent="0.2">
      <c r="A719" s="24" t="s">
        <v>3203</v>
      </c>
      <c r="B719" s="24" t="s">
        <v>2938</v>
      </c>
      <c r="C719" s="24" t="s">
        <v>1412</v>
      </c>
      <c r="D719" s="24" t="s">
        <v>613</v>
      </c>
      <c r="E719" s="24" t="s">
        <v>1957</v>
      </c>
    </row>
    <row r="720" spans="1:5" x14ac:dyDescent="0.2">
      <c r="A720" s="24" t="s">
        <v>3203</v>
      </c>
      <c r="B720" s="24" t="s">
        <v>2939</v>
      </c>
      <c r="C720" s="24" t="s">
        <v>318</v>
      </c>
      <c r="D720" s="24" t="s">
        <v>613</v>
      </c>
      <c r="E720" s="24" t="s">
        <v>683</v>
      </c>
    </row>
    <row r="721" spans="1:5" x14ac:dyDescent="0.2">
      <c r="A721" s="24" t="s">
        <v>3203</v>
      </c>
      <c r="B721" s="24" t="s">
        <v>2939</v>
      </c>
      <c r="C721" s="24" t="s">
        <v>318</v>
      </c>
      <c r="D721" s="24" t="s">
        <v>613</v>
      </c>
      <c r="E721" s="24" t="s">
        <v>248</v>
      </c>
    </row>
    <row r="722" spans="1:5" x14ac:dyDescent="0.2">
      <c r="A722" s="24" t="s">
        <v>3203</v>
      </c>
      <c r="B722" s="24" t="s">
        <v>2939</v>
      </c>
      <c r="C722" s="24" t="s">
        <v>318</v>
      </c>
      <c r="D722" s="24" t="s">
        <v>613</v>
      </c>
      <c r="E722" s="24" t="s">
        <v>1957</v>
      </c>
    </row>
    <row r="723" spans="1:5" x14ac:dyDescent="0.2">
      <c r="A723" s="24" t="s">
        <v>3203</v>
      </c>
      <c r="B723" s="24" t="s">
        <v>2939</v>
      </c>
      <c r="C723" s="24" t="s">
        <v>318</v>
      </c>
      <c r="D723" s="24" t="s">
        <v>613</v>
      </c>
      <c r="E723" s="24" t="s">
        <v>250</v>
      </c>
    </row>
    <row r="724" spans="1:5" x14ac:dyDescent="0.2">
      <c r="A724" s="24" t="s">
        <v>3203</v>
      </c>
      <c r="B724" s="24" t="s">
        <v>2940</v>
      </c>
      <c r="C724" s="24" t="s">
        <v>1411</v>
      </c>
      <c r="D724" s="24" t="s">
        <v>613</v>
      </c>
      <c r="E724" s="24" t="s">
        <v>683</v>
      </c>
    </row>
    <row r="725" spans="1:5" x14ac:dyDescent="0.2">
      <c r="A725" s="24" t="s">
        <v>3203</v>
      </c>
      <c r="B725" s="24" t="s">
        <v>2940</v>
      </c>
      <c r="C725" s="24" t="s">
        <v>1411</v>
      </c>
      <c r="D725" s="24" t="s">
        <v>613</v>
      </c>
      <c r="E725" s="24" t="s">
        <v>1957</v>
      </c>
    </row>
    <row r="726" spans="1:5" x14ac:dyDescent="0.2">
      <c r="A726" s="24" t="s">
        <v>3203</v>
      </c>
      <c r="B726" s="24" t="s">
        <v>2940</v>
      </c>
      <c r="C726" s="24" t="s">
        <v>1411</v>
      </c>
      <c r="D726" s="24" t="s">
        <v>613</v>
      </c>
      <c r="E726" s="24" t="s">
        <v>250</v>
      </c>
    </row>
    <row r="727" spans="1:5" x14ac:dyDescent="0.2">
      <c r="A727" s="24" t="s">
        <v>3203</v>
      </c>
      <c r="B727" s="24" t="s">
        <v>2941</v>
      </c>
      <c r="C727" s="24" t="s">
        <v>319</v>
      </c>
      <c r="D727" s="24" t="s">
        <v>613</v>
      </c>
      <c r="E727" s="24" t="s">
        <v>683</v>
      </c>
    </row>
    <row r="728" spans="1:5" x14ac:dyDescent="0.2">
      <c r="A728" s="24" t="s">
        <v>3203</v>
      </c>
      <c r="B728" s="24" t="s">
        <v>2941</v>
      </c>
      <c r="C728" s="24" t="s">
        <v>319</v>
      </c>
      <c r="D728" s="24" t="s">
        <v>613</v>
      </c>
      <c r="E728" s="24" t="s">
        <v>1957</v>
      </c>
    </row>
    <row r="729" spans="1:5" x14ac:dyDescent="0.2">
      <c r="A729" s="24" t="s">
        <v>3203</v>
      </c>
      <c r="B729" s="24" t="s">
        <v>2941</v>
      </c>
      <c r="C729" s="24" t="s">
        <v>319</v>
      </c>
      <c r="D729" s="24" t="s">
        <v>613</v>
      </c>
      <c r="E729" s="24" t="s">
        <v>250</v>
      </c>
    </row>
    <row r="730" spans="1:5" x14ac:dyDescent="0.2">
      <c r="A730" s="24" t="s">
        <v>3203</v>
      </c>
      <c r="B730" s="24" t="s">
        <v>2942</v>
      </c>
      <c r="C730" s="24" t="s">
        <v>904</v>
      </c>
      <c r="D730" s="24" t="s">
        <v>613</v>
      </c>
      <c r="E730" s="24" t="s">
        <v>683</v>
      </c>
    </row>
    <row r="731" spans="1:5" x14ac:dyDescent="0.2">
      <c r="A731" s="24" t="s">
        <v>3203</v>
      </c>
      <c r="B731" s="24" t="s">
        <v>2942</v>
      </c>
      <c r="C731" s="24" t="s">
        <v>904</v>
      </c>
      <c r="D731" s="24" t="s">
        <v>613</v>
      </c>
      <c r="E731" s="24" t="s">
        <v>1957</v>
      </c>
    </row>
    <row r="732" spans="1:5" x14ac:dyDescent="0.2">
      <c r="A732" s="24" t="s">
        <v>3203</v>
      </c>
      <c r="B732" s="24" t="s">
        <v>2942</v>
      </c>
      <c r="C732" s="24" t="s">
        <v>904</v>
      </c>
      <c r="D732" s="24" t="s">
        <v>613</v>
      </c>
      <c r="E732" s="24" t="s">
        <v>250</v>
      </c>
    </row>
    <row r="733" spans="1:5" x14ac:dyDescent="0.2">
      <c r="A733" s="24" t="s">
        <v>3203</v>
      </c>
      <c r="B733" s="24" t="s">
        <v>2943</v>
      </c>
      <c r="C733" s="24" t="s">
        <v>1786</v>
      </c>
      <c r="D733" s="24" t="s">
        <v>613</v>
      </c>
      <c r="E733" s="24" t="s">
        <v>683</v>
      </c>
    </row>
    <row r="734" spans="1:5" x14ac:dyDescent="0.2">
      <c r="A734" s="24" t="s">
        <v>3203</v>
      </c>
      <c r="B734" s="24" t="s">
        <v>2943</v>
      </c>
      <c r="C734" s="24" t="s">
        <v>1786</v>
      </c>
      <c r="D734" s="24" t="s">
        <v>613</v>
      </c>
      <c r="E734" s="24" t="s">
        <v>1957</v>
      </c>
    </row>
    <row r="735" spans="1:5" x14ac:dyDescent="0.2">
      <c r="A735" s="24" t="s">
        <v>3203</v>
      </c>
      <c r="B735" s="24" t="s">
        <v>2943</v>
      </c>
      <c r="C735" s="24" t="s">
        <v>1786</v>
      </c>
      <c r="D735" s="24" t="s">
        <v>613</v>
      </c>
      <c r="E735" s="24" t="s">
        <v>250</v>
      </c>
    </row>
    <row r="736" spans="1:5" x14ac:dyDescent="0.2">
      <c r="A736" s="24" t="s">
        <v>3203</v>
      </c>
      <c r="B736" s="24" t="s">
        <v>2944</v>
      </c>
      <c r="C736" s="24" t="s">
        <v>2255</v>
      </c>
      <c r="D736" s="24" t="s">
        <v>613</v>
      </c>
      <c r="E736" s="24" t="s">
        <v>683</v>
      </c>
    </row>
    <row r="737" spans="1:5" x14ac:dyDescent="0.2">
      <c r="A737" s="24" t="s">
        <v>3203</v>
      </c>
      <c r="B737" s="24" t="s">
        <v>2944</v>
      </c>
      <c r="C737" s="24" t="s">
        <v>2255</v>
      </c>
      <c r="D737" s="24" t="s">
        <v>613</v>
      </c>
      <c r="E737" s="24" t="s">
        <v>1957</v>
      </c>
    </row>
    <row r="738" spans="1:5" x14ac:dyDescent="0.2">
      <c r="A738" s="24" t="s">
        <v>3203</v>
      </c>
      <c r="B738" s="24" t="s">
        <v>2944</v>
      </c>
      <c r="C738" s="24" t="s">
        <v>2255</v>
      </c>
      <c r="D738" s="24" t="s">
        <v>613</v>
      </c>
      <c r="E738" s="24" t="s">
        <v>684</v>
      </c>
    </row>
    <row r="739" spans="1:5" x14ac:dyDescent="0.2">
      <c r="A739" s="24" t="s">
        <v>3203</v>
      </c>
      <c r="B739" s="24" t="s">
        <v>2944</v>
      </c>
      <c r="C739" s="24" t="s">
        <v>2255</v>
      </c>
      <c r="D739" s="24" t="s">
        <v>613</v>
      </c>
      <c r="E739" s="24" t="s">
        <v>614</v>
      </c>
    </row>
    <row r="740" spans="1:5" x14ac:dyDescent="0.2">
      <c r="A740" s="24" t="s">
        <v>3203</v>
      </c>
      <c r="B740" s="24" t="s">
        <v>2945</v>
      </c>
      <c r="C740" s="24" t="s">
        <v>320</v>
      </c>
      <c r="D740" s="24" t="s">
        <v>613</v>
      </c>
      <c r="E740" s="24" t="s">
        <v>683</v>
      </c>
    </row>
    <row r="741" spans="1:5" x14ac:dyDescent="0.2">
      <c r="A741" s="24" t="s">
        <v>3203</v>
      </c>
      <c r="B741" s="24" t="s">
        <v>2945</v>
      </c>
      <c r="C741" s="24" t="s">
        <v>320</v>
      </c>
      <c r="D741" s="24" t="s">
        <v>613</v>
      </c>
      <c r="E741" s="24" t="s">
        <v>248</v>
      </c>
    </row>
    <row r="742" spans="1:5" x14ac:dyDescent="0.2">
      <c r="A742" s="24" t="s">
        <v>3203</v>
      </c>
      <c r="B742" s="24" t="s">
        <v>2945</v>
      </c>
      <c r="C742" s="24" t="s">
        <v>320</v>
      </c>
      <c r="D742" s="24" t="s">
        <v>613</v>
      </c>
      <c r="E742" s="24" t="s">
        <v>1957</v>
      </c>
    </row>
    <row r="743" spans="1:5" x14ac:dyDescent="0.2">
      <c r="A743" s="24" t="s">
        <v>3203</v>
      </c>
      <c r="B743" s="24" t="s">
        <v>2945</v>
      </c>
      <c r="C743" s="24" t="s">
        <v>320</v>
      </c>
      <c r="D743" s="24" t="s">
        <v>613</v>
      </c>
      <c r="E743" s="24" t="s">
        <v>684</v>
      </c>
    </row>
    <row r="744" spans="1:5" x14ac:dyDescent="0.2">
      <c r="A744" s="24" t="s">
        <v>3203</v>
      </c>
      <c r="B744" s="24" t="s">
        <v>2946</v>
      </c>
      <c r="C744" s="24" t="s">
        <v>891</v>
      </c>
      <c r="D744" s="24" t="s">
        <v>613</v>
      </c>
      <c r="E744" s="24" t="s">
        <v>683</v>
      </c>
    </row>
    <row r="745" spans="1:5" x14ac:dyDescent="0.2">
      <c r="A745" s="24" t="s">
        <v>3203</v>
      </c>
      <c r="B745" s="24" t="s">
        <v>2946</v>
      </c>
      <c r="C745" s="24" t="s">
        <v>891</v>
      </c>
      <c r="D745" s="24" t="s">
        <v>613</v>
      </c>
      <c r="E745" s="24" t="s">
        <v>248</v>
      </c>
    </row>
    <row r="746" spans="1:5" x14ac:dyDescent="0.2">
      <c r="A746" s="24" t="s">
        <v>3203</v>
      </c>
      <c r="B746" s="24" t="s">
        <v>2946</v>
      </c>
      <c r="C746" s="24" t="s">
        <v>891</v>
      </c>
      <c r="D746" s="24" t="s">
        <v>613</v>
      </c>
      <c r="E746" s="24" t="s">
        <v>1957</v>
      </c>
    </row>
    <row r="747" spans="1:5" x14ac:dyDescent="0.2">
      <c r="A747" s="24" t="s">
        <v>3203</v>
      </c>
      <c r="B747" s="24" t="s">
        <v>2946</v>
      </c>
      <c r="C747" s="24" t="s">
        <v>891</v>
      </c>
      <c r="D747" s="24" t="s">
        <v>613</v>
      </c>
      <c r="E747" s="24" t="s">
        <v>250</v>
      </c>
    </row>
    <row r="748" spans="1:5" x14ac:dyDescent="0.2">
      <c r="A748" s="24" t="s">
        <v>3203</v>
      </c>
      <c r="B748" s="24" t="s">
        <v>2947</v>
      </c>
      <c r="C748" s="24" t="s">
        <v>892</v>
      </c>
      <c r="D748" s="24" t="s">
        <v>613</v>
      </c>
      <c r="E748" s="24" t="s">
        <v>683</v>
      </c>
    </row>
    <row r="749" spans="1:5" x14ac:dyDescent="0.2">
      <c r="A749" s="24" t="s">
        <v>3203</v>
      </c>
      <c r="B749" s="24" t="s">
        <v>2947</v>
      </c>
      <c r="C749" s="24" t="s">
        <v>892</v>
      </c>
      <c r="D749" s="24" t="s">
        <v>613</v>
      </c>
      <c r="E749" s="24" t="s">
        <v>248</v>
      </c>
    </row>
    <row r="750" spans="1:5" x14ac:dyDescent="0.2">
      <c r="A750" s="24" t="s">
        <v>3203</v>
      </c>
      <c r="B750" s="24" t="s">
        <v>2947</v>
      </c>
      <c r="C750" s="24" t="s">
        <v>892</v>
      </c>
      <c r="D750" s="24" t="s">
        <v>613</v>
      </c>
      <c r="E750" s="24" t="s">
        <v>1957</v>
      </c>
    </row>
    <row r="751" spans="1:5" x14ac:dyDescent="0.2">
      <c r="A751" s="24" t="s">
        <v>3203</v>
      </c>
      <c r="B751" s="24" t="s">
        <v>2947</v>
      </c>
      <c r="C751" s="24" t="s">
        <v>892</v>
      </c>
      <c r="D751" s="24" t="s">
        <v>613</v>
      </c>
      <c r="E751" s="24" t="s">
        <v>250</v>
      </c>
    </row>
    <row r="752" spans="1:5" x14ac:dyDescent="0.2">
      <c r="A752" s="24" t="s">
        <v>3203</v>
      </c>
      <c r="B752" s="24" t="s">
        <v>2948</v>
      </c>
      <c r="C752" s="24" t="s">
        <v>898</v>
      </c>
      <c r="D752" s="24" t="s">
        <v>613</v>
      </c>
      <c r="E752" s="24" t="s">
        <v>683</v>
      </c>
    </row>
    <row r="753" spans="1:5" x14ac:dyDescent="0.2">
      <c r="A753" s="24" t="s">
        <v>3203</v>
      </c>
      <c r="B753" s="24" t="s">
        <v>2948</v>
      </c>
      <c r="C753" s="24" t="s">
        <v>898</v>
      </c>
      <c r="D753" s="24" t="s">
        <v>613</v>
      </c>
      <c r="E753" s="24" t="s">
        <v>248</v>
      </c>
    </row>
    <row r="754" spans="1:5" x14ac:dyDescent="0.2">
      <c r="A754" s="24" t="s">
        <v>3203</v>
      </c>
      <c r="B754" s="24" t="s">
        <v>2948</v>
      </c>
      <c r="C754" s="24" t="s">
        <v>898</v>
      </c>
      <c r="D754" s="24" t="s">
        <v>613</v>
      </c>
      <c r="E754" s="24" t="s">
        <v>1957</v>
      </c>
    </row>
    <row r="755" spans="1:5" x14ac:dyDescent="0.2">
      <c r="A755" s="24" t="s">
        <v>3203</v>
      </c>
      <c r="B755" s="24" t="s">
        <v>2948</v>
      </c>
      <c r="C755" s="24" t="s">
        <v>898</v>
      </c>
      <c r="D755" s="24" t="s">
        <v>613</v>
      </c>
      <c r="E755" s="24" t="s">
        <v>250</v>
      </c>
    </row>
    <row r="756" spans="1:5" x14ac:dyDescent="0.2">
      <c r="A756" s="24" t="s">
        <v>3203</v>
      </c>
      <c r="B756" s="24" t="s">
        <v>2949</v>
      </c>
      <c r="C756" s="24" t="s">
        <v>893</v>
      </c>
      <c r="D756" s="24" t="s">
        <v>613</v>
      </c>
      <c r="E756" s="24" t="s">
        <v>683</v>
      </c>
    </row>
    <row r="757" spans="1:5" x14ac:dyDescent="0.2">
      <c r="A757" s="24" t="s">
        <v>3203</v>
      </c>
      <c r="B757" s="24" t="s">
        <v>2949</v>
      </c>
      <c r="C757" s="24" t="s">
        <v>893</v>
      </c>
      <c r="D757" s="24" t="s">
        <v>613</v>
      </c>
      <c r="E757" s="24" t="s">
        <v>248</v>
      </c>
    </row>
    <row r="758" spans="1:5" x14ac:dyDescent="0.2">
      <c r="A758" s="24" t="s">
        <v>3203</v>
      </c>
      <c r="B758" s="24" t="s">
        <v>2949</v>
      </c>
      <c r="C758" s="24" t="s">
        <v>893</v>
      </c>
      <c r="D758" s="24" t="s">
        <v>613</v>
      </c>
      <c r="E758" s="24" t="s">
        <v>1957</v>
      </c>
    </row>
    <row r="759" spans="1:5" x14ac:dyDescent="0.2">
      <c r="A759" s="24" t="s">
        <v>3203</v>
      </c>
      <c r="B759" s="24" t="s">
        <v>2949</v>
      </c>
      <c r="C759" s="24" t="s">
        <v>893</v>
      </c>
      <c r="D759" s="24" t="s">
        <v>613</v>
      </c>
      <c r="E759" s="24" t="s">
        <v>250</v>
      </c>
    </row>
    <row r="760" spans="1:5" x14ac:dyDescent="0.2">
      <c r="A760" s="24" t="s">
        <v>3203</v>
      </c>
      <c r="B760" s="24" t="s">
        <v>2950</v>
      </c>
      <c r="C760" s="24" t="s">
        <v>894</v>
      </c>
      <c r="D760" s="24" t="s">
        <v>613</v>
      </c>
      <c r="E760" s="24" t="s">
        <v>683</v>
      </c>
    </row>
    <row r="761" spans="1:5" x14ac:dyDescent="0.2">
      <c r="A761" s="24" t="s">
        <v>3203</v>
      </c>
      <c r="B761" s="24" t="s">
        <v>2950</v>
      </c>
      <c r="C761" s="24" t="s">
        <v>894</v>
      </c>
      <c r="D761" s="24" t="s">
        <v>613</v>
      </c>
      <c r="E761" s="24" t="s">
        <v>248</v>
      </c>
    </row>
    <row r="762" spans="1:5" x14ac:dyDescent="0.2">
      <c r="A762" s="24" t="s">
        <v>3203</v>
      </c>
      <c r="B762" s="24" t="s">
        <v>2950</v>
      </c>
      <c r="C762" s="24" t="s">
        <v>894</v>
      </c>
      <c r="D762" s="24" t="s">
        <v>613</v>
      </c>
      <c r="E762" s="24" t="s">
        <v>1957</v>
      </c>
    </row>
    <row r="763" spans="1:5" x14ac:dyDescent="0.2">
      <c r="A763" s="24" t="s">
        <v>3203</v>
      </c>
      <c r="B763" s="24" t="s">
        <v>2950</v>
      </c>
      <c r="C763" s="24" t="s">
        <v>894</v>
      </c>
      <c r="D763" s="24" t="s">
        <v>613</v>
      </c>
      <c r="E763" s="24" t="s">
        <v>250</v>
      </c>
    </row>
    <row r="764" spans="1:5" x14ac:dyDescent="0.2">
      <c r="A764" s="24" t="s">
        <v>3203</v>
      </c>
      <c r="B764" s="24" t="s">
        <v>2453</v>
      </c>
      <c r="C764" s="24" t="s">
        <v>3007</v>
      </c>
      <c r="D764" s="24" t="s">
        <v>613</v>
      </c>
      <c r="E764" s="24" t="s">
        <v>1957</v>
      </c>
    </row>
    <row r="765" spans="1:5" x14ac:dyDescent="0.2">
      <c r="A765" s="24" t="s">
        <v>3203</v>
      </c>
      <c r="B765" s="24" t="s">
        <v>2951</v>
      </c>
      <c r="C765" s="24" t="s">
        <v>2454</v>
      </c>
      <c r="D765" s="24" t="s">
        <v>613</v>
      </c>
      <c r="E765" s="24" t="s">
        <v>683</v>
      </c>
    </row>
    <row r="766" spans="1:5" x14ac:dyDescent="0.2">
      <c r="A766" s="24" t="s">
        <v>3203</v>
      </c>
      <c r="B766" s="24" t="s">
        <v>2951</v>
      </c>
      <c r="C766" s="24" t="s">
        <v>2454</v>
      </c>
      <c r="D766" s="24" t="s">
        <v>613</v>
      </c>
      <c r="E766" s="24" t="s">
        <v>1957</v>
      </c>
    </row>
    <row r="767" spans="1:5" x14ac:dyDescent="0.2">
      <c r="A767" s="24" t="s">
        <v>3203</v>
      </c>
      <c r="B767" s="24" t="s">
        <v>2951</v>
      </c>
      <c r="C767" s="24" t="s">
        <v>2454</v>
      </c>
      <c r="D767" s="24" t="s">
        <v>613</v>
      </c>
      <c r="E767" s="24" t="s">
        <v>684</v>
      </c>
    </row>
    <row r="768" spans="1:5" x14ac:dyDescent="0.2">
      <c r="A768" s="24" t="s">
        <v>3203</v>
      </c>
      <c r="B768" s="24" t="s">
        <v>2951</v>
      </c>
      <c r="C768" s="24" t="s">
        <v>2454</v>
      </c>
      <c r="D768" s="24" t="s">
        <v>613</v>
      </c>
      <c r="E768" s="24" t="s">
        <v>614</v>
      </c>
    </row>
    <row r="769" spans="1:5" x14ac:dyDescent="0.2">
      <c r="A769" s="24" t="s">
        <v>3203</v>
      </c>
      <c r="B769" s="24" t="s">
        <v>2952</v>
      </c>
      <c r="C769" s="24" t="s">
        <v>321</v>
      </c>
      <c r="D769" s="24" t="s">
        <v>613</v>
      </c>
      <c r="E769" s="24" t="s">
        <v>683</v>
      </c>
    </row>
    <row r="770" spans="1:5" x14ac:dyDescent="0.2">
      <c r="A770" s="24" t="s">
        <v>3203</v>
      </c>
      <c r="B770" s="24" t="s">
        <v>2952</v>
      </c>
      <c r="C770" s="24" t="s">
        <v>321</v>
      </c>
      <c r="D770" s="24" t="s">
        <v>613</v>
      </c>
      <c r="E770" s="24" t="s">
        <v>248</v>
      </c>
    </row>
    <row r="771" spans="1:5" x14ac:dyDescent="0.2">
      <c r="A771" s="24" t="s">
        <v>3203</v>
      </c>
      <c r="B771" s="24" t="s">
        <v>2952</v>
      </c>
      <c r="C771" s="24" t="s">
        <v>321</v>
      </c>
      <c r="D771" s="24" t="s">
        <v>613</v>
      </c>
      <c r="E771" s="24" t="s">
        <v>1957</v>
      </c>
    </row>
    <row r="772" spans="1:5" x14ac:dyDescent="0.2">
      <c r="A772" s="24" t="s">
        <v>3203</v>
      </c>
      <c r="B772" s="24" t="s">
        <v>2952</v>
      </c>
      <c r="C772" s="24" t="s">
        <v>321</v>
      </c>
      <c r="D772" s="24" t="s">
        <v>613</v>
      </c>
      <c r="E772" s="24" t="s">
        <v>684</v>
      </c>
    </row>
    <row r="773" spans="1:5" x14ac:dyDescent="0.2">
      <c r="A773" s="24" t="s">
        <v>3203</v>
      </c>
      <c r="B773" s="24" t="s">
        <v>2952</v>
      </c>
      <c r="C773" s="24" t="s">
        <v>321</v>
      </c>
      <c r="D773" s="24" t="s">
        <v>613</v>
      </c>
      <c r="E773" s="24" t="s">
        <v>685</v>
      </c>
    </row>
    <row r="774" spans="1:5" x14ac:dyDescent="0.2">
      <c r="A774" s="24" t="s">
        <v>3203</v>
      </c>
      <c r="B774" s="24" t="s">
        <v>2952</v>
      </c>
      <c r="C774" s="24" t="s">
        <v>321</v>
      </c>
      <c r="D774" s="24" t="s">
        <v>613</v>
      </c>
      <c r="E774" s="24" t="s">
        <v>250</v>
      </c>
    </row>
    <row r="775" spans="1:5" x14ac:dyDescent="0.2">
      <c r="A775" s="24" t="s">
        <v>3203</v>
      </c>
      <c r="B775" s="24" t="s">
        <v>2953</v>
      </c>
      <c r="C775" s="24" t="s">
        <v>1740</v>
      </c>
      <c r="D775" s="24" t="s">
        <v>613</v>
      </c>
      <c r="E775" s="24" t="s">
        <v>248</v>
      </c>
    </row>
    <row r="776" spans="1:5" x14ac:dyDescent="0.2">
      <c r="A776" s="24" t="s">
        <v>3203</v>
      </c>
      <c r="B776" s="24" t="s">
        <v>2953</v>
      </c>
      <c r="C776" s="24" t="s">
        <v>1740</v>
      </c>
      <c r="D776" s="24" t="s">
        <v>613</v>
      </c>
      <c r="E776" s="24" t="s">
        <v>1957</v>
      </c>
    </row>
    <row r="777" spans="1:5" x14ac:dyDescent="0.2">
      <c r="A777" s="24" t="s">
        <v>3203</v>
      </c>
      <c r="B777" s="24" t="s">
        <v>2954</v>
      </c>
      <c r="C777" s="24" t="s">
        <v>899</v>
      </c>
      <c r="D777" s="24" t="s">
        <v>613</v>
      </c>
      <c r="E777" s="24" t="s">
        <v>683</v>
      </c>
    </row>
    <row r="778" spans="1:5" x14ac:dyDescent="0.2">
      <c r="A778" s="24" t="s">
        <v>3203</v>
      </c>
      <c r="B778" s="24" t="s">
        <v>2954</v>
      </c>
      <c r="C778" s="24" t="s">
        <v>899</v>
      </c>
      <c r="D778" s="24" t="s">
        <v>613</v>
      </c>
      <c r="E778" s="24" t="s">
        <v>248</v>
      </c>
    </row>
    <row r="779" spans="1:5" x14ac:dyDescent="0.2">
      <c r="A779" s="24" t="s">
        <v>3203</v>
      </c>
      <c r="B779" s="24" t="s">
        <v>2954</v>
      </c>
      <c r="C779" s="24" t="s">
        <v>899</v>
      </c>
      <c r="D779" s="24" t="s">
        <v>613</v>
      </c>
      <c r="E779" s="24" t="s">
        <v>1957</v>
      </c>
    </row>
    <row r="780" spans="1:5" x14ac:dyDescent="0.2">
      <c r="A780" s="24" t="s">
        <v>3203</v>
      </c>
      <c r="B780" s="24" t="s">
        <v>2954</v>
      </c>
      <c r="C780" s="24" t="s">
        <v>899</v>
      </c>
      <c r="D780" s="24" t="s">
        <v>613</v>
      </c>
      <c r="E780" s="24" t="s">
        <v>250</v>
      </c>
    </row>
    <row r="781" spans="1:5" x14ac:dyDescent="0.2">
      <c r="A781" s="24" t="s">
        <v>3203</v>
      </c>
      <c r="B781" s="24" t="s">
        <v>2955</v>
      </c>
      <c r="C781" s="24" t="s">
        <v>895</v>
      </c>
      <c r="D781" s="24" t="s">
        <v>613</v>
      </c>
      <c r="E781" s="24" t="s">
        <v>683</v>
      </c>
    </row>
    <row r="782" spans="1:5" x14ac:dyDescent="0.2">
      <c r="A782" s="24" t="s">
        <v>3203</v>
      </c>
      <c r="B782" s="24" t="s">
        <v>2955</v>
      </c>
      <c r="C782" s="24" t="s">
        <v>895</v>
      </c>
      <c r="D782" s="24" t="s">
        <v>613</v>
      </c>
      <c r="E782" s="24" t="s">
        <v>248</v>
      </c>
    </row>
    <row r="783" spans="1:5" x14ac:dyDescent="0.2">
      <c r="A783" s="24" t="s">
        <v>3203</v>
      </c>
      <c r="B783" s="24" t="s">
        <v>2955</v>
      </c>
      <c r="C783" s="24" t="s">
        <v>895</v>
      </c>
      <c r="D783" s="24" t="s">
        <v>613</v>
      </c>
      <c r="E783" s="24" t="s">
        <v>1957</v>
      </c>
    </row>
    <row r="784" spans="1:5" x14ac:dyDescent="0.2">
      <c r="A784" s="24" t="s">
        <v>3203</v>
      </c>
      <c r="B784" s="24" t="s">
        <v>2955</v>
      </c>
      <c r="C784" s="24" t="s">
        <v>895</v>
      </c>
      <c r="D784" s="24" t="s">
        <v>613</v>
      </c>
      <c r="E784" s="24" t="s">
        <v>250</v>
      </c>
    </row>
    <row r="785" spans="1:5" x14ac:dyDescent="0.2">
      <c r="A785" s="24" t="s">
        <v>3203</v>
      </c>
      <c r="B785" s="24" t="s">
        <v>2956</v>
      </c>
      <c r="C785" s="24" t="s">
        <v>900</v>
      </c>
      <c r="D785" s="24" t="s">
        <v>613</v>
      </c>
      <c r="E785" s="24" t="s">
        <v>683</v>
      </c>
    </row>
    <row r="786" spans="1:5" x14ac:dyDescent="0.2">
      <c r="A786" s="24" t="s">
        <v>3203</v>
      </c>
      <c r="B786" s="24" t="s">
        <v>2956</v>
      </c>
      <c r="C786" s="24" t="s">
        <v>900</v>
      </c>
      <c r="D786" s="24" t="s">
        <v>613</v>
      </c>
      <c r="E786" s="24" t="s">
        <v>248</v>
      </c>
    </row>
    <row r="787" spans="1:5" x14ac:dyDescent="0.2">
      <c r="A787" s="24" t="s">
        <v>3203</v>
      </c>
      <c r="B787" s="24" t="s">
        <v>2956</v>
      </c>
      <c r="C787" s="24" t="s">
        <v>900</v>
      </c>
      <c r="D787" s="24" t="s">
        <v>613</v>
      </c>
      <c r="E787" s="24" t="s">
        <v>1957</v>
      </c>
    </row>
    <row r="788" spans="1:5" x14ac:dyDescent="0.2">
      <c r="A788" s="24" t="s">
        <v>3203</v>
      </c>
      <c r="B788" s="24" t="s">
        <v>2956</v>
      </c>
      <c r="C788" s="24" t="s">
        <v>900</v>
      </c>
      <c r="D788" s="24" t="s">
        <v>613</v>
      </c>
      <c r="E788" s="24" t="s">
        <v>250</v>
      </c>
    </row>
    <row r="789" spans="1:5" x14ac:dyDescent="0.2">
      <c r="A789" s="24" t="s">
        <v>3203</v>
      </c>
      <c r="B789" s="24" t="s">
        <v>2957</v>
      </c>
      <c r="C789" s="24" t="s">
        <v>896</v>
      </c>
      <c r="D789" s="24" t="s">
        <v>613</v>
      </c>
      <c r="E789" s="24" t="s">
        <v>683</v>
      </c>
    </row>
    <row r="790" spans="1:5" x14ac:dyDescent="0.2">
      <c r="A790" s="24" t="s">
        <v>3203</v>
      </c>
      <c r="B790" s="24" t="s">
        <v>2957</v>
      </c>
      <c r="C790" s="24" t="s">
        <v>896</v>
      </c>
      <c r="D790" s="24" t="s">
        <v>613</v>
      </c>
      <c r="E790" s="24" t="s">
        <v>248</v>
      </c>
    </row>
    <row r="791" spans="1:5" x14ac:dyDescent="0.2">
      <c r="A791" s="24" t="s">
        <v>3203</v>
      </c>
      <c r="B791" s="24" t="s">
        <v>2957</v>
      </c>
      <c r="C791" s="24" t="s">
        <v>896</v>
      </c>
      <c r="D791" s="24" t="s">
        <v>613</v>
      </c>
      <c r="E791" s="24" t="s">
        <v>1957</v>
      </c>
    </row>
    <row r="792" spans="1:5" x14ac:dyDescent="0.2">
      <c r="A792" s="24" t="s">
        <v>3203</v>
      </c>
      <c r="B792" s="24" t="s">
        <v>2957</v>
      </c>
      <c r="C792" s="24" t="s">
        <v>896</v>
      </c>
      <c r="D792" s="24" t="s">
        <v>613</v>
      </c>
      <c r="E792" s="24" t="s">
        <v>250</v>
      </c>
    </row>
    <row r="793" spans="1:5" x14ac:dyDescent="0.2">
      <c r="A793" s="24" t="s">
        <v>3203</v>
      </c>
      <c r="B793" s="24" t="s">
        <v>2958</v>
      </c>
      <c r="C793" s="24" t="s">
        <v>897</v>
      </c>
      <c r="D793" s="24" t="s">
        <v>613</v>
      </c>
      <c r="E793" s="24" t="s">
        <v>248</v>
      </c>
    </row>
    <row r="794" spans="1:5" x14ac:dyDescent="0.2">
      <c r="A794" s="24" t="s">
        <v>3203</v>
      </c>
      <c r="B794" s="24" t="s">
        <v>2958</v>
      </c>
      <c r="C794" s="24" t="s">
        <v>897</v>
      </c>
      <c r="D794" s="24" t="s">
        <v>613</v>
      </c>
      <c r="E794" s="24" t="s">
        <v>1957</v>
      </c>
    </row>
    <row r="795" spans="1:5" x14ac:dyDescent="0.2">
      <c r="A795" s="24" t="s">
        <v>3203</v>
      </c>
      <c r="B795" s="24" t="s">
        <v>2958</v>
      </c>
      <c r="C795" s="24" t="s">
        <v>897</v>
      </c>
      <c r="D795" s="24" t="s">
        <v>613</v>
      </c>
      <c r="E795" s="24" t="s">
        <v>250</v>
      </c>
    </row>
    <row r="796" spans="1:5" x14ac:dyDescent="0.2">
      <c r="A796" s="24" t="s">
        <v>3203</v>
      </c>
      <c r="B796" s="24" t="s">
        <v>3240</v>
      </c>
      <c r="C796" s="24" t="s">
        <v>323</v>
      </c>
      <c r="D796" s="24" t="s">
        <v>613</v>
      </c>
      <c r="E796" s="24" t="s">
        <v>683</v>
      </c>
    </row>
    <row r="797" spans="1:5" x14ac:dyDescent="0.2">
      <c r="A797" s="24" t="s">
        <v>3203</v>
      </c>
      <c r="B797" s="24" t="s">
        <v>3240</v>
      </c>
      <c r="C797" s="24" t="s">
        <v>323</v>
      </c>
      <c r="D797" s="24" t="s">
        <v>613</v>
      </c>
      <c r="E797" s="24" t="s">
        <v>248</v>
      </c>
    </row>
    <row r="798" spans="1:5" x14ac:dyDescent="0.2">
      <c r="A798" s="24" t="s">
        <v>3203</v>
      </c>
      <c r="B798" s="24" t="s">
        <v>3240</v>
      </c>
      <c r="C798" s="24" t="s">
        <v>323</v>
      </c>
      <c r="D798" s="24" t="s">
        <v>613</v>
      </c>
      <c r="E798" s="24" t="s">
        <v>1957</v>
      </c>
    </row>
    <row r="799" spans="1:5" x14ac:dyDescent="0.2">
      <c r="A799" s="24" t="s">
        <v>3203</v>
      </c>
      <c r="B799" s="24" t="s">
        <v>3240</v>
      </c>
      <c r="C799" s="24" t="s">
        <v>323</v>
      </c>
      <c r="D799" s="24" t="s">
        <v>613</v>
      </c>
      <c r="E799" s="24" t="s">
        <v>250</v>
      </c>
    </row>
    <row r="800" spans="1:5" x14ac:dyDescent="0.2">
      <c r="A800" s="24" t="s">
        <v>3203</v>
      </c>
      <c r="B800" s="24" t="s">
        <v>2959</v>
      </c>
      <c r="C800" s="24" t="s">
        <v>1551</v>
      </c>
      <c r="D800" s="24" t="s">
        <v>613</v>
      </c>
      <c r="E800" s="24" t="s">
        <v>683</v>
      </c>
    </row>
    <row r="801" spans="1:5" x14ac:dyDescent="0.2">
      <c r="A801" s="24" t="s">
        <v>3203</v>
      </c>
      <c r="B801" s="24" t="s">
        <v>2959</v>
      </c>
      <c r="C801" s="24" t="s">
        <v>1551</v>
      </c>
      <c r="D801" s="24" t="s">
        <v>613</v>
      </c>
      <c r="E801" s="24" t="s">
        <v>1957</v>
      </c>
    </row>
    <row r="802" spans="1:5" x14ac:dyDescent="0.2">
      <c r="A802" s="24" t="s">
        <v>3203</v>
      </c>
      <c r="B802" s="24" t="s">
        <v>2959</v>
      </c>
      <c r="C802" s="24" t="s">
        <v>1551</v>
      </c>
      <c r="D802" s="24" t="s">
        <v>613</v>
      </c>
      <c r="E802" s="24" t="s">
        <v>684</v>
      </c>
    </row>
    <row r="803" spans="1:5" x14ac:dyDescent="0.2">
      <c r="A803" s="24" t="s">
        <v>3203</v>
      </c>
      <c r="B803" s="24" t="s">
        <v>2959</v>
      </c>
      <c r="C803" s="24" t="s">
        <v>1551</v>
      </c>
      <c r="D803" s="24" t="s">
        <v>613</v>
      </c>
      <c r="E803" s="24" t="s">
        <v>250</v>
      </c>
    </row>
    <row r="804" spans="1:5" x14ac:dyDescent="0.2">
      <c r="A804" s="24" t="s">
        <v>3203</v>
      </c>
      <c r="B804" s="24" t="s">
        <v>2960</v>
      </c>
      <c r="C804" s="24" t="s">
        <v>450</v>
      </c>
      <c r="D804" s="24" t="s">
        <v>613</v>
      </c>
      <c r="E804" s="24" t="s">
        <v>248</v>
      </c>
    </row>
    <row r="805" spans="1:5" x14ac:dyDescent="0.2">
      <c r="A805" s="24" t="s">
        <v>3203</v>
      </c>
      <c r="B805" s="24" t="s">
        <v>2961</v>
      </c>
      <c r="C805" s="24" t="s">
        <v>488</v>
      </c>
      <c r="D805" s="24" t="s">
        <v>613</v>
      </c>
      <c r="E805" s="24" t="s">
        <v>248</v>
      </c>
    </row>
    <row r="806" spans="1:5" x14ac:dyDescent="0.2">
      <c r="A806" s="24" t="s">
        <v>3203</v>
      </c>
      <c r="B806" s="24" t="s">
        <v>2992</v>
      </c>
      <c r="C806" s="24" t="s">
        <v>2999</v>
      </c>
      <c r="D806" s="24" t="s">
        <v>613</v>
      </c>
      <c r="E806" s="24" t="s">
        <v>1957</v>
      </c>
    </row>
    <row r="807" spans="1:5" x14ac:dyDescent="0.2">
      <c r="A807" s="24" t="s">
        <v>3203</v>
      </c>
      <c r="B807" s="24" t="s">
        <v>2993</v>
      </c>
      <c r="C807" s="24" t="s">
        <v>3000</v>
      </c>
      <c r="D807" s="24" t="s">
        <v>613</v>
      </c>
      <c r="E807" s="24" t="s">
        <v>683</v>
      </c>
    </row>
    <row r="808" spans="1:5" x14ac:dyDescent="0.2">
      <c r="A808" s="24" t="s">
        <v>3203</v>
      </c>
      <c r="B808" s="24" t="s">
        <v>2993</v>
      </c>
      <c r="C808" s="24" t="s">
        <v>3000</v>
      </c>
      <c r="D808" s="24" t="s">
        <v>613</v>
      </c>
      <c r="E808" s="24" t="s">
        <v>1957</v>
      </c>
    </row>
    <row r="809" spans="1:5" x14ac:dyDescent="0.2">
      <c r="A809" s="24" t="s">
        <v>3203</v>
      </c>
      <c r="B809" s="24" t="s">
        <v>2962</v>
      </c>
      <c r="C809" s="24" t="s">
        <v>845</v>
      </c>
      <c r="D809" s="24" t="s">
        <v>613</v>
      </c>
      <c r="E809" s="24" t="s">
        <v>683</v>
      </c>
    </row>
    <row r="810" spans="1:5" x14ac:dyDescent="0.2">
      <c r="A810" s="24" t="s">
        <v>3203</v>
      </c>
      <c r="B810" s="24" t="s">
        <v>2962</v>
      </c>
      <c r="C810" s="24" t="s">
        <v>845</v>
      </c>
      <c r="D810" s="24" t="s">
        <v>613</v>
      </c>
      <c r="E810" s="24" t="s">
        <v>248</v>
      </c>
    </row>
    <row r="811" spans="1:5" x14ac:dyDescent="0.2">
      <c r="A811" s="24" t="s">
        <v>3203</v>
      </c>
      <c r="B811" s="24" t="s">
        <v>2962</v>
      </c>
      <c r="C811" s="24" t="s">
        <v>845</v>
      </c>
      <c r="D811" s="24" t="s">
        <v>613</v>
      </c>
      <c r="E811" s="24" t="s">
        <v>1957</v>
      </c>
    </row>
    <row r="812" spans="1:5" x14ac:dyDescent="0.2">
      <c r="A812" s="24" t="s">
        <v>3203</v>
      </c>
      <c r="B812" s="24" t="s">
        <v>2963</v>
      </c>
      <c r="C812" s="24" t="s">
        <v>847</v>
      </c>
      <c r="D812" s="24" t="s">
        <v>613</v>
      </c>
      <c r="E812" s="24" t="s">
        <v>683</v>
      </c>
    </row>
    <row r="813" spans="1:5" x14ac:dyDescent="0.2">
      <c r="A813" s="24" t="s">
        <v>3203</v>
      </c>
      <c r="B813" s="24" t="s">
        <v>2963</v>
      </c>
      <c r="C813" s="24" t="s">
        <v>847</v>
      </c>
      <c r="D813" s="24" t="s">
        <v>613</v>
      </c>
      <c r="E813" s="24" t="s">
        <v>248</v>
      </c>
    </row>
    <row r="814" spans="1:5" x14ac:dyDescent="0.2">
      <c r="A814" s="24" t="s">
        <v>3203</v>
      </c>
      <c r="B814" s="24" t="s">
        <v>2963</v>
      </c>
      <c r="C814" s="24" t="s">
        <v>847</v>
      </c>
      <c r="D814" s="24" t="s">
        <v>613</v>
      </c>
      <c r="E814" s="24" t="s">
        <v>1957</v>
      </c>
    </row>
    <row r="815" spans="1:5" x14ac:dyDescent="0.2">
      <c r="A815" s="24" t="s">
        <v>3203</v>
      </c>
      <c r="B815" s="24" t="s">
        <v>2964</v>
      </c>
      <c r="C815" s="24" t="s">
        <v>2452</v>
      </c>
      <c r="D815" s="24" t="s">
        <v>613</v>
      </c>
      <c r="E815" s="24" t="s">
        <v>683</v>
      </c>
    </row>
    <row r="816" spans="1:5" x14ac:dyDescent="0.2">
      <c r="A816" s="24" t="s">
        <v>3203</v>
      </c>
      <c r="B816" s="24" t="s">
        <v>2964</v>
      </c>
      <c r="C816" s="24" t="s">
        <v>2452</v>
      </c>
      <c r="D816" s="24" t="s">
        <v>613</v>
      </c>
      <c r="E816" s="24" t="s">
        <v>1957</v>
      </c>
    </row>
    <row r="817" spans="1:5" x14ac:dyDescent="0.2">
      <c r="A817" s="24" t="s">
        <v>3203</v>
      </c>
      <c r="B817" s="24" t="s">
        <v>2965</v>
      </c>
      <c r="C817" s="24" t="s">
        <v>322</v>
      </c>
      <c r="D817" s="24" t="s">
        <v>613</v>
      </c>
      <c r="E817" s="24" t="s">
        <v>683</v>
      </c>
    </row>
    <row r="818" spans="1:5" x14ac:dyDescent="0.2">
      <c r="A818" s="24" t="s">
        <v>3203</v>
      </c>
      <c r="B818" s="24" t="s">
        <v>2965</v>
      </c>
      <c r="C818" s="24" t="s">
        <v>322</v>
      </c>
      <c r="D818" s="24" t="s">
        <v>613</v>
      </c>
      <c r="E818" s="24" t="s">
        <v>248</v>
      </c>
    </row>
    <row r="819" spans="1:5" x14ac:dyDescent="0.2">
      <c r="A819" s="24" t="s">
        <v>3203</v>
      </c>
      <c r="B819" s="24" t="s">
        <v>2965</v>
      </c>
      <c r="C819" s="24" t="s">
        <v>322</v>
      </c>
      <c r="D819" s="24" t="s">
        <v>613</v>
      </c>
      <c r="E819" s="24" t="s">
        <v>1957</v>
      </c>
    </row>
    <row r="820" spans="1:5" x14ac:dyDescent="0.2">
      <c r="A820" s="24" t="s">
        <v>3203</v>
      </c>
      <c r="B820" s="24" t="s">
        <v>2965</v>
      </c>
      <c r="C820" s="24" t="s">
        <v>322</v>
      </c>
      <c r="D820" s="24" t="s">
        <v>613</v>
      </c>
      <c r="E820" s="24" t="s">
        <v>685</v>
      </c>
    </row>
    <row r="821" spans="1:5" x14ac:dyDescent="0.2">
      <c r="A821" s="24" t="s">
        <v>3203</v>
      </c>
      <c r="B821" s="24" t="s">
        <v>2991</v>
      </c>
      <c r="C821" s="24" t="s">
        <v>2998</v>
      </c>
      <c r="D821" s="24" t="s">
        <v>613</v>
      </c>
      <c r="E821" s="24" t="s">
        <v>1957</v>
      </c>
    </row>
    <row r="822" spans="1:5" x14ac:dyDescent="0.2">
      <c r="A822" s="24" t="s">
        <v>3203</v>
      </c>
      <c r="B822" s="24" t="s">
        <v>2966</v>
      </c>
      <c r="C822" s="24" t="s">
        <v>802</v>
      </c>
      <c r="D822" s="24" t="s">
        <v>613</v>
      </c>
      <c r="E822" s="24" t="s">
        <v>683</v>
      </c>
    </row>
    <row r="823" spans="1:5" x14ac:dyDescent="0.2">
      <c r="A823" s="24" t="s">
        <v>3203</v>
      </c>
      <c r="B823" s="24" t="s">
        <v>2966</v>
      </c>
      <c r="C823" s="24" t="s">
        <v>802</v>
      </c>
      <c r="D823" s="24" t="s">
        <v>613</v>
      </c>
      <c r="E823" s="24" t="s">
        <v>248</v>
      </c>
    </row>
    <row r="824" spans="1:5" x14ac:dyDescent="0.2">
      <c r="A824" s="24" t="s">
        <v>3203</v>
      </c>
      <c r="B824" s="24" t="s">
        <v>2966</v>
      </c>
      <c r="C824" s="24" t="s">
        <v>802</v>
      </c>
      <c r="D824" s="24" t="s">
        <v>613</v>
      </c>
      <c r="E824" s="24" t="s">
        <v>1957</v>
      </c>
    </row>
    <row r="825" spans="1:5" x14ac:dyDescent="0.2">
      <c r="A825" s="24" t="s">
        <v>3203</v>
      </c>
      <c r="B825" s="24" t="s">
        <v>2966</v>
      </c>
      <c r="C825" s="24" t="s">
        <v>802</v>
      </c>
      <c r="D825" s="24" t="s">
        <v>613</v>
      </c>
      <c r="E825" s="24" t="s">
        <v>684</v>
      </c>
    </row>
    <row r="826" spans="1:5" x14ac:dyDescent="0.2">
      <c r="A826" s="24" t="s">
        <v>3203</v>
      </c>
      <c r="B826" s="24" t="s">
        <v>2966</v>
      </c>
      <c r="C826" s="24" t="s">
        <v>802</v>
      </c>
      <c r="D826" s="24" t="s">
        <v>613</v>
      </c>
      <c r="E826" s="24" t="s">
        <v>685</v>
      </c>
    </row>
    <row r="827" spans="1:5" x14ac:dyDescent="0.2">
      <c r="A827" s="24" t="s">
        <v>3203</v>
      </c>
      <c r="B827" s="24" t="s">
        <v>2967</v>
      </c>
      <c r="C827" s="24" t="s">
        <v>324</v>
      </c>
      <c r="D827" s="24" t="s">
        <v>613</v>
      </c>
      <c r="E827" s="24" t="s">
        <v>683</v>
      </c>
    </row>
    <row r="828" spans="1:5" x14ac:dyDescent="0.2">
      <c r="A828" s="24" t="s">
        <v>3203</v>
      </c>
      <c r="B828" s="24" t="s">
        <v>2967</v>
      </c>
      <c r="C828" s="24" t="s">
        <v>324</v>
      </c>
      <c r="D828" s="24" t="s">
        <v>613</v>
      </c>
      <c r="E828" s="24" t="s">
        <v>248</v>
      </c>
    </row>
    <row r="829" spans="1:5" x14ac:dyDescent="0.2">
      <c r="A829" s="24" t="s">
        <v>3203</v>
      </c>
      <c r="B829" s="24" t="s">
        <v>2967</v>
      </c>
      <c r="C829" s="24" t="s">
        <v>324</v>
      </c>
      <c r="D829" s="24" t="s">
        <v>613</v>
      </c>
      <c r="E829" s="24" t="s">
        <v>1957</v>
      </c>
    </row>
    <row r="830" spans="1:5" x14ac:dyDescent="0.2">
      <c r="A830" s="24" t="s">
        <v>3203</v>
      </c>
      <c r="B830" s="24" t="s">
        <v>2967</v>
      </c>
      <c r="C830" s="24" t="s">
        <v>324</v>
      </c>
      <c r="D830" s="24" t="s">
        <v>613</v>
      </c>
      <c r="E830" s="24" t="s">
        <v>250</v>
      </c>
    </row>
    <row r="831" spans="1:5" x14ac:dyDescent="0.2">
      <c r="A831" s="24" t="s">
        <v>3203</v>
      </c>
      <c r="B831" s="24" t="s">
        <v>2968</v>
      </c>
      <c r="C831" s="24" t="s">
        <v>325</v>
      </c>
      <c r="D831" s="24" t="s">
        <v>613</v>
      </c>
      <c r="E831" s="24" t="s">
        <v>683</v>
      </c>
    </row>
    <row r="832" spans="1:5" x14ac:dyDescent="0.2">
      <c r="A832" s="24" t="s">
        <v>3203</v>
      </c>
      <c r="B832" s="24" t="s">
        <v>2968</v>
      </c>
      <c r="C832" s="24" t="s">
        <v>325</v>
      </c>
      <c r="D832" s="24" t="s">
        <v>613</v>
      </c>
      <c r="E832" s="24" t="s">
        <v>248</v>
      </c>
    </row>
    <row r="833" spans="1:5" x14ac:dyDescent="0.2">
      <c r="A833" s="24" t="s">
        <v>3203</v>
      </c>
      <c r="B833" s="24" t="s">
        <v>2968</v>
      </c>
      <c r="C833" s="24" t="s">
        <v>325</v>
      </c>
      <c r="D833" s="24" t="s">
        <v>613</v>
      </c>
      <c r="E833" s="24" t="s">
        <v>1957</v>
      </c>
    </row>
    <row r="834" spans="1:5" x14ac:dyDescent="0.2">
      <c r="A834" s="24" t="s">
        <v>3203</v>
      </c>
      <c r="B834" s="24" t="s">
        <v>2968</v>
      </c>
      <c r="C834" s="24" t="s">
        <v>325</v>
      </c>
      <c r="D834" s="24" t="s">
        <v>613</v>
      </c>
      <c r="E834" s="24" t="s">
        <v>250</v>
      </c>
    </row>
    <row r="835" spans="1:5" x14ac:dyDescent="0.2">
      <c r="A835" s="24" t="s">
        <v>3203</v>
      </c>
      <c r="B835" s="24" t="s">
        <v>3278</v>
      </c>
      <c r="C835" s="24" t="s">
        <v>326</v>
      </c>
      <c r="D835" s="24" t="s">
        <v>613</v>
      </c>
      <c r="E835" s="24" t="s">
        <v>683</v>
      </c>
    </row>
    <row r="836" spans="1:5" x14ac:dyDescent="0.2">
      <c r="A836" s="24" t="s">
        <v>3203</v>
      </c>
      <c r="B836" s="24" t="s">
        <v>3278</v>
      </c>
      <c r="C836" s="24" t="s">
        <v>326</v>
      </c>
      <c r="D836" s="24" t="s">
        <v>613</v>
      </c>
      <c r="E836" s="24" t="s">
        <v>1957</v>
      </c>
    </row>
    <row r="837" spans="1:5" x14ac:dyDescent="0.2">
      <c r="A837" s="24" t="s">
        <v>3203</v>
      </c>
      <c r="B837" s="24" t="s">
        <v>3278</v>
      </c>
      <c r="C837" s="24" t="s">
        <v>326</v>
      </c>
      <c r="D837" s="24" t="s">
        <v>613</v>
      </c>
      <c r="E837" s="24" t="s">
        <v>250</v>
      </c>
    </row>
    <row r="838" spans="1:5" x14ac:dyDescent="0.2">
      <c r="A838" s="24" t="s">
        <v>3203</v>
      </c>
      <c r="B838" s="24" t="s">
        <v>2969</v>
      </c>
      <c r="C838" s="24" t="s">
        <v>328</v>
      </c>
      <c r="D838" s="24" t="s">
        <v>613</v>
      </c>
      <c r="E838" s="24" t="s">
        <v>683</v>
      </c>
    </row>
    <row r="839" spans="1:5" x14ac:dyDescent="0.2">
      <c r="A839" s="24" t="s">
        <v>3203</v>
      </c>
      <c r="B839" s="24" t="s">
        <v>2969</v>
      </c>
      <c r="C839" s="24" t="s">
        <v>328</v>
      </c>
      <c r="D839" s="24" t="s">
        <v>613</v>
      </c>
      <c r="E839" s="24" t="s">
        <v>248</v>
      </c>
    </row>
    <row r="840" spans="1:5" x14ac:dyDescent="0.2">
      <c r="A840" s="24" t="s">
        <v>3203</v>
      </c>
      <c r="B840" s="24" t="s">
        <v>2969</v>
      </c>
      <c r="C840" s="24" t="s">
        <v>328</v>
      </c>
      <c r="D840" s="24" t="s">
        <v>613</v>
      </c>
      <c r="E840" s="24" t="s">
        <v>3060</v>
      </c>
    </row>
    <row r="841" spans="1:5" x14ac:dyDescent="0.2">
      <c r="A841" s="24" t="s">
        <v>3203</v>
      </c>
      <c r="B841" s="24" t="s">
        <v>2969</v>
      </c>
      <c r="C841" s="24" t="s">
        <v>328</v>
      </c>
      <c r="D841" s="24" t="s">
        <v>613</v>
      </c>
      <c r="E841" s="24" t="s">
        <v>1957</v>
      </c>
    </row>
    <row r="842" spans="1:5" x14ac:dyDescent="0.2">
      <c r="A842" s="24" t="s">
        <v>3203</v>
      </c>
      <c r="B842" s="24" t="s">
        <v>2969</v>
      </c>
      <c r="C842" s="24" t="s">
        <v>328</v>
      </c>
      <c r="D842" s="24" t="s">
        <v>613</v>
      </c>
      <c r="E842" s="24" t="s">
        <v>684</v>
      </c>
    </row>
    <row r="843" spans="1:5" x14ac:dyDescent="0.2">
      <c r="A843" s="24" t="s">
        <v>3203</v>
      </c>
      <c r="B843" s="24" t="s">
        <v>2969</v>
      </c>
      <c r="C843" s="24" t="s">
        <v>328</v>
      </c>
      <c r="D843" s="24" t="s">
        <v>613</v>
      </c>
      <c r="E843" s="24" t="s">
        <v>685</v>
      </c>
    </row>
    <row r="844" spans="1:5" x14ac:dyDescent="0.2">
      <c r="A844" s="24" t="s">
        <v>3203</v>
      </c>
      <c r="B844" s="24" t="s">
        <v>2969</v>
      </c>
      <c r="C844" s="24" t="s">
        <v>328</v>
      </c>
      <c r="D844" s="24" t="s">
        <v>613</v>
      </c>
      <c r="E844" s="24" t="s">
        <v>1416</v>
      </c>
    </row>
    <row r="845" spans="1:5" x14ac:dyDescent="0.2">
      <c r="A845" s="24" t="s">
        <v>3203</v>
      </c>
      <c r="B845" s="24" t="s">
        <v>2970</v>
      </c>
      <c r="C845" s="24" t="s">
        <v>843</v>
      </c>
      <c r="D845" s="24" t="s">
        <v>613</v>
      </c>
      <c r="E845" s="24" t="s">
        <v>683</v>
      </c>
    </row>
    <row r="846" spans="1:5" x14ac:dyDescent="0.2">
      <c r="A846" s="24" t="s">
        <v>3203</v>
      </c>
      <c r="B846" s="24" t="s">
        <v>2970</v>
      </c>
      <c r="C846" s="24" t="s">
        <v>843</v>
      </c>
      <c r="D846" s="24" t="s">
        <v>613</v>
      </c>
      <c r="E846" s="24" t="s">
        <v>248</v>
      </c>
    </row>
    <row r="847" spans="1:5" x14ac:dyDescent="0.2">
      <c r="A847" s="24" t="s">
        <v>3203</v>
      </c>
      <c r="B847" s="24" t="s">
        <v>2970</v>
      </c>
      <c r="C847" s="24" t="s">
        <v>843</v>
      </c>
      <c r="D847" s="24" t="s">
        <v>613</v>
      </c>
      <c r="E847" s="24" t="s">
        <v>3060</v>
      </c>
    </row>
    <row r="848" spans="1:5" x14ac:dyDescent="0.2">
      <c r="A848" s="24" t="s">
        <v>3203</v>
      </c>
      <c r="B848" s="24" t="s">
        <v>2970</v>
      </c>
      <c r="C848" s="24" t="s">
        <v>843</v>
      </c>
      <c r="D848" s="24" t="s">
        <v>613</v>
      </c>
      <c r="E848" s="24" t="s">
        <v>1957</v>
      </c>
    </row>
    <row r="849" spans="1:5" x14ac:dyDescent="0.2">
      <c r="A849" s="24" t="s">
        <v>3203</v>
      </c>
      <c r="B849" s="24" t="s">
        <v>2970</v>
      </c>
      <c r="C849" s="24" t="s">
        <v>843</v>
      </c>
      <c r="D849" s="24" t="s">
        <v>613</v>
      </c>
      <c r="E849" s="24" t="s">
        <v>2695</v>
      </c>
    </row>
    <row r="850" spans="1:5" x14ac:dyDescent="0.2">
      <c r="A850" s="24" t="s">
        <v>3203</v>
      </c>
      <c r="B850" s="24" t="s">
        <v>2970</v>
      </c>
      <c r="C850" s="24" t="s">
        <v>843</v>
      </c>
      <c r="D850" s="24" t="s">
        <v>613</v>
      </c>
      <c r="E850" s="24" t="s">
        <v>684</v>
      </c>
    </row>
    <row r="851" spans="1:5" x14ac:dyDescent="0.2">
      <c r="A851" s="24" t="s">
        <v>3203</v>
      </c>
      <c r="B851" s="24" t="s">
        <v>2970</v>
      </c>
      <c r="C851" s="24" t="s">
        <v>843</v>
      </c>
      <c r="D851" s="24" t="s">
        <v>613</v>
      </c>
      <c r="E851" s="24" t="s">
        <v>1416</v>
      </c>
    </row>
    <row r="852" spans="1:5" x14ac:dyDescent="0.2">
      <c r="A852" s="24" t="s">
        <v>3203</v>
      </c>
      <c r="B852" s="24" t="s">
        <v>2971</v>
      </c>
      <c r="C852" s="24" t="s">
        <v>329</v>
      </c>
      <c r="D852" s="24" t="s">
        <v>613</v>
      </c>
      <c r="E852" s="24" t="s">
        <v>683</v>
      </c>
    </row>
    <row r="853" spans="1:5" x14ac:dyDescent="0.2">
      <c r="A853" s="24" t="s">
        <v>3203</v>
      </c>
      <c r="B853" s="24" t="s">
        <v>2971</v>
      </c>
      <c r="C853" s="24" t="s">
        <v>329</v>
      </c>
      <c r="D853" s="24" t="s">
        <v>613</v>
      </c>
      <c r="E853" s="24" t="s">
        <v>248</v>
      </c>
    </row>
    <row r="854" spans="1:5" x14ac:dyDescent="0.2">
      <c r="A854" s="24" t="s">
        <v>3203</v>
      </c>
      <c r="B854" s="24" t="s">
        <v>2971</v>
      </c>
      <c r="C854" s="24" t="s">
        <v>329</v>
      </c>
      <c r="D854" s="24" t="s">
        <v>613</v>
      </c>
      <c r="E854" s="24" t="s">
        <v>1957</v>
      </c>
    </row>
    <row r="855" spans="1:5" x14ac:dyDescent="0.2">
      <c r="A855" s="24" t="s">
        <v>3203</v>
      </c>
      <c r="B855" s="24" t="s">
        <v>2971</v>
      </c>
      <c r="C855" s="24" t="s">
        <v>329</v>
      </c>
      <c r="D855" s="24" t="s">
        <v>613</v>
      </c>
      <c r="E855" s="24" t="s">
        <v>250</v>
      </c>
    </row>
    <row r="856" spans="1:5" x14ac:dyDescent="0.2">
      <c r="A856" s="24" t="s">
        <v>3203</v>
      </c>
      <c r="B856" s="24" t="s">
        <v>2972</v>
      </c>
      <c r="C856" s="24" t="s">
        <v>330</v>
      </c>
      <c r="D856" s="24" t="s">
        <v>613</v>
      </c>
      <c r="E856" s="24" t="s">
        <v>683</v>
      </c>
    </row>
    <row r="857" spans="1:5" x14ac:dyDescent="0.2">
      <c r="A857" s="24" t="s">
        <v>3203</v>
      </c>
      <c r="B857" s="24" t="s">
        <v>2972</v>
      </c>
      <c r="C857" s="24" t="s">
        <v>330</v>
      </c>
      <c r="D857" s="24" t="s">
        <v>613</v>
      </c>
      <c r="E857" s="24" t="s">
        <v>1957</v>
      </c>
    </row>
    <row r="858" spans="1:5" x14ac:dyDescent="0.2">
      <c r="A858" s="24" t="s">
        <v>3203</v>
      </c>
      <c r="B858" s="24" t="s">
        <v>2973</v>
      </c>
      <c r="C858" s="24" t="s">
        <v>451</v>
      </c>
      <c r="D858" s="24" t="s">
        <v>613</v>
      </c>
      <c r="E858" s="24" t="s">
        <v>248</v>
      </c>
    </row>
    <row r="859" spans="1:5" x14ac:dyDescent="0.2">
      <c r="A859" s="24" t="s">
        <v>3203</v>
      </c>
      <c r="B859" s="24" t="s">
        <v>2974</v>
      </c>
      <c r="C859" s="24" t="s">
        <v>100</v>
      </c>
      <c r="D859" s="24" t="s">
        <v>613</v>
      </c>
      <c r="E859" s="24" t="s">
        <v>683</v>
      </c>
    </row>
    <row r="860" spans="1:5" x14ac:dyDescent="0.2">
      <c r="A860" s="24" t="s">
        <v>3203</v>
      </c>
      <c r="B860" s="24" t="s">
        <v>2974</v>
      </c>
      <c r="C860" s="24" t="s">
        <v>100</v>
      </c>
      <c r="D860" s="24" t="s">
        <v>613</v>
      </c>
      <c r="E860" s="24" t="s">
        <v>248</v>
      </c>
    </row>
    <row r="861" spans="1:5" x14ac:dyDescent="0.2">
      <c r="A861" s="24" t="s">
        <v>3203</v>
      </c>
      <c r="B861" s="24" t="s">
        <v>2974</v>
      </c>
      <c r="C861" s="24" t="s">
        <v>100</v>
      </c>
      <c r="D861" s="24" t="s">
        <v>613</v>
      </c>
      <c r="E861" s="24" t="s">
        <v>1957</v>
      </c>
    </row>
    <row r="862" spans="1:5" x14ac:dyDescent="0.2">
      <c r="A862" s="24" t="s">
        <v>3203</v>
      </c>
      <c r="B862" s="24" t="s">
        <v>2975</v>
      </c>
      <c r="C862" s="24" t="s">
        <v>99</v>
      </c>
      <c r="D862" s="24" t="s">
        <v>613</v>
      </c>
      <c r="E862" s="24" t="s">
        <v>683</v>
      </c>
    </row>
    <row r="863" spans="1:5" x14ac:dyDescent="0.2">
      <c r="A863" s="24" t="s">
        <v>3203</v>
      </c>
      <c r="B863" s="24" t="s">
        <v>2975</v>
      </c>
      <c r="C863" s="24" t="s">
        <v>99</v>
      </c>
      <c r="D863" s="24" t="s">
        <v>613</v>
      </c>
      <c r="E863" s="24" t="s">
        <v>248</v>
      </c>
    </row>
    <row r="864" spans="1:5" x14ac:dyDescent="0.2">
      <c r="A864" s="24" t="s">
        <v>3203</v>
      </c>
      <c r="B864" s="24" t="s">
        <v>2975</v>
      </c>
      <c r="C864" s="24" t="s">
        <v>99</v>
      </c>
      <c r="D864" s="24" t="s">
        <v>613</v>
      </c>
      <c r="E864" s="24" t="s">
        <v>1957</v>
      </c>
    </row>
    <row r="865" spans="1:5" x14ac:dyDescent="0.2">
      <c r="A865" s="24" t="s">
        <v>3203</v>
      </c>
      <c r="B865" s="24" t="s">
        <v>2975</v>
      </c>
      <c r="C865" s="24" t="s">
        <v>99</v>
      </c>
      <c r="D865" s="24" t="s">
        <v>613</v>
      </c>
      <c r="E865" s="24" t="s">
        <v>684</v>
      </c>
    </row>
    <row r="866" spans="1:5" x14ac:dyDescent="0.2">
      <c r="A866" s="24" t="s">
        <v>3203</v>
      </c>
      <c r="B866" s="24" t="s">
        <v>2975</v>
      </c>
      <c r="C866" s="24" t="s">
        <v>99</v>
      </c>
      <c r="D866" s="24" t="s">
        <v>613</v>
      </c>
      <c r="E866" s="24" t="s">
        <v>250</v>
      </c>
    </row>
    <row r="867" spans="1:5" x14ac:dyDescent="0.2">
      <c r="A867" s="24" t="s">
        <v>3203</v>
      </c>
      <c r="B867" s="24" t="s">
        <v>2976</v>
      </c>
      <c r="C867" s="24" t="s">
        <v>101</v>
      </c>
      <c r="D867" s="24" t="s">
        <v>613</v>
      </c>
      <c r="E867" s="24" t="s">
        <v>683</v>
      </c>
    </row>
    <row r="868" spans="1:5" x14ac:dyDescent="0.2">
      <c r="A868" s="24" t="s">
        <v>3203</v>
      </c>
      <c r="B868" s="24" t="s">
        <v>2976</v>
      </c>
      <c r="C868" s="24" t="s">
        <v>101</v>
      </c>
      <c r="D868" s="24" t="s">
        <v>613</v>
      </c>
      <c r="E868" s="24" t="s">
        <v>248</v>
      </c>
    </row>
    <row r="869" spans="1:5" x14ac:dyDescent="0.2">
      <c r="A869" s="24" t="s">
        <v>3203</v>
      </c>
      <c r="B869" s="24" t="s">
        <v>2976</v>
      </c>
      <c r="C869" s="24" t="s">
        <v>101</v>
      </c>
      <c r="D869" s="24" t="s">
        <v>613</v>
      </c>
      <c r="E869" s="24" t="s">
        <v>1957</v>
      </c>
    </row>
    <row r="870" spans="1:5" x14ac:dyDescent="0.2">
      <c r="A870" s="24" t="s">
        <v>3203</v>
      </c>
      <c r="B870" s="24" t="s">
        <v>2977</v>
      </c>
      <c r="C870" s="24" t="s">
        <v>102</v>
      </c>
      <c r="D870" s="24" t="s">
        <v>613</v>
      </c>
      <c r="E870" s="24" t="s">
        <v>683</v>
      </c>
    </row>
    <row r="871" spans="1:5" x14ac:dyDescent="0.2">
      <c r="A871" s="24" t="s">
        <v>3203</v>
      </c>
      <c r="B871" s="24" t="s">
        <v>2977</v>
      </c>
      <c r="C871" s="24" t="s">
        <v>102</v>
      </c>
      <c r="D871" s="24" t="s">
        <v>613</v>
      </c>
      <c r="E871" s="24" t="s">
        <v>248</v>
      </c>
    </row>
    <row r="872" spans="1:5" x14ac:dyDescent="0.2">
      <c r="A872" s="24" t="s">
        <v>3203</v>
      </c>
      <c r="B872" s="24" t="s">
        <v>2977</v>
      </c>
      <c r="C872" s="24" t="s">
        <v>102</v>
      </c>
      <c r="D872" s="24" t="s">
        <v>613</v>
      </c>
      <c r="E872" s="24" t="s">
        <v>1957</v>
      </c>
    </row>
    <row r="873" spans="1:5" x14ac:dyDescent="0.2">
      <c r="A873" s="24" t="s">
        <v>3203</v>
      </c>
      <c r="B873" s="24" t="s">
        <v>2977</v>
      </c>
      <c r="C873" s="24" t="s">
        <v>102</v>
      </c>
      <c r="D873" s="24" t="s">
        <v>613</v>
      </c>
      <c r="E873" s="24" t="s">
        <v>250</v>
      </c>
    </row>
    <row r="874" spans="1:5" x14ac:dyDescent="0.2">
      <c r="A874" s="24" t="s">
        <v>3203</v>
      </c>
      <c r="B874" s="24" t="s">
        <v>2978</v>
      </c>
      <c r="C874" s="24" t="s">
        <v>103</v>
      </c>
      <c r="D874" s="24" t="s">
        <v>613</v>
      </c>
      <c r="E874" s="24" t="s">
        <v>683</v>
      </c>
    </row>
    <row r="875" spans="1:5" x14ac:dyDescent="0.2">
      <c r="A875" s="24" t="s">
        <v>3203</v>
      </c>
      <c r="B875" s="24" t="s">
        <v>2978</v>
      </c>
      <c r="C875" s="24" t="s">
        <v>103</v>
      </c>
      <c r="D875" s="24" t="s">
        <v>613</v>
      </c>
      <c r="E875" s="24" t="s">
        <v>248</v>
      </c>
    </row>
    <row r="876" spans="1:5" x14ac:dyDescent="0.2">
      <c r="A876" s="24" t="s">
        <v>3203</v>
      </c>
      <c r="B876" s="24" t="s">
        <v>2978</v>
      </c>
      <c r="C876" s="24" t="s">
        <v>103</v>
      </c>
      <c r="D876" s="24" t="s">
        <v>613</v>
      </c>
      <c r="E876" s="24" t="s">
        <v>1957</v>
      </c>
    </row>
    <row r="877" spans="1:5" x14ac:dyDescent="0.2">
      <c r="A877" s="24" t="s">
        <v>3203</v>
      </c>
      <c r="B877" s="24" t="s">
        <v>2979</v>
      </c>
      <c r="C877" s="24" t="s">
        <v>104</v>
      </c>
      <c r="D877" s="24" t="s">
        <v>613</v>
      </c>
      <c r="E877" s="24" t="s">
        <v>683</v>
      </c>
    </row>
    <row r="878" spans="1:5" x14ac:dyDescent="0.2">
      <c r="A878" s="24" t="s">
        <v>3203</v>
      </c>
      <c r="B878" s="24" t="s">
        <v>2979</v>
      </c>
      <c r="C878" s="24" t="s">
        <v>104</v>
      </c>
      <c r="D878" s="24" t="s">
        <v>613</v>
      </c>
      <c r="E878" s="24" t="s">
        <v>248</v>
      </c>
    </row>
    <row r="879" spans="1:5" x14ac:dyDescent="0.2">
      <c r="A879" s="24" t="s">
        <v>3203</v>
      </c>
      <c r="B879" s="24" t="s">
        <v>2979</v>
      </c>
      <c r="C879" s="24" t="s">
        <v>104</v>
      </c>
      <c r="D879" s="24" t="s">
        <v>613</v>
      </c>
      <c r="E879" s="24" t="s">
        <v>1957</v>
      </c>
    </row>
    <row r="880" spans="1:5" x14ac:dyDescent="0.2">
      <c r="A880" s="24" t="s">
        <v>3203</v>
      </c>
      <c r="B880" s="24" t="s">
        <v>2980</v>
      </c>
      <c r="C880" s="24" t="s">
        <v>105</v>
      </c>
      <c r="D880" s="24" t="s">
        <v>613</v>
      </c>
      <c r="E880" s="24" t="s">
        <v>683</v>
      </c>
    </row>
    <row r="881" spans="1:5" x14ac:dyDescent="0.2">
      <c r="A881" s="24" t="s">
        <v>3203</v>
      </c>
      <c r="B881" s="24" t="s">
        <v>2980</v>
      </c>
      <c r="C881" s="24" t="s">
        <v>105</v>
      </c>
      <c r="D881" s="24" t="s">
        <v>613</v>
      </c>
      <c r="E881" s="24" t="s">
        <v>248</v>
      </c>
    </row>
    <row r="882" spans="1:5" x14ac:dyDescent="0.2">
      <c r="A882" s="24" t="s">
        <v>3203</v>
      </c>
      <c r="B882" s="24" t="s">
        <v>2980</v>
      </c>
      <c r="C882" s="24" t="s">
        <v>105</v>
      </c>
      <c r="D882" s="24" t="s">
        <v>613</v>
      </c>
      <c r="E882" s="24" t="s">
        <v>1957</v>
      </c>
    </row>
    <row r="883" spans="1:5" x14ac:dyDescent="0.2">
      <c r="A883" s="24" t="s">
        <v>3203</v>
      </c>
      <c r="B883" s="24" t="s">
        <v>2981</v>
      </c>
      <c r="C883" s="24" t="s">
        <v>106</v>
      </c>
      <c r="D883" s="24" t="s">
        <v>613</v>
      </c>
      <c r="E883" s="24" t="s">
        <v>683</v>
      </c>
    </row>
    <row r="884" spans="1:5" x14ac:dyDescent="0.2">
      <c r="A884" s="24" t="s">
        <v>3203</v>
      </c>
      <c r="B884" s="24" t="s">
        <v>2981</v>
      </c>
      <c r="C884" s="24" t="s">
        <v>106</v>
      </c>
      <c r="D884" s="24" t="s">
        <v>613</v>
      </c>
      <c r="E884" s="24" t="s">
        <v>248</v>
      </c>
    </row>
    <row r="885" spans="1:5" x14ac:dyDescent="0.2">
      <c r="A885" s="24" t="s">
        <v>3203</v>
      </c>
      <c r="B885" s="24" t="s">
        <v>2981</v>
      </c>
      <c r="C885" s="24" t="s">
        <v>106</v>
      </c>
      <c r="D885" s="24" t="s">
        <v>613</v>
      </c>
      <c r="E885" s="24" t="s">
        <v>1957</v>
      </c>
    </row>
    <row r="886" spans="1:5" x14ac:dyDescent="0.2">
      <c r="A886" s="24" t="s">
        <v>3203</v>
      </c>
      <c r="B886" s="24" t="s">
        <v>2982</v>
      </c>
      <c r="C886" s="24" t="s">
        <v>107</v>
      </c>
      <c r="D886" s="24" t="s">
        <v>613</v>
      </c>
      <c r="E886" s="24" t="s">
        <v>683</v>
      </c>
    </row>
    <row r="887" spans="1:5" x14ac:dyDescent="0.2">
      <c r="A887" s="24" t="s">
        <v>3203</v>
      </c>
      <c r="B887" s="24" t="s">
        <v>2982</v>
      </c>
      <c r="C887" s="24" t="s">
        <v>107</v>
      </c>
      <c r="D887" s="24" t="s">
        <v>613</v>
      </c>
      <c r="E887" s="24" t="s">
        <v>248</v>
      </c>
    </row>
    <row r="888" spans="1:5" x14ac:dyDescent="0.2">
      <c r="A888" s="24" t="s">
        <v>3203</v>
      </c>
      <c r="B888" s="24" t="s">
        <v>2982</v>
      </c>
      <c r="C888" s="24" t="s">
        <v>107</v>
      </c>
      <c r="D888" s="24" t="s">
        <v>613</v>
      </c>
      <c r="E888" s="24" t="s">
        <v>1957</v>
      </c>
    </row>
    <row r="889" spans="1:5" x14ac:dyDescent="0.2">
      <c r="A889" s="24" t="s">
        <v>3203</v>
      </c>
      <c r="B889" s="24" t="s">
        <v>2983</v>
      </c>
      <c r="C889" s="24" t="s">
        <v>108</v>
      </c>
      <c r="D889" s="24" t="s">
        <v>613</v>
      </c>
      <c r="E889" s="24" t="s">
        <v>683</v>
      </c>
    </row>
    <row r="890" spans="1:5" x14ac:dyDescent="0.2">
      <c r="A890" s="24" t="s">
        <v>3203</v>
      </c>
      <c r="B890" s="24" t="s">
        <v>2983</v>
      </c>
      <c r="C890" s="24" t="s">
        <v>108</v>
      </c>
      <c r="D890" s="24" t="s">
        <v>613</v>
      </c>
      <c r="E890" s="24" t="s">
        <v>248</v>
      </c>
    </row>
    <row r="891" spans="1:5" x14ac:dyDescent="0.2">
      <c r="A891" s="24" t="s">
        <v>3203</v>
      </c>
      <c r="B891" s="24" t="s">
        <v>2983</v>
      </c>
      <c r="C891" s="24" t="s">
        <v>108</v>
      </c>
      <c r="D891" s="24" t="s">
        <v>613</v>
      </c>
      <c r="E891" s="24" t="s">
        <v>1957</v>
      </c>
    </row>
    <row r="892" spans="1:5" x14ac:dyDescent="0.2">
      <c r="A892" s="24" t="s">
        <v>3203</v>
      </c>
      <c r="B892" s="24" t="s">
        <v>2983</v>
      </c>
      <c r="C892" s="24" t="s">
        <v>108</v>
      </c>
      <c r="D892" s="24" t="s">
        <v>613</v>
      </c>
      <c r="E892" s="24" t="s">
        <v>250</v>
      </c>
    </row>
    <row r="893" spans="1:5" x14ac:dyDescent="0.2">
      <c r="A893" s="24" t="s">
        <v>3203</v>
      </c>
      <c r="B893" s="24" t="s">
        <v>2984</v>
      </c>
      <c r="C893" s="24" t="s">
        <v>502</v>
      </c>
      <c r="D893" s="24" t="s">
        <v>613</v>
      </c>
      <c r="E893" s="24" t="s">
        <v>683</v>
      </c>
    </row>
    <row r="894" spans="1:5" x14ac:dyDescent="0.2">
      <c r="A894" s="24" t="s">
        <v>3203</v>
      </c>
      <c r="B894" s="24" t="s">
        <v>2984</v>
      </c>
      <c r="C894" s="24" t="s">
        <v>502</v>
      </c>
      <c r="D894" s="24" t="s">
        <v>613</v>
      </c>
      <c r="E894" s="24" t="s">
        <v>3060</v>
      </c>
    </row>
    <row r="895" spans="1:5" x14ac:dyDescent="0.2">
      <c r="A895" s="24" t="s">
        <v>3203</v>
      </c>
      <c r="B895" s="24" t="s">
        <v>2984</v>
      </c>
      <c r="C895" s="24" t="s">
        <v>502</v>
      </c>
      <c r="D895" s="24" t="s">
        <v>613</v>
      </c>
      <c r="E895" s="24" t="s">
        <v>1957</v>
      </c>
    </row>
    <row r="896" spans="1:5" x14ac:dyDescent="0.2">
      <c r="A896" s="24" t="s">
        <v>3203</v>
      </c>
      <c r="B896" s="24" t="s">
        <v>2984</v>
      </c>
      <c r="C896" s="24" t="s">
        <v>502</v>
      </c>
      <c r="D896" s="24" t="s">
        <v>613</v>
      </c>
      <c r="E896" s="24" t="s">
        <v>684</v>
      </c>
    </row>
    <row r="897" spans="1:5" x14ac:dyDescent="0.2">
      <c r="A897" s="24" t="s">
        <v>3203</v>
      </c>
      <c r="B897" s="24" t="s">
        <v>2984</v>
      </c>
      <c r="C897" s="24" t="s">
        <v>502</v>
      </c>
      <c r="D897" s="24" t="s">
        <v>613</v>
      </c>
      <c r="E897" s="24" t="s">
        <v>250</v>
      </c>
    </row>
    <row r="898" spans="1:5" x14ac:dyDescent="0.2">
      <c r="A898" s="24" t="s">
        <v>3203</v>
      </c>
      <c r="B898" s="24" t="s">
        <v>2985</v>
      </c>
      <c r="C898" s="24" t="s">
        <v>109</v>
      </c>
      <c r="D898" s="24" t="s">
        <v>613</v>
      </c>
      <c r="E898" s="24" t="s">
        <v>683</v>
      </c>
    </row>
    <row r="899" spans="1:5" x14ac:dyDescent="0.2">
      <c r="A899" s="24" t="s">
        <v>3203</v>
      </c>
      <c r="B899" s="24" t="s">
        <v>2985</v>
      </c>
      <c r="C899" s="24" t="s">
        <v>109</v>
      </c>
      <c r="D899" s="24" t="s">
        <v>613</v>
      </c>
      <c r="E899" s="24" t="s">
        <v>248</v>
      </c>
    </row>
    <row r="900" spans="1:5" x14ac:dyDescent="0.2">
      <c r="A900" s="24" t="s">
        <v>3203</v>
      </c>
      <c r="B900" s="24" t="s">
        <v>2985</v>
      </c>
      <c r="C900" s="24" t="s">
        <v>109</v>
      </c>
      <c r="D900" s="24" t="s">
        <v>613</v>
      </c>
      <c r="E900" s="24" t="s">
        <v>1957</v>
      </c>
    </row>
    <row r="901" spans="1:5" x14ac:dyDescent="0.2">
      <c r="A901" s="24" t="s">
        <v>3203</v>
      </c>
      <c r="B901" s="24" t="s">
        <v>2985</v>
      </c>
      <c r="C901" s="24" t="s">
        <v>109</v>
      </c>
      <c r="D901" s="24" t="s">
        <v>613</v>
      </c>
      <c r="E901" s="24" t="s">
        <v>250</v>
      </c>
    </row>
    <row r="902" spans="1:5" x14ac:dyDescent="0.2">
      <c r="A902" s="24" t="s">
        <v>3203</v>
      </c>
      <c r="B902" s="24" t="s">
        <v>2986</v>
      </c>
      <c r="C902" s="24" t="s">
        <v>110</v>
      </c>
      <c r="D902" s="24" t="s">
        <v>613</v>
      </c>
      <c r="E902" s="24" t="s">
        <v>683</v>
      </c>
    </row>
    <row r="903" spans="1:5" x14ac:dyDescent="0.2">
      <c r="A903" s="24" t="s">
        <v>3203</v>
      </c>
      <c r="B903" s="24" t="s">
        <v>2986</v>
      </c>
      <c r="C903" s="24" t="s">
        <v>110</v>
      </c>
      <c r="D903" s="24" t="s">
        <v>613</v>
      </c>
      <c r="E903" s="24" t="s">
        <v>248</v>
      </c>
    </row>
    <row r="904" spans="1:5" x14ac:dyDescent="0.2">
      <c r="A904" s="24" t="s">
        <v>3203</v>
      </c>
      <c r="B904" s="24" t="s">
        <v>2986</v>
      </c>
      <c r="C904" s="24" t="s">
        <v>110</v>
      </c>
      <c r="D904" s="24" t="s">
        <v>613</v>
      </c>
      <c r="E904" s="24" t="s">
        <v>1957</v>
      </c>
    </row>
    <row r="905" spans="1:5" x14ac:dyDescent="0.2">
      <c r="A905" s="24" t="s">
        <v>3203</v>
      </c>
      <c r="B905" s="24" t="s">
        <v>2986</v>
      </c>
      <c r="C905" s="24" t="s">
        <v>110</v>
      </c>
      <c r="D905" s="24" t="s">
        <v>613</v>
      </c>
      <c r="E905" s="24" t="s">
        <v>250</v>
      </c>
    </row>
    <row r="906" spans="1:5" x14ac:dyDescent="0.2">
      <c r="A906" s="24" t="s">
        <v>3203</v>
      </c>
      <c r="B906" s="24" t="s">
        <v>2986</v>
      </c>
      <c r="C906" s="24" t="s">
        <v>110</v>
      </c>
      <c r="D906" s="24" t="s">
        <v>613</v>
      </c>
      <c r="E906" s="24" t="s">
        <v>885</v>
      </c>
    </row>
    <row r="907" spans="1:5" x14ac:dyDescent="0.2">
      <c r="A907" s="24" t="s">
        <v>3203</v>
      </c>
      <c r="B907" s="24" t="s">
        <v>2021</v>
      </c>
      <c r="C907" s="24" t="s">
        <v>348</v>
      </c>
      <c r="D907" s="24" t="s">
        <v>1694</v>
      </c>
      <c r="E907" s="24" t="s">
        <v>683</v>
      </c>
    </row>
    <row r="908" spans="1:5" x14ac:dyDescent="0.2">
      <c r="A908" s="24" t="s">
        <v>3203</v>
      </c>
      <c r="B908" s="24" t="s">
        <v>2021</v>
      </c>
      <c r="C908" s="24" t="s">
        <v>348</v>
      </c>
      <c r="D908" s="24" t="s">
        <v>1694</v>
      </c>
      <c r="E908" s="24" t="s">
        <v>3060</v>
      </c>
    </row>
    <row r="909" spans="1:5" x14ac:dyDescent="0.2">
      <c r="A909" s="24" t="s">
        <v>3203</v>
      </c>
      <c r="B909" s="24" t="s">
        <v>2021</v>
      </c>
      <c r="C909" s="24" t="s">
        <v>348</v>
      </c>
      <c r="D909" s="24" t="s">
        <v>1694</v>
      </c>
      <c r="E909" s="24" t="s">
        <v>684</v>
      </c>
    </row>
    <row r="910" spans="1:5" x14ac:dyDescent="0.2">
      <c r="A910" s="24" t="s">
        <v>3203</v>
      </c>
      <c r="B910" s="24" t="s">
        <v>1686</v>
      </c>
      <c r="C910" s="24" t="s">
        <v>1687</v>
      </c>
      <c r="D910" s="24" t="s">
        <v>1694</v>
      </c>
      <c r="E910" s="24" t="s">
        <v>683</v>
      </c>
    </row>
    <row r="911" spans="1:5" x14ac:dyDescent="0.2">
      <c r="A911" s="24" t="s">
        <v>3203</v>
      </c>
      <c r="B911" s="24" t="s">
        <v>2015</v>
      </c>
      <c r="C911" s="24" t="s">
        <v>334</v>
      </c>
      <c r="D911" s="24" t="s">
        <v>1694</v>
      </c>
      <c r="E911" s="24" t="s">
        <v>683</v>
      </c>
    </row>
    <row r="912" spans="1:5" x14ac:dyDescent="0.2">
      <c r="A912" s="24" t="s">
        <v>3203</v>
      </c>
      <c r="B912" s="24" t="s">
        <v>2015</v>
      </c>
      <c r="C912" s="24" t="s">
        <v>334</v>
      </c>
      <c r="D912" s="24" t="s">
        <v>1694</v>
      </c>
      <c r="E912" s="24" t="s">
        <v>3060</v>
      </c>
    </row>
    <row r="913" spans="1:5" x14ac:dyDescent="0.2">
      <c r="A913" s="24" t="s">
        <v>3203</v>
      </c>
      <c r="B913" s="24" t="s">
        <v>2015</v>
      </c>
      <c r="C913" s="24" t="s">
        <v>334</v>
      </c>
      <c r="D913" s="24" t="s">
        <v>1694</v>
      </c>
      <c r="E913" s="24" t="s">
        <v>684</v>
      </c>
    </row>
    <row r="914" spans="1:5" x14ac:dyDescent="0.2">
      <c r="A914" s="24" t="s">
        <v>3203</v>
      </c>
      <c r="B914" s="24" t="s">
        <v>2015</v>
      </c>
      <c r="C914" s="24" t="s">
        <v>334</v>
      </c>
      <c r="D914" s="24" t="s">
        <v>1694</v>
      </c>
      <c r="E914" s="24" t="s">
        <v>685</v>
      </c>
    </row>
    <row r="915" spans="1:5" x14ac:dyDescent="0.2">
      <c r="A915" s="24" t="s">
        <v>3203</v>
      </c>
      <c r="B915" s="24" t="s">
        <v>2047</v>
      </c>
      <c r="C915" s="24" t="s">
        <v>273</v>
      </c>
      <c r="D915" s="24" t="s">
        <v>1694</v>
      </c>
      <c r="E915" s="24" t="s">
        <v>683</v>
      </c>
    </row>
    <row r="916" spans="1:5" x14ac:dyDescent="0.2">
      <c r="A916" s="24" t="s">
        <v>3203</v>
      </c>
      <c r="B916" s="24" t="s">
        <v>2156</v>
      </c>
      <c r="C916" s="24" t="s">
        <v>736</v>
      </c>
      <c r="D916" s="24" t="s">
        <v>1694</v>
      </c>
      <c r="E916" s="24" t="s">
        <v>686</v>
      </c>
    </row>
    <row r="917" spans="1:5" x14ac:dyDescent="0.2">
      <c r="A917" s="24" t="s">
        <v>3203</v>
      </c>
      <c r="B917" s="24" t="s">
        <v>2156</v>
      </c>
      <c r="C917" s="24" t="s">
        <v>736</v>
      </c>
      <c r="D917" s="24" t="s">
        <v>1694</v>
      </c>
      <c r="E917" s="24" t="s">
        <v>683</v>
      </c>
    </row>
    <row r="918" spans="1:5" x14ac:dyDescent="0.2">
      <c r="A918" s="24" t="s">
        <v>3203</v>
      </c>
      <c r="B918" s="24" t="s">
        <v>2146</v>
      </c>
      <c r="C918" s="24" t="s">
        <v>737</v>
      </c>
      <c r="D918" s="24" t="s">
        <v>1694</v>
      </c>
      <c r="E918" s="24" t="s">
        <v>686</v>
      </c>
    </row>
    <row r="919" spans="1:5" x14ac:dyDescent="0.2">
      <c r="A919" s="24" t="s">
        <v>3203</v>
      </c>
      <c r="B919" s="24" t="s">
        <v>2146</v>
      </c>
      <c r="C919" s="24" t="s">
        <v>737</v>
      </c>
      <c r="D919" s="24" t="s">
        <v>1694</v>
      </c>
      <c r="E919" s="24" t="s">
        <v>683</v>
      </c>
    </row>
    <row r="920" spans="1:5" x14ac:dyDescent="0.2">
      <c r="A920" s="24" t="s">
        <v>3203</v>
      </c>
      <c r="B920" s="24" t="s">
        <v>2157</v>
      </c>
      <c r="C920" s="24" t="s">
        <v>738</v>
      </c>
      <c r="D920" s="24" t="s">
        <v>1694</v>
      </c>
      <c r="E920" s="24" t="s">
        <v>686</v>
      </c>
    </row>
    <row r="921" spans="1:5" x14ac:dyDescent="0.2">
      <c r="A921" s="24" t="s">
        <v>3203</v>
      </c>
      <c r="B921" s="24" t="s">
        <v>2157</v>
      </c>
      <c r="C921" s="24" t="s">
        <v>738</v>
      </c>
      <c r="D921" s="24" t="s">
        <v>1694</v>
      </c>
      <c r="E921" s="24" t="s">
        <v>683</v>
      </c>
    </row>
    <row r="922" spans="1:5" x14ac:dyDescent="0.2">
      <c r="A922" s="24" t="s">
        <v>3203</v>
      </c>
      <c r="B922" s="24" t="s">
        <v>2158</v>
      </c>
      <c r="C922" s="24" t="s">
        <v>735</v>
      </c>
      <c r="D922" s="24" t="s">
        <v>1694</v>
      </c>
      <c r="E922" s="24" t="s">
        <v>686</v>
      </c>
    </row>
    <row r="923" spans="1:5" x14ac:dyDescent="0.2">
      <c r="A923" s="24" t="s">
        <v>3203</v>
      </c>
      <c r="B923" s="24" t="s">
        <v>2158</v>
      </c>
      <c r="C923" s="24" t="s">
        <v>735</v>
      </c>
      <c r="D923" s="24" t="s">
        <v>1694</v>
      </c>
      <c r="E923" s="24" t="s">
        <v>683</v>
      </c>
    </row>
    <row r="924" spans="1:5" x14ac:dyDescent="0.2">
      <c r="A924" s="24" t="s">
        <v>3203</v>
      </c>
      <c r="B924" s="24" t="s">
        <v>2129</v>
      </c>
      <c r="C924" s="24" t="s">
        <v>46</v>
      </c>
      <c r="D924" s="24" t="s">
        <v>1694</v>
      </c>
      <c r="E924" s="24" t="s">
        <v>686</v>
      </c>
    </row>
    <row r="925" spans="1:5" x14ac:dyDescent="0.2">
      <c r="A925" s="24" t="s">
        <v>3203</v>
      </c>
      <c r="B925" s="24" t="s">
        <v>2129</v>
      </c>
      <c r="C925" s="24" t="s">
        <v>46</v>
      </c>
      <c r="D925" s="24" t="s">
        <v>1694</v>
      </c>
      <c r="E925" s="24" t="s">
        <v>683</v>
      </c>
    </row>
    <row r="926" spans="1:5" x14ac:dyDescent="0.2">
      <c r="A926" s="24" t="s">
        <v>3203</v>
      </c>
      <c r="B926" s="24" t="s">
        <v>2084</v>
      </c>
      <c r="C926" s="24" t="s">
        <v>43</v>
      </c>
      <c r="D926" s="24" t="s">
        <v>1694</v>
      </c>
      <c r="E926" s="24" t="s">
        <v>686</v>
      </c>
    </row>
    <row r="927" spans="1:5" x14ac:dyDescent="0.2">
      <c r="A927" s="24" t="s">
        <v>3203</v>
      </c>
      <c r="B927" s="24" t="s">
        <v>2084</v>
      </c>
      <c r="C927" s="24" t="s">
        <v>43</v>
      </c>
      <c r="D927" s="24" t="s">
        <v>1694</v>
      </c>
      <c r="E927" s="24" t="s">
        <v>683</v>
      </c>
    </row>
    <row r="928" spans="1:5" x14ac:dyDescent="0.2">
      <c r="A928" s="24" t="s">
        <v>3203</v>
      </c>
      <c r="B928" s="24" t="s">
        <v>2044</v>
      </c>
      <c r="C928" s="24" t="s">
        <v>44</v>
      </c>
      <c r="D928" s="24" t="s">
        <v>1694</v>
      </c>
      <c r="E928" s="24" t="s">
        <v>686</v>
      </c>
    </row>
    <row r="929" spans="1:5" x14ac:dyDescent="0.2">
      <c r="A929" s="24" t="s">
        <v>3203</v>
      </c>
      <c r="B929" s="24" t="s">
        <v>2044</v>
      </c>
      <c r="C929" s="24" t="s">
        <v>44</v>
      </c>
      <c r="D929" s="24" t="s">
        <v>1694</v>
      </c>
      <c r="E929" s="24" t="s">
        <v>683</v>
      </c>
    </row>
    <row r="930" spans="1:5" x14ac:dyDescent="0.2">
      <c r="A930" s="24" t="s">
        <v>3203</v>
      </c>
      <c r="B930" s="24" t="s">
        <v>2031</v>
      </c>
      <c r="C930" s="24" t="s">
        <v>45</v>
      </c>
      <c r="D930" s="24" t="s">
        <v>1694</v>
      </c>
      <c r="E930" s="24" t="s">
        <v>686</v>
      </c>
    </row>
    <row r="931" spans="1:5" x14ac:dyDescent="0.2">
      <c r="A931" s="24" t="s">
        <v>3203</v>
      </c>
      <c r="B931" s="24" t="s">
        <v>2031</v>
      </c>
      <c r="C931" s="24" t="s">
        <v>45</v>
      </c>
      <c r="D931" s="24" t="s">
        <v>1694</v>
      </c>
      <c r="E931" s="24" t="s">
        <v>683</v>
      </c>
    </row>
    <row r="932" spans="1:5" x14ac:dyDescent="0.2">
      <c r="A932" s="24" t="s">
        <v>3203</v>
      </c>
      <c r="B932" s="24" t="s">
        <v>2090</v>
      </c>
      <c r="C932" s="24" t="s">
        <v>47</v>
      </c>
      <c r="D932" s="24" t="s">
        <v>1694</v>
      </c>
      <c r="E932" s="24" t="s">
        <v>686</v>
      </c>
    </row>
    <row r="933" spans="1:5" x14ac:dyDescent="0.2">
      <c r="A933" s="24" t="s">
        <v>3203</v>
      </c>
      <c r="B933" s="24" t="s">
        <v>2090</v>
      </c>
      <c r="C933" s="24" t="s">
        <v>47</v>
      </c>
      <c r="D933" s="24" t="s">
        <v>1694</v>
      </c>
      <c r="E933" s="24" t="s">
        <v>683</v>
      </c>
    </row>
    <row r="934" spans="1:5" x14ac:dyDescent="0.2">
      <c r="A934" s="24" t="s">
        <v>3203</v>
      </c>
      <c r="B934" s="24" t="s">
        <v>2059</v>
      </c>
      <c r="C934" s="24" t="s">
        <v>42</v>
      </c>
      <c r="D934" s="24" t="s">
        <v>1694</v>
      </c>
      <c r="E934" s="24" t="s">
        <v>686</v>
      </c>
    </row>
    <row r="935" spans="1:5" x14ac:dyDescent="0.2">
      <c r="A935" s="24" t="s">
        <v>3203</v>
      </c>
      <c r="B935" s="24" t="s">
        <v>2059</v>
      </c>
      <c r="C935" s="24" t="s">
        <v>42</v>
      </c>
      <c r="D935" s="24" t="s">
        <v>1694</v>
      </c>
      <c r="E935" s="24" t="s">
        <v>683</v>
      </c>
    </row>
    <row r="936" spans="1:5" x14ac:dyDescent="0.2">
      <c r="A936" s="24" t="s">
        <v>3203</v>
      </c>
      <c r="B936" s="24" t="s">
        <v>3139</v>
      </c>
      <c r="C936" s="24" t="s">
        <v>3124</v>
      </c>
      <c r="D936" s="24" t="s">
        <v>1694</v>
      </c>
      <c r="E936" s="24" t="s">
        <v>683</v>
      </c>
    </row>
    <row r="937" spans="1:5" x14ac:dyDescent="0.2">
      <c r="A937" s="24" t="s">
        <v>3203</v>
      </c>
      <c r="B937" s="24" t="s">
        <v>2127</v>
      </c>
      <c r="C937" s="24" t="s">
        <v>354</v>
      </c>
      <c r="D937" s="24" t="s">
        <v>1694</v>
      </c>
      <c r="E937" s="24" t="s">
        <v>683</v>
      </c>
    </row>
    <row r="938" spans="1:5" x14ac:dyDescent="0.2">
      <c r="A938" s="24" t="s">
        <v>3203</v>
      </c>
      <c r="B938" s="24" t="s">
        <v>2018</v>
      </c>
      <c r="C938" s="24" t="s">
        <v>335</v>
      </c>
      <c r="D938" s="24" t="s">
        <v>1694</v>
      </c>
      <c r="E938" s="24" t="s">
        <v>683</v>
      </c>
    </row>
    <row r="939" spans="1:5" x14ac:dyDescent="0.2">
      <c r="A939" s="24" t="s">
        <v>3203</v>
      </c>
      <c r="B939" s="24" t="s">
        <v>2018</v>
      </c>
      <c r="C939" s="24" t="s">
        <v>335</v>
      </c>
      <c r="D939" s="24" t="s">
        <v>1694</v>
      </c>
      <c r="E939" s="24" t="s">
        <v>3060</v>
      </c>
    </row>
    <row r="940" spans="1:5" x14ac:dyDescent="0.2">
      <c r="A940" s="24" t="s">
        <v>3203</v>
      </c>
      <c r="B940" s="24" t="s">
        <v>2018</v>
      </c>
      <c r="C940" s="24" t="s">
        <v>335</v>
      </c>
      <c r="D940" s="24" t="s">
        <v>1694</v>
      </c>
      <c r="E940" s="24" t="s">
        <v>685</v>
      </c>
    </row>
    <row r="941" spans="1:5" x14ac:dyDescent="0.2">
      <c r="A941" s="24" t="s">
        <v>3203</v>
      </c>
      <c r="B941" s="24" t="s">
        <v>3015</v>
      </c>
      <c r="C941" s="24" t="s">
        <v>3016</v>
      </c>
      <c r="D941" s="24" t="s">
        <v>1694</v>
      </c>
      <c r="E941" s="24" t="s">
        <v>683</v>
      </c>
    </row>
    <row r="942" spans="1:5" x14ac:dyDescent="0.2">
      <c r="A942" s="24" t="s">
        <v>3203</v>
      </c>
      <c r="B942" s="24" t="s">
        <v>2072</v>
      </c>
      <c r="C942" s="24" t="s">
        <v>349</v>
      </c>
      <c r="D942" s="24" t="s">
        <v>1694</v>
      </c>
      <c r="E942" s="24" t="s">
        <v>683</v>
      </c>
    </row>
    <row r="943" spans="1:5" x14ac:dyDescent="0.2">
      <c r="A943" s="24" t="s">
        <v>3203</v>
      </c>
      <c r="B943" s="24" t="s">
        <v>3231</v>
      </c>
      <c r="C943" s="24" t="s">
        <v>3217</v>
      </c>
      <c r="D943" s="24" t="s">
        <v>1694</v>
      </c>
      <c r="E943" s="24" t="s">
        <v>683</v>
      </c>
    </row>
    <row r="944" spans="1:5" x14ac:dyDescent="0.2">
      <c r="A944" s="24" t="s">
        <v>3203</v>
      </c>
      <c r="B944" s="24" t="s">
        <v>1708</v>
      </c>
      <c r="C944" s="24" t="s">
        <v>161</v>
      </c>
      <c r="D944" s="24" t="s">
        <v>1694</v>
      </c>
      <c r="E944" s="24" t="s">
        <v>683</v>
      </c>
    </row>
    <row r="945" spans="1:5" x14ac:dyDescent="0.2">
      <c r="A945" s="24" t="s">
        <v>3203</v>
      </c>
      <c r="B945" s="24" t="s">
        <v>1698</v>
      </c>
      <c r="C945" s="24" t="s">
        <v>156</v>
      </c>
      <c r="D945" s="24" t="s">
        <v>1694</v>
      </c>
      <c r="E945" s="24" t="s">
        <v>686</v>
      </c>
    </row>
    <row r="946" spans="1:5" x14ac:dyDescent="0.2">
      <c r="A946" s="24" t="s">
        <v>3203</v>
      </c>
      <c r="B946" s="24" t="s">
        <v>1698</v>
      </c>
      <c r="C946" s="24" t="s">
        <v>156</v>
      </c>
      <c r="D946" s="24" t="s">
        <v>1694</v>
      </c>
      <c r="E946" s="24" t="s">
        <v>683</v>
      </c>
    </row>
    <row r="947" spans="1:5" x14ac:dyDescent="0.2">
      <c r="A947" s="24" t="s">
        <v>3203</v>
      </c>
      <c r="B947" s="24" t="s">
        <v>1699</v>
      </c>
      <c r="C947" s="24" t="s">
        <v>448</v>
      </c>
      <c r="D947" s="24" t="s">
        <v>1694</v>
      </c>
      <c r="E947" s="24" t="s">
        <v>683</v>
      </c>
    </row>
    <row r="948" spans="1:5" x14ac:dyDescent="0.2">
      <c r="A948" s="24" t="s">
        <v>3203</v>
      </c>
      <c r="B948" s="24" t="s">
        <v>1713</v>
      </c>
      <c r="C948" s="24" t="s">
        <v>27</v>
      </c>
      <c r="D948" s="24" t="s">
        <v>1694</v>
      </c>
      <c r="E948" s="24" t="s">
        <v>686</v>
      </c>
    </row>
    <row r="949" spans="1:5" x14ac:dyDescent="0.2">
      <c r="A949" s="24" t="s">
        <v>3203</v>
      </c>
      <c r="B949" s="24" t="s">
        <v>1713</v>
      </c>
      <c r="C949" s="24" t="s">
        <v>27</v>
      </c>
      <c r="D949" s="24" t="s">
        <v>1694</v>
      </c>
      <c r="E949" s="24" t="s">
        <v>683</v>
      </c>
    </row>
    <row r="950" spans="1:5" x14ac:dyDescent="0.2">
      <c r="A950" s="24" t="s">
        <v>3203</v>
      </c>
      <c r="B950" s="24" t="s">
        <v>1712</v>
      </c>
      <c r="C950" s="24" t="s">
        <v>26</v>
      </c>
      <c r="D950" s="24" t="s">
        <v>1694</v>
      </c>
      <c r="E950" s="24" t="s">
        <v>686</v>
      </c>
    </row>
    <row r="951" spans="1:5" x14ac:dyDescent="0.2">
      <c r="A951" s="24" t="s">
        <v>3203</v>
      </c>
      <c r="B951" s="24" t="s">
        <v>1712</v>
      </c>
      <c r="C951" s="24" t="s">
        <v>26</v>
      </c>
      <c r="D951" s="24" t="s">
        <v>1694</v>
      </c>
      <c r="E951" s="24" t="s">
        <v>683</v>
      </c>
    </row>
    <row r="952" spans="1:5" x14ac:dyDescent="0.2">
      <c r="A952" s="24" t="s">
        <v>3203</v>
      </c>
      <c r="B952" s="24" t="s">
        <v>1705</v>
      </c>
      <c r="C952" s="24" t="s">
        <v>25</v>
      </c>
      <c r="D952" s="24" t="s">
        <v>1694</v>
      </c>
      <c r="E952" s="24" t="s">
        <v>686</v>
      </c>
    </row>
    <row r="953" spans="1:5" x14ac:dyDescent="0.2">
      <c r="A953" s="24" t="s">
        <v>3203</v>
      </c>
      <c r="B953" s="24" t="s">
        <v>1705</v>
      </c>
      <c r="C953" s="24" t="s">
        <v>25</v>
      </c>
      <c r="D953" s="24" t="s">
        <v>1694</v>
      </c>
      <c r="E953" s="24" t="s">
        <v>683</v>
      </c>
    </row>
    <row r="954" spans="1:5" x14ac:dyDescent="0.2">
      <c r="A954" s="24" t="s">
        <v>3203</v>
      </c>
      <c r="B954" s="24" t="s">
        <v>1716</v>
      </c>
      <c r="C954" s="24" t="s">
        <v>24</v>
      </c>
      <c r="D954" s="24" t="s">
        <v>1694</v>
      </c>
      <c r="E954" s="24" t="s">
        <v>686</v>
      </c>
    </row>
    <row r="955" spans="1:5" x14ac:dyDescent="0.2">
      <c r="A955" s="24" t="s">
        <v>3203</v>
      </c>
      <c r="B955" s="24" t="s">
        <v>1716</v>
      </c>
      <c r="C955" s="24" t="s">
        <v>24</v>
      </c>
      <c r="D955" s="24" t="s">
        <v>1694</v>
      </c>
      <c r="E955" s="24" t="s">
        <v>683</v>
      </c>
    </row>
    <row r="956" spans="1:5" x14ac:dyDescent="0.2">
      <c r="A956" s="24" t="s">
        <v>3203</v>
      </c>
      <c r="B956" s="24" t="s">
        <v>1707</v>
      </c>
      <c r="C956" s="24" t="s">
        <v>23</v>
      </c>
      <c r="D956" s="24" t="s">
        <v>1694</v>
      </c>
      <c r="E956" s="24" t="s">
        <v>686</v>
      </c>
    </row>
    <row r="957" spans="1:5" x14ac:dyDescent="0.2">
      <c r="A957" s="24" t="s">
        <v>3203</v>
      </c>
      <c r="B957" s="24" t="s">
        <v>1707</v>
      </c>
      <c r="C957" s="24" t="s">
        <v>23</v>
      </c>
      <c r="D957" s="24" t="s">
        <v>1694</v>
      </c>
      <c r="E957" s="24" t="s">
        <v>683</v>
      </c>
    </row>
    <row r="958" spans="1:5" x14ac:dyDescent="0.2">
      <c r="A958" s="24" t="s">
        <v>3203</v>
      </c>
      <c r="B958" s="24" t="s">
        <v>1715</v>
      </c>
      <c r="C958" s="24" t="s">
        <v>22</v>
      </c>
      <c r="D958" s="24" t="s">
        <v>1694</v>
      </c>
      <c r="E958" s="24" t="s">
        <v>686</v>
      </c>
    </row>
    <row r="959" spans="1:5" x14ac:dyDescent="0.2">
      <c r="A959" s="24" t="s">
        <v>3203</v>
      </c>
      <c r="B959" s="24" t="s">
        <v>1715</v>
      </c>
      <c r="C959" s="24" t="s">
        <v>22</v>
      </c>
      <c r="D959" s="24" t="s">
        <v>1694</v>
      </c>
      <c r="E959" s="24" t="s">
        <v>683</v>
      </c>
    </row>
    <row r="960" spans="1:5" x14ac:dyDescent="0.2">
      <c r="A960" s="24" t="s">
        <v>3203</v>
      </c>
      <c r="B960" s="24" t="s">
        <v>2256</v>
      </c>
      <c r="C960" s="24" t="s">
        <v>2250</v>
      </c>
      <c r="D960" s="24" t="s">
        <v>1694</v>
      </c>
      <c r="E960" s="24" t="s">
        <v>683</v>
      </c>
    </row>
    <row r="961" spans="1:5" x14ac:dyDescent="0.2">
      <c r="A961" s="24" t="s">
        <v>3203</v>
      </c>
      <c r="B961" s="24" t="s">
        <v>1703</v>
      </c>
      <c r="C961" s="24" t="s">
        <v>578</v>
      </c>
      <c r="D961" s="24" t="s">
        <v>1694</v>
      </c>
      <c r="E961" s="24" t="s">
        <v>683</v>
      </c>
    </row>
    <row r="962" spans="1:5" x14ac:dyDescent="0.2">
      <c r="A962" s="24" t="s">
        <v>3203</v>
      </c>
      <c r="B962" s="24" t="s">
        <v>1703</v>
      </c>
      <c r="C962" s="24" t="s">
        <v>578</v>
      </c>
      <c r="D962" s="24" t="s">
        <v>1694</v>
      </c>
      <c r="E962" s="24" t="s">
        <v>250</v>
      </c>
    </row>
    <row r="963" spans="1:5" x14ac:dyDescent="0.2">
      <c r="A963" s="24" t="s">
        <v>3203</v>
      </c>
      <c r="B963" s="24" t="s">
        <v>1706</v>
      </c>
      <c r="C963" s="24" t="s">
        <v>577</v>
      </c>
      <c r="D963" s="24" t="s">
        <v>1694</v>
      </c>
      <c r="E963" s="24" t="s">
        <v>683</v>
      </c>
    </row>
    <row r="964" spans="1:5" x14ac:dyDescent="0.2">
      <c r="A964" s="24" t="s">
        <v>3203</v>
      </c>
      <c r="B964" s="24" t="s">
        <v>1706</v>
      </c>
      <c r="C964" s="24" t="s">
        <v>577</v>
      </c>
      <c r="D964" s="24" t="s">
        <v>1694</v>
      </c>
      <c r="E964" s="24" t="s">
        <v>250</v>
      </c>
    </row>
    <row r="965" spans="1:5" x14ac:dyDescent="0.2">
      <c r="A965" s="24" t="s">
        <v>3203</v>
      </c>
      <c r="B965" s="24" t="s">
        <v>2739</v>
      </c>
      <c r="C965" s="24" t="s">
        <v>2740</v>
      </c>
      <c r="D965" s="24" t="s">
        <v>1694</v>
      </c>
      <c r="E965" s="24" t="s">
        <v>683</v>
      </c>
    </row>
    <row r="966" spans="1:5" x14ac:dyDescent="0.2">
      <c r="A966" s="24" t="s">
        <v>3203</v>
      </c>
      <c r="B966" s="24" t="s">
        <v>1710</v>
      </c>
      <c r="C966" s="24" t="s">
        <v>266</v>
      </c>
      <c r="D966" s="24" t="s">
        <v>1694</v>
      </c>
      <c r="E966" s="24" t="s">
        <v>683</v>
      </c>
    </row>
    <row r="967" spans="1:5" x14ac:dyDescent="0.2">
      <c r="A967" s="24" t="s">
        <v>3203</v>
      </c>
      <c r="B967" s="24" t="s">
        <v>1714</v>
      </c>
      <c r="C967" s="24" t="s">
        <v>36</v>
      </c>
      <c r="D967" s="24" t="s">
        <v>1694</v>
      </c>
      <c r="E967" s="24" t="s">
        <v>683</v>
      </c>
    </row>
    <row r="968" spans="1:5" x14ac:dyDescent="0.2">
      <c r="A968" s="24" t="s">
        <v>3203</v>
      </c>
      <c r="B968" s="24" t="s">
        <v>1711</v>
      </c>
      <c r="C968" s="24" t="s">
        <v>35</v>
      </c>
      <c r="D968" s="24" t="s">
        <v>1694</v>
      </c>
      <c r="E968" s="24" t="s">
        <v>683</v>
      </c>
    </row>
    <row r="969" spans="1:5" x14ac:dyDescent="0.2">
      <c r="A969" s="24" t="s">
        <v>3203</v>
      </c>
      <c r="B969" s="24" t="s">
        <v>1697</v>
      </c>
      <c r="C969" s="24" t="s">
        <v>241</v>
      </c>
      <c r="D969" s="24" t="s">
        <v>1694</v>
      </c>
      <c r="E969" s="24" t="s">
        <v>683</v>
      </c>
    </row>
    <row r="970" spans="1:5" x14ac:dyDescent="0.2">
      <c r="A970" s="24" t="s">
        <v>3203</v>
      </c>
      <c r="B970" s="24" t="s">
        <v>1704</v>
      </c>
      <c r="C970" s="24" t="s">
        <v>38</v>
      </c>
      <c r="D970" s="24" t="s">
        <v>1694</v>
      </c>
      <c r="E970" s="24" t="s">
        <v>683</v>
      </c>
    </row>
    <row r="971" spans="1:5" x14ac:dyDescent="0.2">
      <c r="A971" s="24" t="s">
        <v>3203</v>
      </c>
      <c r="B971" s="24" t="s">
        <v>1701</v>
      </c>
      <c r="C971" s="24" t="s">
        <v>37</v>
      </c>
      <c r="D971" s="24" t="s">
        <v>1694</v>
      </c>
      <c r="E971" s="24" t="s">
        <v>683</v>
      </c>
    </row>
    <row r="972" spans="1:5" x14ac:dyDescent="0.2">
      <c r="A972" s="24" t="s">
        <v>3203</v>
      </c>
      <c r="B972" s="24" t="s">
        <v>1709</v>
      </c>
      <c r="C972" s="24" t="s">
        <v>267</v>
      </c>
      <c r="D972" s="24" t="s">
        <v>1694</v>
      </c>
      <c r="E972" s="24" t="s">
        <v>683</v>
      </c>
    </row>
    <row r="973" spans="1:5" x14ac:dyDescent="0.2">
      <c r="A973" s="24" t="s">
        <v>3203</v>
      </c>
      <c r="B973" s="24" t="s">
        <v>1709</v>
      </c>
      <c r="C973" s="24" t="s">
        <v>267</v>
      </c>
      <c r="D973" s="24" t="s">
        <v>1694</v>
      </c>
      <c r="E973" s="24" t="s">
        <v>250</v>
      </c>
    </row>
    <row r="974" spans="1:5" x14ac:dyDescent="0.2">
      <c r="A974" s="24" t="s">
        <v>3203</v>
      </c>
      <c r="B974" s="24" t="s">
        <v>1702</v>
      </c>
      <c r="C974" s="24" t="s">
        <v>40</v>
      </c>
      <c r="D974" s="24" t="s">
        <v>1694</v>
      </c>
      <c r="E974" s="24" t="s">
        <v>683</v>
      </c>
    </row>
    <row r="975" spans="1:5" x14ac:dyDescent="0.2">
      <c r="A975" s="24" t="s">
        <v>3203</v>
      </c>
      <c r="B975" s="24" t="s">
        <v>1702</v>
      </c>
      <c r="C975" s="24" t="s">
        <v>40</v>
      </c>
      <c r="D975" s="24" t="s">
        <v>1694</v>
      </c>
      <c r="E975" s="24" t="s">
        <v>250</v>
      </c>
    </row>
    <row r="976" spans="1:5" x14ac:dyDescent="0.2">
      <c r="A976" s="24" t="s">
        <v>3203</v>
      </c>
      <c r="B976" s="24" t="s">
        <v>1700</v>
      </c>
      <c r="C976" s="24" t="s">
        <v>39</v>
      </c>
      <c r="D976" s="24" t="s">
        <v>1694</v>
      </c>
      <c r="E976" s="24" t="s">
        <v>683</v>
      </c>
    </row>
    <row r="977" spans="1:5" x14ac:dyDescent="0.2">
      <c r="A977" s="24" t="s">
        <v>3203</v>
      </c>
      <c r="B977" s="24" t="s">
        <v>3111</v>
      </c>
      <c r="C977" s="24" t="s">
        <v>3108</v>
      </c>
      <c r="D977" s="24" t="s">
        <v>1694</v>
      </c>
      <c r="E977" s="24" t="s">
        <v>683</v>
      </c>
    </row>
    <row r="978" spans="1:5" x14ac:dyDescent="0.2">
      <c r="A978" s="24" t="s">
        <v>3203</v>
      </c>
      <c r="B978" s="24" t="s">
        <v>2109</v>
      </c>
      <c r="C978" s="24" t="s">
        <v>283</v>
      </c>
      <c r="D978" s="24" t="s">
        <v>1694</v>
      </c>
      <c r="E978" s="24" t="s">
        <v>683</v>
      </c>
    </row>
    <row r="979" spans="1:5" x14ac:dyDescent="0.2">
      <c r="A979" s="24" t="s">
        <v>3203</v>
      </c>
      <c r="B979" s="24" t="s">
        <v>2145</v>
      </c>
      <c r="C979" s="24" t="s">
        <v>336</v>
      </c>
      <c r="D979" s="24" t="s">
        <v>1694</v>
      </c>
      <c r="E979" s="24" t="s">
        <v>683</v>
      </c>
    </row>
    <row r="980" spans="1:5" x14ac:dyDescent="0.2">
      <c r="A980" s="24" t="s">
        <v>3203</v>
      </c>
      <c r="B980" s="24" t="s">
        <v>2137</v>
      </c>
      <c r="C980" s="24" t="s">
        <v>337</v>
      </c>
      <c r="D980" s="24" t="s">
        <v>1694</v>
      </c>
      <c r="E980" s="24" t="s">
        <v>683</v>
      </c>
    </row>
    <row r="981" spans="1:5" x14ac:dyDescent="0.2">
      <c r="A981" s="24" t="s">
        <v>3203</v>
      </c>
      <c r="B981" s="24" t="s">
        <v>2133</v>
      </c>
      <c r="C981" s="24" t="s">
        <v>338</v>
      </c>
      <c r="D981" s="24" t="s">
        <v>1694</v>
      </c>
      <c r="E981" s="24" t="s">
        <v>683</v>
      </c>
    </row>
    <row r="982" spans="1:5" x14ac:dyDescent="0.2">
      <c r="A982" s="24" t="s">
        <v>3203</v>
      </c>
      <c r="B982" s="24" t="s">
        <v>821</v>
      </c>
      <c r="C982" s="24" t="s">
        <v>331</v>
      </c>
      <c r="D982" s="24" t="s">
        <v>787</v>
      </c>
      <c r="E982" s="24" t="s">
        <v>683</v>
      </c>
    </row>
    <row r="983" spans="1:5" x14ac:dyDescent="0.2">
      <c r="A983" s="24" t="s">
        <v>3203</v>
      </c>
      <c r="B983" s="24" t="s">
        <v>548</v>
      </c>
      <c r="C983" s="24" t="s">
        <v>350</v>
      </c>
      <c r="D983" s="24" t="s">
        <v>787</v>
      </c>
      <c r="E983" s="24" t="s">
        <v>249</v>
      </c>
    </row>
    <row r="984" spans="1:5" x14ac:dyDescent="0.2">
      <c r="A984" s="24" t="s">
        <v>3203</v>
      </c>
      <c r="B984" s="24" t="s">
        <v>548</v>
      </c>
      <c r="C984" s="24" t="s">
        <v>350</v>
      </c>
      <c r="D984" s="24" t="s">
        <v>787</v>
      </c>
      <c r="E984" s="24" t="s">
        <v>683</v>
      </c>
    </row>
    <row r="985" spans="1:5" x14ac:dyDescent="0.2">
      <c r="A985" s="24" t="s">
        <v>3203</v>
      </c>
      <c r="B985" s="24" t="s">
        <v>3241</v>
      </c>
      <c r="C985" s="24" t="s">
        <v>516</v>
      </c>
      <c r="D985" s="24" t="s">
        <v>788</v>
      </c>
      <c r="E985" s="24" t="s">
        <v>683</v>
      </c>
    </row>
    <row r="986" spans="1:5" x14ac:dyDescent="0.2">
      <c r="A986" s="24" t="s">
        <v>3203</v>
      </c>
      <c r="B986" s="24" t="s">
        <v>3241</v>
      </c>
      <c r="C986" s="24" t="s">
        <v>516</v>
      </c>
      <c r="D986" s="24" t="s">
        <v>788</v>
      </c>
      <c r="E986" s="24" t="s">
        <v>3060</v>
      </c>
    </row>
    <row r="987" spans="1:5" x14ac:dyDescent="0.2">
      <c r="A987" s="24" t="s">
        <v>3203</v>
      </c>
      <c r="B987" s="24" t="s">
        <v>3241</v>
      </c>
      <c r="C987" s="24" t="s">
        <v>516</v>
      </c>
      <c r="D987" s="24" t="s">
        <v>788</v>
      </c>
      <c r="E987" s="24" t="s">
        <v>2695</v>
      </c>
    </row>
    <row r="988" spans="1:5" x14ac:dyDescent="0.2">
      <c r="A988" s="24" t="s">
        <v>3203</v>
      </c>
      <c r="B988" s="24" t="s">
        <v>3241</v>
      </c>
      <c r="C988" s="24" t="s">
        <v>516</v>
      </c>
      <c r="D988" s="24" t="s">
        <v>788</v>
      </c>
      <c r="E988" s="24" t="s">
        <v>684</v>
      </c>
    </row>
    <row r="989" spans="1:5" x14ac:dyDescent="0.2">
      <c r="A989" s="24" t="s">
        <v>3203</v>
      </c>
      <c r="B989" s="24" t="s">
        <v>3241</v>
      </c>
      <c r="C989" s="24" t="s">
        <v>516</v>
      </c>
      <c r="D989" s="24" t="s">
        <v>788</v>
      </c>
      <c r="E989" s="24" t="s">
        <v>250</v>
      </c>
    </row>
    <row r="990" spans="1:5" x14ac:dyDescent="0.2">
      <c r="A990" s="24" t="s">
        <v>3203</v>
      </c>
      <c r="B990" s="24" t="s">
        <v>3241</v>
      </c>
      <c r="C990" s="24" t="s">
        <v>516</v>
      </c>
      <c r="D990" s="24" t="s">
        <v>788</v>
      </c>
      <c r="E990" s="24" t="s">
        <v>1416</v>
      </c>
    </row>
    <row r="991" spans="1:5" x14ac:dyDescent="0.2">
      <c r="A991" s="24" t="s">
        <v>3203</v>
      </c>
      <c r="B991" s="24" t="s">
        <v>3242</v>
      </c>
      <c r="C991" s="24" t="s">
        <v>517</v>
      </c>
      <c r="D991" s="24" t="s">
        <v>788</v>
      </c>
      <c r="E991" s="24" t="s">
        <v>683</v>
      </c>
    </row>
    <row r="992" spans="1:5" x14ac:dyDescent="0.2">
      <c r="A992" s="24" t="s">
        <v>3203</v>
      </c>
      <c r="B992" s="24" t="s">
        <v>3242</v>
      </c>
      <c r="C992" s="24" t="s">
        <v>517</v>
      </c>
      <c r="D992" s="24" t="s">
        <v>788</v>
      </c>
      <c r="E992" s="24" t="s">
        <v>3060</v>
      </c>
    </row>
    <row r="993" spans="1:5" x14ac:dyDescent="0.2">
      <c r="A993" s="24" t="s">
        <v>3203</v>
      </c>
      <c r="B993" s="24" t="s">
        <v>3242</v>
      </c>
      <c r="C993" s="24" t="s">
        <v>517</v>
      </c>
      <c r="D993" s="24" t="s">
        <v>788</v>
      </c>
      <c r="E993" s="24" t="s">
        <v>684</v>
      </c>
    </row>
    <row r="994" spans="1:5" x14ac:dyDescent="0.2">
      <c r="A994" s="24" t="s">
        <v>3203</v>
      </c>
      <c r="B994" s="24" t="s">
        <v>3242</v>
      </c>
      <c r="C994" s="24" t="s">
        <v>517</v>
      </c>
      <c r="D994" s="24" t="s">
        <v>788</v>
      </c>
      <c r="E994" s="24" t="s">
        <v>250</v>
      </c>
    </row>
    <row r="995" spans="1:5" x14ac:dyDescent="0.2">
      <c r="A995" s="24" t="s">
        <v>3203</v>
      </c>
      <c r="B995" s="24" t="s">
        <v>3242</v>
      </c>
      <c r="C995" s="24" t="s">
        <v>517</v>
      </c>
      <c r="D995" s="24" t="s">
        <v>788</v>
      </c>
      <c r="E995" s="24" t="s">
        <v>1416</v>
      </c>
    </row>
    <row r="996" spans="1:5" x14ac:dyDescent="0.2">
      <c r="A996" s="24" t="s">
        <v>3203</v>
      </c>
      <c r="B996" s="24" t="s">
        <v>2439</v>
      </c>
      <c r="C996" s="24" t="s">
        <v>34</v>
      </c>
      <c r="D996" s="24" t="s">
        <v>788</v>
      </c>
      <c r="E996" s="24" t="s">
        <v>683</v>
      </c>
    </row>
    <row r="997" spans="1:5" x14ac:dyDescent="0.2">
      <c r="A997" s="24" t="s">
        <v>3203</v>
      </c>
      <c r="B997" s="24" t="s">
        <v>2439</v>
      </c>
      <c r="C997" s="24" t="s">
        <v>34</v>
      </c>
      <c r="D997" s="24" t="s">
        <v>788</v>
      </c>
      <c r="E997" s="24" t="s">
        <v>250</v>
      </c>
    </row>
    <row r="998" spans="1:5" x14ac:dyDescent="0.2">
      <c r="A998" s="24" t="s">
        <v>3203</v>
      </c>
      <c r="B998" s="24" t="s">
        <v>3167</v>
      </c>
      <c r="C998" s="24" t="s">
        <v>3158</v>
      </c>
      <c r="D998" s="24" t="s">
        <v>788</v>
      </c>
      <c r="E998" s="24" t="s">
        <v>250</v>
      </c>
    </row>
    <row r="999" spans="1:5" x14ac:dyDescent="0.2">
      <c r="A999" s="24" t="s">
        <v>3203</v>
      </c>
      <c r="B999" s="24" t="s">
        <v>2456</v>
      </c>
      <c r="C999" s="24" t="s">
        <v>804</v>
      </c>
      <c r="D999" s="24" t="s">
        <v>788</v>
      </c>
      <c r="E999" s="24" t="s">
        <v>684</v>
      </c>
    </row>
    <row r="1000" spans="1:5" x14ac:dyDescent="0.2">
      <c r="A1000" s="24" t="s">
        <v>3203</v>
      </c>
      <c r="B1000" s="24" t="s">
        <v>2456</v>
      </c>
      <c r="C1000" s="24" t="s">
        <v>804</v>
      </c>
      <c r="D1000" s="24" t="s">
        <v>788</v>
      </c>
      <c r="E1000" s="24" t="s">
        <v>250</v>
      </c>
    </row>
    <row r="1001" spans="1:5" x14ac:dyDescent="0.2">
      <c r="A1001" s="24" t="s">
        <v>3203</v>
      </c>
      <c r="B1001" s="24" t="s">
        <v>2440</v>
      </c>
      <c r="C1001" s="24" t="s">
        <v>490</v>
      </c>
      <c r="D1001" s="24" t="s">
        <v>788</v>
      </c>
      <c r="E1001" s="24" t="s">
        <v>683</v>
      </c>
    </row>
    <row r="1002" spans="1:5" x14ac:dyDescent="0.2">
      <c r="A1002" s="24" t="s">
        <v>3203</v>
      </c>
      <c r="B1002" s="24" t="s">
        <v>2440</v>
      </c>
      <c r="C1002" s="24" t="s">
        <v>490</v>
      </c>
      <c r="D1002" s="24" t="s">
        <v>788</v>
      </c>
      <c r="E1002" s="24" t="s">
        <v>684</v>
      </c>
    </row>
    <row r="1003" spans="1:5" x14ac:dyDescent="0.2">
      <c r="A1003" s="24" t="s">
        <v>3203</v>
      </c>
      <c r="B1003" s="24" t="s">
        <v>2440</v>
      </c>
      <c r="C1003" s="24" t="s">
        <v>490</v>
      </c>
      <c r="D1003" s="24" t="s">
        <v>788</v>
      </c>
      <c r="E1003" s="24" t="s">
        <v>250</v>
      </c>
    </row>
    <row r="1004" spans="1:5" x14ac:dyDescent="0.2">
      <c r="A1004" s="24" t="s">
        <v>3203</v>
      </c>
      <c r="B1004" s="24" t="s">
        <v>2441</v>
      </c>
      <c r="C1004" s="24" t="s">
        <v>489</v>
      </c>
      <c r="D1004" s="24" t="s">
        <v>788</v>
      </c>
      <c r="E1004" s="24" t="s">
        <v>683</v>
      </c>
    </row>
    <row r="1005" spans="1:5" x14ac:dyDescent="0.2">
      <c r="A1005" s="24" t="s">
        <v>3203</v>
      </c>
      <c r="B1005" s="24" t="s">
        <v>2441</v>
      </c>
      <c r="C1005" s="24" t="s">
        <v>489</v>
      </c>
      <c r="D1005" s="24" t="s">
        <v>788</v>
      </c>
      <c r="E1005" s="24" t="s">
        <v>250</v>
      </c>
    </row>
    <row r="1006" spans="1:5" x14ac:dyDescent="0.2">
      <c r="A1006" s="24" t="s">
        <v>3203</v>
      </c>
      <c r="B1006" s="24" t="s">
        <v>2258</v>
      </c>
      <c r="C1006" s="24" t="s">
        <v>2252</v>
      </c>
      <c r="D1006" s="24" t="s">
        <v>788</v>
      </c>
      <c r="E1006" s="24" t="s">
        <v>683</v>
      </c>
    </row>
    <row r="1007" spans="1:5" x14ac:dyDescent="0.2">
      <c r="A1007" s="24" t="s">
        <v>3203</v>
      </c>
      <c r="B1007" s="24" t="s">
        <v>2258</v>
      </c>
      <c r="C1007" s="24" t="s">
        <v>2252</v>
      </c>
      <c r="D1007" s="24" t="s">
        <v>788</v>
      </c>
      <c r="E1007" s="24" t="s">
        <v>250</v>
      </c>
    </row>
    <row r="1008" spans="1:5" x14ac:dyDescent="0.2">
      <c r="A1008" s="24" t="s">
        <v>3203</v>
      </c>
      <c r="B1008" s="24" t="s">
        <v>2257</v>
      </c>
      <c r="C1008" s="24" t="s">
        <v>2251</v>
      </c>
      <c r="D1008" s="24" t="s">
        <v>788</v>
      </c>
      <c r="E1008" s="24" t="s">
        <v>683</v>
      </c>
    </row>
    <row r="1009" spans="1:5" x14ac:dyDescent="0.2">
      <c r="A1009" s="24" t="s">
        <v>3203</v>
      </c>
      <c r="B1009" s="24" t="s">
        <v>2257</v>
      </c>
      <c r="C1009" s="24" t="s">
        <v>2251</v>
      </c>
      <c r="D1009" s="24" t="s">
        <v>788</v>
      </c>
      <c r="E1009" s="24" t="s">
        <v>250</v>
      </c>
    </row>
    <row r="1010" spans="1:5" x14ac:dyDescent="0.2">
      <c r="A1010" s="24" t="s">
        <v>3203</v>
      </c>
      <c r="B1010" s="24" t="s">
        <v>3103</v>
      </c>
      <c r="C1010" s="24" t="s">
        <v>3084</v>
      </c>
      <c r="D1010" s="24" t="s">
        <v>787</v>
      </c>
      <c r="E1010" s="24" t="s">
        <v>249</v>
      </c>
    </row>
    <row r="1011" spans="1:5" x14ac:dyDescent="0.2">
      <c r="A1011" s="24" t="s">
        <v>3203</v>
      </c>
      <c r="B1011" s="24" t="s">
        <v>3104</v>
      </c>
      <c r="C1011" s="24" t="s">
        <v>3085</v>
      </c>
      <c r="D1011" s="24" t="s">
        <v>787</v>
      </c>
      <c r="E1011" s="24" t="s">
        <v>249</v>
      </c>
    </row>
    <row r="1012" spans="1:5" x14ac:dyDescent="0.2">
      <c r="A1012" s="24" t="s">
        <v>3203</v>
      </c>
      <c r="B1012" s="24" t="s">
        <v>2457</v>
      </c>
      <c r="C1012" s="24" t="s">
        <v>332</v>
      </c>
      <c r="D1012" s="24" t="s">
        <v>787</v>
      </c>
      <c r="E1012" s="24" t="s">
        <v>249</v>
      </c>
    </row>
    <row r="1013" spans="1:5" x14ac:dyDescent="0.2">
      <c r="A1013" s="24" t="s">
        <v>3203</v>
      </c>
      <c r="B1013" s="24" t="s">
        <v>2457</v>
      </c>
      <c r="C1013" s="24" t="s">
        <v>332</v>
      </c>
      <c r="D1013" s="24" t="s">
        <v>787</v>
      </c>
      <c r="E1013" s="24" t="s">
        <v>245</v>
      </c>
    </row>
    <row r="1014" spans="1:5" x14ac:dyDescent="0.2">
      <c r="A1014" s="24" t="s">
        <v>3203</v>
      </c>
      <c r="B1014" s="24" t="s">
        <v>1741</v>
      </c>
      <c r="C1014" s="24" t="s">
        <v>261</v>
      </c>
      <c r="D1014" s="24" t="s">
        <v>265</v>
      </c>
      <c r="E1014" s="24" t="s">
        <v>683</v>
      </c>
    </row>
    <row r="1015" spans="1:5" x14ac:dyDescent="0.2">
      <c r="A1015" s="24" t="s">
        <v>3203</v>
      </c>
      <c r="B1015" s="24" t="s">
        <v>1741</v>
      </c>
      <c r="C1015" s="24" t="s">
        <v>261</v>
      </c>
      <c r="D1015" s="24" t="s">
        <v>265</v>
      </c>
      <c r="E1015" s="24" t="s">
        <v>246</v>
      </c>
    </row>
    <row r="1016" spans="1:5" x14ac:dyDescent="0.2">
      <c r="A1016" s="24" t="s">
        <v>3203</v>
      </c>
      <c r="B1016" s="24" t="s">
        <v>1741</v>
      </c>
      <c r="C1016" s="24" t="s">
        <v>261</v>
      </c>
      <c r="D1016" s="24" t="s">
        <v>265</v>
      </c>
      <c r="E1016" s="24" t="s">
        <v>250</v>
      </c>
    </row>
    <row r="1017" spans="1:5" x14ac:dyDescent="0.2">
      <c r="A1017" s="24" t="s">
        <v>3203</v>
      </c>
      <c r="B1017" s="24" t="s">
        <v>1742</v>
      </c>
      <c r="C1017" s="24" t="s">
        <v>244</v>
      </c>
      <c r="D1017" s="24" t="s">
        <v>265</v>
      </c>
      <c r="E1017" s="24" t="s">
        <v>683</v>
      </c>
    </row>
    <row r="1018" spans="1:5" x14ac:dyDescent="0.2">
      <c r="A1018" s="24" t="s">
        <v>3203</v>
      </c>
      <c r="B1018" s="24" t="s">
        <v>1742</v>
      </c>
      <c r="C1018" s="24" t="s">
        <v>244</v>
      </c>
      <c r="D1018" s="24" t="s">
        <v>265</v>
      </c>
      <c r="E1018" s="24" t="s">
        <v>246</v>
      </c>
    </row>
    <row r="1019" spans="1:5" x14ac:dyDescent="0.2">
      <c r="A1019" s="24" t="s">
        <v>3203</v>
      </c>
      <c r="B1019" s="24" t="s">
        <v>1742</v>
      </c>
      <c r="C1019" s="24" t="s">
        <v>244</v>
      </c>
      <c r="D1019" s="24" t="s">
        <v>265</v>
      </c>
      <c r="E1019" s="24" t="s">
        <v>250</v>
      </c>
    </row>
    <row r="1020" spans="1:5" x14ac:dyDescent="0.2">
      <c r="A1020" s="24" t="s">
        <v>3203</v>
      </c>
      <c r="B1020" s="24" t="s">
        <v>1755</v>
      </c>
      <c r="C1020" s="24" t="s">
        <v>1756</v>
      </c>
      <c r="D1020" s="24" t="s">
        <v>265</v>
      </c>
      <c r="E1020" s="24" t="s">
        <v>683</v>
      </c>
    </row>
    <row r="1021" spans="1:5" x14ac:dyDescent="0.2">
      <c r="A1021" s="24" t="s">
        <v>3203</v>
      </c>
      <c r="B1021" s="24" t="s">
        <v>1755</v>
      </c>
      <c r="C1021" s="24" t="s">
        <v>1756</v>
      </c>
      <c r="D1021" s="24" t="s">
        <v>265</v>
      </c>
      <c r="E1021" s="24" t="s">
        <v>246</v>
      </c>
    </row>
    <row r="1022" spans="1:5" x14ac:dyDescent="0.2">
      <c r="A1022" s="24" t="s">
        <v>3203</v>
      </c>
      <c r="B1022" s="24" t="s">
        <v>2097</v>
      </c>
      <c r="C1022" s="24" t="s">
        <v>1753</v>
      </c>
      <c r="D1022" s="24" t="s">
        <v>265</v>
      </c>
      <c r="E1022" s="24" t="s">
        <v>683</v>
      </c>
    </row>
    <row r="1023" spans="1:5" x14ac:dyDescent="0.2">
      <c r="A1023" s="24" t="s">
        <v>3203</v>
      </c>
      <c r="B1023" s="24" t="s">
        <v>2097</v>
      </c>
      <c r="C1023" s="24" t="s">
        <v>1753</v>
      </c>
      <c r="D1023" s="24" t="s">
        <v>265</v>
      </c>
      <c r="E1023" s="24" t="s">
        <v>246</v>
      </c>
    </row>
    <row r="1024" spans="1:5" x14ac:dyDescent="0.2">
      <c r="A1024" s="24" t="s">
        <v>3203</v>
      </c>
      <c r="B1024" s="24" t="s">
        <v>2097</v>
      </c>
      <c r="C1024" s="24" t="s">
        <v>1753</v>
      </c>
      <c r="D1024" s="24" t="s">
        <v>265</v>
      </c>
      <c r="E1024" s="24" t="s">
        <v>250</v>
      </c>
    </row>
    <row r="1025" spans="1:5" x14ac:dyDescent="0.2">
      <c r="A1025" s="24" t="s">
        <v>3203</v>
      </c>
      <c r="B1025" s="24" t="s">
        <v>2101</v>
      </c>
      <c r="C1025" s="24" t="s">
        <v>252</v>
      </c>
      <c r="D1025" s="24" t="s">
        <v>265</v>
      </c>
      <c r="E1025" s="24" t="s">
        <v>683</v>
      </c>
    </row>
    <row r="1026" spans="1:5" x14ac:dyDescent="0.2">
      <c r="A1026" s="24" t="s">
        <v>3203</v>
      </c>
      <c r="B1026" s="24" t="s">
        <v>2101</v>
      </c>
      <c r="C1026" s="24" t="s">
        <v>252</v>
      </c>
      <c r="D1026" s="24" t="s">
        <v>265</v>
      </c>
      <c r="E1026" s="24" t="s">
        <v>246</v>
      </c>
    </row>
    <row r="1027" spans="1:5" x14ac:dyDescent="0.2">
      <c r="A1027" s="24" t="s">
        <v>3203</v>
      </c>
      <c r="B1027" s="24" t="s">
        <v>2101</v>
      </c>
      <c r="C1027" s="24" t="s">
        <v>252</v>
      </c>
      <c r="D1027" s="24" t="s">
        <v>265</v>
      </c>
      <c r="E1027" s="24" t="s">
        <v>250</v>
      </c>
    </row>
    <row r="1028" spans="1:5" x14ac:dyDescent="0.2">
      <c r="A1028" s="24" t="s">
        <v>3203</v>
      </c>
      <c r="B1028" s="24" t="s">
        <v>1757</v>
      </c>
      <c r="C1028" s="24" t="s">
        <v>1758</v>
      </c>
      <c r="D1028" s="24" t="s">
        <v>265</v>
      </c>
      <c r="E1028" s="24" t="s">
        <v>683</v>
      </c>
    </row>
    <row r="1029" spans="1:5" x14ac:dyDescent="0.2">
      <c r="A1029" s="24" t="s">
        <v>3203</v>
      </c>
      <c r="B1029" s="24" t="s">
        <v>1757</v>
      </c>
      <c r="C1029" s="24" t="s">
        <v>1758</v>
      </c>
      <c r="D1029" s="24" t="s">
        <v>265</v>
      </c>
      <c r="E1029" s="24" t="s">
        <v>246</v>
      </c>
    </row>
    <row r="1030" spans="1:5" x14ac:dyDescent="0.2">
      <c r="A1030" s="24" t="s">
        <v>3203</v>
      </c>
      <c r="B1030" s="24" t="s">
        <v>1759</v>
      </c>
      <c r="C1030" s="24" t="s">
        <v>1760</v>
      </c>
      <c r="D1030" s="24" t="s">
        <v>265</v>
      </c>
      <c r="E1030" s="24" t="s">
        <v>683</v>
      </c>
    </row>
    <row r="1031" spans="1:5" x14ac:dyDescent="0.2">
      <c r="A1031" s="24" t="s">
        <v>3203</v>
      </c>
      <c r="B1031" s="24" t="s">
        <v>1759</v>
      </c>
      <c r="C1031" s="24" t="s">
        <v>1760</v>
      </c>
      <c r="D1031" s="24" t="s">
        <v>265</v>
      </c>
      <c r="E1031" s="24" t="s">
        <v>246</v>
      </c>
    </row>
    <row r="1032" spans="1:5" x14ac:dyDescent="0.2">
      <c r="A1032" s="24" t="s">
        <v>3203</v>
      </c>
      <c r="B1032" s="24" t="s">
        <v>1759</v>
      </c>
      <c r="C1032" s="24" t="s">
        <v>1760</v>
      </c>
      <c r="D1032" s="24" t="s">
        <v>265</v>
      </c>
      <c r="E1032" s="24" t="s">
        <v>250</v>
      </c>
    </row>
    <row r="1033" spans="1:5" x14ac:dyDescent="0.2">
      <c r="A1033" s="24" t="s">
        <v>3203</v>
      </c>
      <c r="B1033" s="24" t="s">
        <v>2108</v>
      </c>
      <c r="C1033" s="24" t="s">
        <v>260</v>
      </c>
      <c r="D1033" s="24" t="s">
        <v>265</v>
      </c>
      <c r="E1033" s="24" t="s">
        <v>683</v>
      </c>
    </row>
    <row r="1034" spans="1:5" x14ac:dyDescent="0.2">
      <c r="A1034" s="24" t="s">
        <v>3203</v>
      </c>
      <c r="B1034" s="24" t="s">
        <v>2108</v>
      </c>
      <c r="C1034" s="24" t="s">
        <v>260</v>
      </c>
      <c r="D1034" s="24" t="s">
        <v>265</v>
      </c>
      <c r="E1034" s="24" t="s">
        <v>246</v>
      </c>
    </row>
    <row r="1035" spans="1:5" x14ac:dyDescent="0.2">
      <c r="A1035" s="24" t="s">
        <v>3203</v>
      </c>
      <c r="B1035" s="24" t="s">
        <v>2108</v>
      </c>
      <c r="C1035" s="24" t="s">
        <v>260</v>
      </c>
      <c r="D1035" s="24" t="s">
        <v>265</v>
      </c>
      <c r="E1035" s="24" t="s">
        <v>250</v>
      </c>
    </row>
    <row r="1036" spans="1:5" x14ac:dyDescent="0.2">
      <c r="A1036" s="24" t="s">
        <v>3203</v>
      </c>
      <c r="B1036" s="24" t="s">
        <v>2442</v>
      </c>
      <c r="C1036" s="24" t="s">
        <v>1754</v>
      </c>
      <c r="D1036" s="24" t="s">
        <v>265</v>
      </c>
      <c r="E1036" s="24" t="s">
        <v>683</v>
      </c>
    </row>
    <row r="1037" spans="1:5" x14ac:dyDescent="0.2">
      <c r="A1037" s="24" t="s">
        <v>3203</v>
      </c>
      <c r="B1037" s="24" t="s">
        <v>2442</v>
      </c>
      <c r="C1037" s="24" t="s">
        <v>1754</v>
      </c>
      <c r="D1037" s="24" t="s">
        <v>265</v>
      </c>
      <c r="E1037" s="24" t="s">
        <v>246</v>
      </c>
    </row>
    <row r="1038" spans="1:5" x14ac:dyDescent="0.2">
      <c r="A1038" s="24" t="s">
        <v>3203</v>
      </c>
      <c r="B1038" s="24" t="s">
        <v>2442</v>
      </c>
      <c r="C1038" s="24" t="s">
        <v>1754</v>
      </c>
      <c r="D1038" s="24" t="s">
        <v>265</v>
      </c>
      <c r="E1038" s="24" t="s">
        <v>250</v>
      </c>
    </row>
    <row r="1039" spans="1:5" x14ac:dyDescent="0.2">
      <c r="A1039" s="24" t="s">
        <v>3203</v>
      </c>
      <c r="B1039" s="24" t="s">
        <v>1761</v>
      </c>
      <c r="C1039" s="24" t="s">
        <v>1762</v>
      </c>
      <c r="D1039" s="24" t="s">
        <v>265</v>
      </c>
      <c r="E1039" s="24" t="s">
        <v>683</v>
      </c>
    </row>
    <row r="1040" spans="1:5" x14ac:dyDescent="0.2">
      <c r="A1040" s="24" t="s">
        <v>3203</v>
      </c>
      <c r="B1040" s="24" t="s">
        <v>1761</v>
      </c>
      <c r="C1040" s="24" t="s">
        <v>1762</v>
      </c>
      <c r="D1040" s="24" t="s">
        <v>265</v>
      </c>
      <c r="E1040" s="24" t="s">
        <v>246</v>
      </c>
    </row>
    <row r="1041" spans="1:5" x14ac:dyDescent="0.2">
      <c r="A1041" s="24" t="s">
        <v>3203</v>
      </c>
      <c r="B1041" s="24" t="s">
        <v>1761</v>
      </c>
      <c r="C1041" s="24" t="s">
        <v>1762</v>
      </c>
      <c r="D1041" s="24" t="s">
        <v>265</v>
      </c>
      <c r="E1041" s="24" t="s">
        <v>250</v>
      </c>
    </row>
    <row r="1042" spans="1:5" x14ac:dyDescent="0.2">
      <c r="A1042" s="24" t="s">
        <v>3203</v>
      </c>
      <c r="B1042" s="24" t="s">
        <v>2134</v>
      </c>
      <c r="C1042" s="24" t="s">
        <v>255</v>
      </c>
      <c r="D1042" s="24" t="s">
        <v>265</v>
      </c>
      <c r="E1042" s="24" t="s">
        <v>683</v>
      </c>
    </row>
    <row r="1043" spans="1:5" x14ac:dyDescent="0.2">
      <c r="A1043" s="24" t="s">
        <v>3203</v>
      </c>
      <c r="B1043" s="24" t="s">
        <v>2134</v>
      </c>
      <c r="C1043" s="24" t="s">
        <v>255</v>
      </c>
      <c r="D1043" s="24" t="s">
        <v>265</v>
      </c>
      <c r="E1043" s="24" t="s">
        <v>246</v>
      </c>
    </row>
    <row r="1044" spans="1:5" x14ac:dyDescent="0.2">
      <c r="A1044" s="24" t="s">
        <v>3203</v>
      </c>
      <c r="B1044" s="24" t="s">
        <v>1763</v>
      </c>
      <c r="C1044" s="24" t="s">
        <v>1764</v>
      </c>
      <c r="D1044" s="24" t="s">
        <v>265</v>
      </c>
      <c r="E1044" s="24" t="s">
        <v>683</v>
      </c>
    </row>
    <row r="1045" spans="1:5" x14ac:dyDescent="0.2">
      <c r="A1045" s="24" t="s">
        <v>3203</v>
      </c>
      <c r="B1045" s="24" t="s">
        <v>1763</v>
      </c>
      <c r="C1045" s="24" t="s">
        <v>1764</v>
      </c>
      <c r="D1045" s="24" t="s">
        <v>265</v>
      </c>
      <c r="E1045" s="24" t="s">
        <v>246</v>
      </c>
    </row>
    <row r="1046" spans="1:5" x14ac:dyDescent="0.2">
      <c r="A1046" s="24" t="s">
        <v>3203</v>
      </c>
      <c r="B1046" s="24" t="s">
        <v>1763</v>
      </c>
      <c r="C1046" s="24" t="s">
        <v>1764</v>
      </c>
      <c r="D1046" s="24" t="s">
        <v>265</v>
      </c>
      <c r="E1046" s="24" t="s">
        <v>250</v>
      </c>
    </row>
    <row r="1047" spans="1:5" x14ac:dyDescent="0.2">
      <c r="A1047" s="24" t="s">
        <v>3203</v>
      </c>
      <c r="B1047" s="24" t="s">
        <v>2096</v>
      </c>
      <c r="C1047" s="24" t="s">
        <v>254</v>
      </c>
      <c r="D1047" s="24" t="s">
        <v>265</v>
      </c>
      <c r="E1047" s="24" t="s">
        <v>683</v>
      </c>
    </row>
    <row r="1048" spans="1:5" x14ac:dyDescent="0.2">
      <c r="A1048" s="24" t="s">
        <v>3203</v>
      </c>
      <c r="B1048" s="24" t="s">
        <v>2096</v>
      </c>
      <c r="C1048" s="24" t="s">
        <v>254</v>
      </c>
      <c r="D1048" s="24" t="s">
        <v>265</v>
      </c>
      <c r="E1048" s="24" t="s">
        <v>246</v>
      </c>
    </row>
    <row r="1049" spans="1:5" x14ac:dyDescent="0.2">
      <c r="A1049" s="24" t="s">
        <v>3203</v>
      </c>
      <c r="B1049" s="24" t="s">
        <v>2096</v>
      </c>
      <c r="C1049" s="24" t="s">
        <v>254</v>
      </c>
      <c r="D1049" s="24" t="s">
        <v>265</v>
      </c>
      <c r="E1049" s="24" t="s">
        <v>250</v>
      </c>
    </row>
    <row r="1050" spans="1:5" x14ac:dyDescent="0.2">
      <c r="A1050" s="24" t="s">
        <v>3203</v>
      </c>
      <c r="B1050" s="24" t="s">
        <v>1765</v>
      </c>
      <c r="C1050" s="24" t="s">
        <v>1766</v>
      </c>
      <c r="D1050" s="24" t="s">
        <v>265</v>
      </c>
      <c r="E1050" s="24" t="s">
        <v>683</v>
      </c>
    </row>
    <row r="1051" spans="1:5" x14ac:dyDescent="0.2">
      <c r="A1051" s="24" t="s">
        <v>3203</v>
      </c>
      <c r="B1051" s="24" t="s">
        <v>1765</v>
      </c>
      <c r="C1051" s="24" t="s">
        <v>1766</v>
      </c>
      <c r="D1051" s="24" t="s">
        <v>265</v>
      </c>
      <c r="E1051" s="24" t="s">
        <v>246</v>
      </c>
    </row>
    <row r="1052" spans="1:5" x14ac:dyDescent="0.2">
      <c r="A1052" s="24" t="s">
        <v>3203</v>
      </c>
      <c r="B1052" s="24" t="s">
        <v>1765</v>
      </c>
      <c r="C1052" s="24" t="s">
        <v>1766</v>
      </c>
      <c r="D1052" s="24" t="s">
        <v>265</v>
      </c>
      <c r="E1052" s="24" t="s">
        <v>250</v>
      </c>
    </row>
    <row r="1053" spans="1:5" x14ac:dyDescent="0.2">
      <c r="A1053" s="24" t="s">
        <v>3203</v>
      </c>
      <c r="B1053" s="24" t="s">
        <v>1767</v>
      </c>
      <c r="C1053" s="24" t="s">
        <v>1768</v>
      </c>
      <c r="D1053" s="24" t="s">
        <v>265</v>
      </c>
      <c r="E1053" s="24" t="s">
        <v>683</v>
      </c>
    </row>
    <row r="1054" spans="1:5" x14ac:dyDescent="0.2">
      <c r="A1054" s="24" t="s">
        <v>3203</v>
      </c>
      <c r="B1054" s="24" t="s">
        <v>1767</v>
      </c>
      <c r="C1054" s="24" t="s">
        <v>1768</v>
      </c>
      <c r="D1054" s="24" t="s">
        <v>265</v>
      </c>
      <c r="E1054" s="24" t="s">
        <v>246</v>
      </c>
    </row>
    <row r="1055" spans="1:5" x14ac:dyDescent="0.2">
      <c r="A1055" s="24" t="s">
        <v>3203</v>
      </c>
      <c r="B1055" s="24" t="s">
        <v>1767</v>
      </c>
      <c r="C1055" s="24" t="s">
        <v>1768</v>
      </c>
      <c r="D1055" s="24" t="s">
        <v>265</v>
      </c>
      <c r="E1055" s="24" t="s">
        <v>250</v>
      </c>
    </row>
    <row r="1056" spans="1:5" x14ac:dyDescent="0.2">
      <c r="A1056" s="24" t="s">
        <v>3203</v>
      </c>
      <c r="B1056" s="24" t="s">
        <v>1769</v>
      </c>
      <c r="C1056" s="24" t="s">
        <v>1770</v>
      </c>
      <c r="D1056" s="24" t="s">
        <v>265</v>
      </c>
      <c r="E1056" s="24" t="s">
        <v>683</v>
      </c>
    </row>
    <row r="1057" spans="1:5" x14ac:dyDescent="0.2">
      <c r="A1057" s="24" t="s">
        <v>3203</v>
      </c>
      <c r="B1057" s="24" t="s">
        <v>1769</v>
      </c>
      <c r="C1057" s="24" t="s">
        <v>1770</v>
      </c>
      <c r="D1057" s="24" t="s">
        <v>265</v>
      </c>
      <c r="E1057" s="24" t="s">
        <v>246</v>
      </c>
    </row>
    <row r="1058" spans="1:5" x14ac:dyDescent="0.2">
      <c r="A1058" s="24" t="s">
        <v>3203</v>
      </c>
      <c r="B1058" s="24" t="s">
        <v>1769</v>
      </c>
      <c r="C1058" s="24" t="s">
        <v>1770</v>
      </c>
      <c r="D1058" s="24" t="s">
        <v>265</v>
      </c>
      <c r="E1058" s="24" t="s">
        <v>250</v>
      </c>
    </row>
    <row r="1059" spans="1:5" x14ac:dyDescent="0.2">
      <c r="A1059" s="24" t="s">
        <v>3203</v>
      </c>
      <c r="B1059" s="24" t="s">
        <v>2128</v>
      </c>
      <c r="C1059" s="24" t="s">
        <v>258</v>
      </c>
      <c r="D1059" s="24" t="s">
        <v>265</v>
      </c>
      <c r="E1059" s="24" t="s">
        <v>683</v>
      </c>
    </row>
    <row r="1060" spans="1:5" x14ac:dyDescent="0.2">
      <c r="A1060" s="24" t="s">
        <v>3203</v>
      </c>
      <c r="B1060" s="24" t="s">
        <v>2128</v>
      </c>
      <c r="C1060" s="24" t="s">
        <v>258</v>
      </c>
      <c r="D1060" s="24" t="s">
        <v>265</v>
      </c>
      <c r="E1060" s="24" t="s">
        <v>246</v>
      </c>
    </row>
    <row r="1061" spans="1:5" x14ac:dyDescent="0.2">
      <c r="A1061" s="24" t="s">
        <v>3203</v>
      </c>
      <c r="B1061" s="24" t="s">
        <v>2128</v>
      </c>
      <c r="C1061" s="24" t="s">
        <v>258</v>
      </c>
      <c r="D1061" s="24" t="s">
        <v>265</v>
      </c>
      <c r="E1061" s="24" t="s">
        <v>250</v>
      </c>
    </row>
    <row r="1062" spans="1:5" x14ac:dyDescent="0.2">
      <c r="A1062" s="24" t="s">
        <v>3203</v>
      </c>
      <c r="B1062" s="24" t="s">
        <v>1771</v>
      </c>
      <c r="C1062" s="24" t="s">
        <v>1772</v>
      </c>
      <c r="D1062" s="24" t="s">
        <v>265</v>
      </c>
      <c r="E1062" s="24" t="s">
        <v>683</v>
      </c>
    </row>
    <row r="1063" spans="1:5" x14ac:dyDescent="0.2">
      <c r="A1063" s="24" t="s">
        <v>3203</v>
      </c>
      <c r="B1063" s="24" t="s">
        <v>1771</v>
      </c>
      <c r="C1063" s="24" t="s">
        <v>1772</v>
      </c>
      <c r="D1063" s="24" t="s">
        <v>265</v>
      </c>
      <c r="E1063" s="24" t="s">
        <v>246</v>
      </c>
    </row>
    <row r="1064" spans="1:5" x14ac:dyDescent="0.2">
      <c r="A1064" s="24" t="s">
        <v>3203</v>
      </c>
      <c r="B1064" s="24" t="s">
        <v>1771</v>
      </c>
      <c r="C1064" s="24" t="s">
        <v>1772</v>
      </c>
      <c r="D1064" s="24" t="s">
        <v>265</v>
      </c>
      <c r="E1064" s="24" t="s">
        <v>250</v>
      </c>
    </row>
    <row r="1065" spans="1:5" x14ac:dyDescent="0.2">
      <c r="A1065" s="24" t="s">
        <v>3203</v>
      </c>
      <c r="B1065" s="24" t="s">
        <v>1773</v>
      </c>
      <c r="C1065" s="24" t="s">
        <v>1774</v>
      </c>
      <c r="D1065" s="24" t="s">
        <v>265</v>
      </c>
      <c r="E1065" s="24" t="s">
        <v>683</v>
      </c>
    </row>
    <row r="1066" spans="1:5" x14ac:dyDescent="0.2">
      <c r="A1066" s="24" t="s">
        <v>3203</v>
      </c>
      <c r="B1066" s="24" t="s">
        <v>1773</v>
      </c>
      <c r="C1066" s="24" t="s">
        <v>1774</v>
      </c>
      <c r="D1066" s="24" t="s">
        <v>265</v>
      </c>
      <c r="E1066" s="24" t="s">
        <v>246</v>
      </c>
    </row>
    <row r="1067" spans="1:5" x14ac:dyDescent="0.2">
      <c r="A1067" s="24" t="s">
        <v>3203</v>
      </c>
      <c r="B1067" s="24" t="s">
        <v>1773</v>
      </c>
      <c r="C1067" s="24" t="s">
        <v>1774</v>
      </c>
      <c r="D1067" s="24" t="s">
        <v>265</v>
      </c>
      <c r="E1067" s="24" t="s">
        <v>250</v>
      </c>
    </row>
    <row r="1068" spans="1:5" x14ac:dyDescent="0.2">
      <c r="A1068" s="24" t="s">
        <v>3203</v>
      </c>
      <c r="B1068" s="24" t="s">
        <v>1775</v>
      </c>
      <c r="C1068" s="24" t="s">
        <v>1776</v>
      </c>
      <c r="D1068" s="24" t="s">
        <v>265</v>
      </c>
      <c r="E1068" s="24" t="s">
        <v>683</v>
      </c>
    </row>
    <row r="1069" spans="1:5" x14ac:dyDescent="0.2">
      <c r="A1069" s="24" t="s">
        <v>3203</v>
      </c>
      <c r="B1069" s="24" t="s">
        <v>1775</v>
      </c>
      <c r="C1069" s="24" t="s">
        <v>1776</v>
      </c>
      <c r="D1069" s="24" t="s">
        <v>265</v>
      </c>
      <c r="E1069" s="24" t="s">
        <v>246</v>
      </c>
    </row>
    <row r="1070" spans="1:5" x14ac:dyDescent="0.2">
      <c r="A1070" s="24" t="s">
        <v>3203</v>
      </c>
      <c r="B1070" s="24" t="s">
        <v>1775</v>
      </c>
      <c r="C1070" s="24" t="s">
        <v>1776</v>
      </c>
      <c r="D1070" s="24" t="s">
        <v>265</v>
      </c>
      <c r="E1070" s="24" t="s">
        <v>250</v>
      </c>
    </row>
    <row r="1071" spans="1:5" x14ac:dyDescent="0.2">
      <c r="A1071" s="24" t="s">
        <v>3203</v>
      </c>
      <c r="B1071" s="24" t="s">
        <v>1777</v>
      </c>
      <c r="C1071" s="24" t="s">
        <v>1778</v>
      </c>
      <c r="D1071" s="24" t="s">
        <v>265</v>
      </c>
      <c r="E1071" s="24" t="s">
        <v>683</v>
      </c>
    </row>
    <row r="1072" spans="1:5" x14ac:dyDescent="0.2">
      <c r="A1072" s="24" t="s">
        <v>3203</v>
      </c>
      <c r="B1072" s="24" t="s">
        <v>1777</v>
      </c>
      <c r="C1072" s="24" t="s">
        <v>1778</v>
      </c>
      <c r="D1072" s="24" t="s">
        <v>265</v>
      </c>
      <c r="E1072" s="24" t="s">
        <v>246</v>
      </c>
    </row>
    <row r="1073" spans="1:5" x14ac:dyDescent="0.2">
      <c r="A1073" s="24" t="s">
        <v>3203</v>
      </c>
      <c r="B1073" s="24" t="s">
        <v>1777</v>
      </c>
      <c r="C1073" s="24" t="s">
        <v>1778</v>
      </c>
      <c r="D1073" s="24" t="s">
        <v>265</v>
      </c>
      <c r="E1073" s="24" t="s">
        <v>250</v>
      </c>
    </row>
    <row r="1074" spans="1:5" x14ac:dyDescent="0.2">
      <c r="A1074" s="24" t="s">
        <v>3203</v>
      </c>
      <c r="B1074" s="24" t="s">
        <v>1743</v>
      </c>
      <c r="C1074" s="24" t="s">
        <v>262</v>
      </c>
      <c r="D1074" s="24" t="s">
        <v>265</v>
      </c>
      <c r="E1074" s="24" t="s">
        <v>683</v>
      </c>
    </row>
    <row r="1075" spans="1:5" x14ac:dyDescent="0.2">
      <c r="A1075" s="24" t="s">
        <v>3203</v>
      </c>
      <c r="B1075" s="24" t="s">
        <v>1743</v>
      </c>
      <c r="C1075" s="24" t="s">
        <v>262</v>
      </c>
      <c r="D1075" s="24" t="s">
        <v>265</v>
      </c>
      <c r="E1075" s="24" t="s">
        <v>246</v>
      </c>
    </row>
    <row r="1076" spans="1:5" x14ac:dyDescent="0.2">
      <c r="A1076" s="24" t="s">
        <v>3203</v>
      </c>
      <c r="B1076" s="24" t="s">
        <v>1779</v>
      </c>
      <c r="C1076" s="24" t="s">
        <v>1780</v>
      </c>
      <c r="D1076" s="24" t="s">
        <v>265</v>
      </c>
      <c r="E1076" s="24" t="s">
        <v>683</v>
      </c>
    </row>
    <row r="1077" spans="1:5" x14ac:dyDescent="0.2">
      <c r="A1077" s="24" t="s">
        <v>3203</v>
      </c>
      <c r="B1077" s="24" t="s">
        <v>1779</v>
      </c>
      <c r="C1077" s="24" t="s">
        <v>1780</v>
      </c>
      <c r="D1077" s="24" t="s">
        <v>265</v>
      </c>
      <c r="E1077" s="24" t="s">
        <v>246</v>
      </c>
    </row>
    <row r="1078" spans="1:5" x14ac:dyDescent="0.2">
      <c r="A1078" s="24" t="s">
        <v>3203</v>
      </c>
      <c r="B1078" s="24" t="s">
        <v>1744</v>
      </c>
      <c r="C1078" s="24" t="s">
        <v>253</v>
      </c>
      <c r="D1078" s="24" t="s">
        <v>265</v>
      </c>
      <c r="E1078" s="24" t="s">
        <v>683</v>
      </c>
    </row>
    <row r="1079" spans="1:5" x14ac:dyDescent="0.2">
      <c r="A1079" s="24" t="s">
        <v>3203</v>
      </c>
      <c r="B1079" s="24" t="s">
        <v>1744</v>
      </c>
      <c r="C1079" s="24" t="s">
        <v>253</v>
      </c>
      <c r="D1079" s="24" t="s">
        <v>265</v>
      </c>
      <c r="E1079" s="24" t="s">
        <v>246</v>
      </c>
    </row>
    <row r="1080" spans="1:5" x14ac:dyDescent="0.2">
      <c r="A1080" s="24" t="s">
        <v>3203</v>
      </c>
      <c r="B1080" s="24" t="s">
        <v>1744</v>
      </c>
      <c r="C1080" s="24" t="s">
        <v>253</v>
      </c>
      <c r="D1080" s="24" t="s">
        <v>265</v>
      </c>
      <c r="E1080" s="24" t="s">
        <v>685</v>
      </c>
    </row>
    <row r="1081" spans="1:5" x14ac:dyDescent="0.2">
      <c r="A1081" s="24" t="s">
        <v>3203</v>
      </c>
      <c r="B1081" s="24" t="s">
        <v>1781</v>
      </c>
      <c r="C1081" s="24" t="s">
        <v>1782</v>
      </c>
      <c r="D1081" s="24" t="s">
        <v>265</v>
      </c>
      <c r="E1081" s="24" t="s">
        <v>683</v>
      </c>
    </row>
    <row r="1082" spans="1:5" x14ac:dyDescent="0.2">
      <c r="A1082" s="24" t="s">
        <v>3203</v>
      </c>
      <c r="B1082" s="24" t="s">
        <v>1781</v>
      </c>
      <c r="C1082" s="24" t="s">
        <v>1782</v>
      </c>
      <c r="D1082" s="24" t="s">
        <v>265</v>
      </c>
      <c r="E1082" s="24" t="s">
        <v>246</v>
      </c>
    </row>
    <row r="1083" spans="1:5" x14ac:dyDescent="0.2">
      <c r="A1083" s="24" t="s">
        <v>3203</v>
      </c>
      <c r="B1083" s="24" t="s">
        <v>1781</v>
      </c>
      <c r="C1083" s="24" t="s">
        <v>1782</v>
      </c>
      <c r="D1083" s="24" t="s">
        <v>265</v>
      </c>
      <c r="E1083" s="24" t="s">
        <v>250</v>
      </c>
    </row>
    <row r="1084" spans="1:5" x14ac:dyDescent="0.2">
      <c r="A1084" s="24" t="s">
        <v>3203</v>
      </c>
      <c r="B1084" s="24" t="s">
        <v>1749</v>
      </c>
      <c r="C1084" s="24" t="s">
        <v>1750</v>
      </c>
      <c r="D1084" s="24" t="s">
        <v>789</v>
      </c>
      <c r="E1084" s="24" t="s">
        <v>977</v>
      </c>
    </row>
    <row r="1085" spans="1:5" x14ac:dyDescent="0.2">
      <c r="A1085" s="24" t="s">
        <v>3203</v>
      </c>
      <c r="B1085" s="24" t="s">
        <v>1749</v>
      </c>
      <c r="C1085" s="24" t="s">
        <v>1750</v>
      </c>
      <c r="D1085" s="24" t="s">
        <v>789</v>
      </c>
      <c r="E1085" s="24" t="s">
        <v>250</v>
      </c>
    </row>
    <row r="1086" spans="1:5" x14ac:dyDescent="0.2">
      <c r="A1086" s="24" t="s">
        <v>3203</v>
      </c>
      <c r="B1086" s="24" t="s">
        <v>1606</v>
      </c>
      <c r="C1086" s="24" t="s">
        <v>340</v>
      </c>
      <c r="D1086" s="24" t="s">
        <v>789</v>
      </c>
      <c r="E1086" s="24" t="s">
        <v>683</v>
      </c>
    </row>
    <row r="1087" spans="1:5" x14ac:dyDescent="0.2">
      <c r="A1087" s="24" t="s">
        <v>3203</v>
      </c>
      <c r="B1087" s="24" t="s">
        <v>1606</v>
      </c>
      <c r="C1087" s="24" t="s">
        <v>340</v>
      </c>
      <c r="D1087" s="24" t="s">
        <v>789</v>
      </c>
      <c r="E1087" s="24" t="s">
        <v>977</v>
      </c>
    </row>
    <row r="1088" spans="1:5" x14ac:dyDescent="0.2">
      <c r="A1088" s="24" t="s">
        <v>3203</v>
      </c>
      <c r="B1088" s="24" t="s">
        <v>1606</v>
      </c>
      <c r="C1088" s="24" t="s">
        <v>340</v>
      </c>
      <c r="D1088" s="24" t="s">
        <v>789</v>
      </c>
      <c r="E1088" s="24" t="s">
        <v>250</v>
      </c>
    </row>
    <row r="1089" spans="1:5" x14ac:dyDescent="0.2">
      <c r="A1089" s="24" t="s">
        <v>3203</v>
      </c>
      <c r="B1089" s="24" t="s">
        <v>1605</v>
      </c>
      <c r="C1089" s="24" t="s">
        <v>1407</v>
      </c>
      <c r="D1089" s="24" t="s">
        <v>789</v>
      </c>
      <c r="E1089" s="24" t="s">
        <v>683</v>
      </c>
    </row>
    <row r="1090" spans="1:5" x14ac:dyDescent="0.2">
      <c r="A1090" s="24" t="s">
        <v>3203</v>
      </c>
      <c r="B1090" s="24" t="s">
        <v>1605</v>
      </c>
      <c r="C1090" s="24" t="s">
        <v>1407</v>
      </c>
      <c r="D1090" s="24" t="s">
        <v>789</v>
      </c>
      <c r="E1090" s="24" t="s">
        <v>977</v>
      </c>
    </row>
    <row r="1091" spans="1:5" x14ac:dyDescent="0.2">
      <c r="A1091" s="24" t="s">
        <v>3203</v>
      </c>
      <c r="B1091" s="24" t="s">
        <v>1605</v>
      </c>
      <c r="C1091" s="24" t="s">
        <v>1407</v>
      </c>
      <c r="D1091" s="24" t="s">
        <v>789</v>
      </c>
      <c r="E1091" s="24" t="s">
        <v>250</v>
      </c>
    </row>
    <row r="1092" spans="1:5" x14ac:dyDescent="0.2">
      <c r="A1092" s="24" t="s">
        <v>3203</v>
      </c>
      <c r="B1092" s="24" t="s">
        <v>1620</v>
      </c>
      <c r="C1092" s="24" t="s">
        <v>2634</v>
      </c>
      <c r="D1092" s="24" t="s">
        <v>789</v>
      </c>
      <c r="E1092" s="24" t="s">
        <v>683</v>
      </c>
    </row>
    <row r="1093" spans="1:5" x14ac:dyDescent="0.2">
      <c r="A1093" s="24" t="s">
        <v>3203</v>
      </c>
      <c r="B1093" s="24" t="s">
        <v>1620</v>
      </c>
      <c r="C1093" s="24" t="s">
        <v>2634</v>
      </c>
      <c r="D1093" s="24" t="s">
        <v>789</v>
      </c>
      <c r="E1093" s="24" t="s">
        <v>977</v>
      </c>
    </row>
    <row r="1094" spans="1:5" x14ac:dyDescent="0.2">
      <c r="A1094" s="24" t="s">
        <v>3203</v>
      </c>
      <c r="B1094" s="24" t="s">
        <v>1620</v>
      </c>
      <c r="C1094" s="24" t="s">
        <v>2634</v>
      </c>
      <c r="D1094" s="24" t="s">
        <v>789</v>
      </c>
      <c r="E1094" s="24" t="s">
        <v>250</v>
      </c>
    </row>
    <row r="1095" spans="1:5" x14ac:dyDescent="0.2">
      <c r="A1095" s="24" t="s">
        <v>3203</v>
      </c>
      <c r="B1095" s="24" t="s">
        <v>1821</v>
      </c>
      <c r="C1095" s="24" t="s">
        <v>3140</v>
      </c>
      <c r="D1095" s="24" t="s">
        <v>789</v>
      </c>
      <c r="E1095" s="24" t="s">
        <v>683</v>
      </c>
    </row>
    <row r="1096" spans="1:5" x14ac:dyDescent="0.2">
      <c r="A1096" s="24" t="s">
        <v>3203</v>
      </c>
      <c r="B1096" s="24" t="s">
        <v>1821</v>
      </c>
      <c r="C1096" s="24" t="s">
        <v>3140</v>
      </c>
      <c r="D1096" s="24" t="s">
        <v>789</v>
      </c>
      <c r="E1096" s="24" t="s">
        <v>977</v>
      </c>
    </row>
    <row r="1097" spans="1:5" x14ac:dyDescent="0.2">
      <c r="A1097" s="24" t="s">
        <v>3203</v>
      </c>
      <c r="B1097" s="24" t="s">
        <v>1821</v>
      </c>
      <c r="C1097" s="24" t="s">
        <v>3140</v>
      </c>
      <c r="D1097" s="24" t="s">
        <v>789</v>
      </c>
      <c r="E1097" s="24" t="s">
        <v>250</v>
      </c>
    </row>
    <row r="1098" spans="1:5" x14ac:dyDescent="0.2">
      <c r="A1098" s="24" t="s">
        <v>3203</v>
      </c>
      <c r="B1098" s="24" t="s">
        <v>1822</v>
      </c>
      <c r="C1098" s="24" t="s">
        <v>3141</v>
      </c>
      <c r="D1098" s="24" t="s">
        <v>789</v>
      </c>
      <c r="E1098" s="24" t="s">
        <v>683</v>
      </c>
    </row>
    <row r="1099" spans="1:5" x14ac:dyDescent="0.2">
      <c r="A1099" s="24" t="s">
        <v>3203</v>
      </c>
      <c r="B1099" s="24" t="s">
        <v>1822</v>
      </c>
      <c r="C1099" s="24" t="s">
        <v>3141</v>
      </c>
      <c r="D1099" s="24" t="s">
        <v>789</v>
      </c>
      <c r="E1099" s="24" t="s">
        <v>977</v>
      </c>
    </row>
    <row r="1100" spans="1:5" x14ac:dyDescent="0.2">
      <c r="A1100" s="24" t="s">
        <v>3203</v>
      </c>
      <c r="B1100" s="24" t="s">
        <v>1822</v>
      </c>
      <c r="C1100" s="24" t="s">
        <v>3141</v>
      </c>
      <c r="D1100" s="24" t="s">
        <v>789</v>
      </c>
      <c r="E1100" s="24" t="s">
        <v>250</v>
      </c>
    </row>
    <row r="1101" spans="1:5" x14ac:dyDescent="0.2">
      <c r="A1101" s="24" t="s">
        <v>3203</v>
      </c>
      <c r="B1101" s="24" t="s">
        <v>1634</v>
      </c>
      <c r="C1101" s="24" t="s">
        <v>2586</v>
      </c>
      <c r="D1101" s="24" t="s">
        <v>789</v>
      </c>
      <c r="E1101" s="24" t="s">
        <v>684</v>
      </c>
    </row>
    <row r="1102" spans="1:5" x14ac:dyDescent="0.2">
      <c r="A1102" s="24" t="s">
        <v>3203</v>
      </c>
      <c r="B1102" s="24" t="s">
        <v>1634</v>
      </c>
      <c r="C1102" s="24" t="s">
        <v>2586</v>
      </c>
      <c r="D1102" s="24" t="s">
        <v>789</v>
      </c>
      <c r="E1102" s="24" t="s">
        <v>250</v>
      </c>
    </row>
    <row r="1103" spans="1:5" x14ac:dyDescent="0.2">
      <c r="A1103" s="24" t="s">
        <v>3203</v>
      </c>
      <c r="B1103" s="24" t="s">
        <v>1589</v>
      </c>
      <c r="C1103" s="24" t="s">
        <v>341</v>
      </c>
      <c r="D1103" s="24" t="s">
        <v>789</v>
      </c>
      <c r="E1103" s="24" t="s">
        <v>683</v>
      </c>
    </row>
    <row r="1104" spans="1:5" x14ac:dyDescent="0.2">
      <c r="A1104" s="24" t="s">
        <v>3203</v>
      </c>
      <c r="B1104" s="24" t="s">
        <v>1589</v>
      </c>
      <c r="C1104" s="24" t="s">
        <v>341</v>
      </c>
      <c r="D1104" s="24" t="s">
        <v>789</v>
      </c>
      <c r="E1104" s="24" t="s">
        <v>684</v>
      </c>
    </row>
    <row r="1105" spans="1:5" x14ac:dyDescent="0.2">
      <c r="A1105" s="24" t="s">
        <v>3203</v>
      </c>
      <c r="B1105" s="24" t="s">
        <v>1589</v>
      </c>
      <c r="C1105" s="24" t="s">
        <v>341</v>
      </c>
      <c r="D1105" s="24" t="s">
        <v>789</v>
      </c>
      <c r="E1105" s="24" t="s">
        <v>250</v>
      </c>
    </row>
    <row r="1106" spans="1:5" x14ac:dyDescent="0.2">
      <c r="A1106" s="24" t="s">
        <v>3203</v>
      </c>
      <c r="B1106" s="24" t="s">
        <v>2716</v>
      </c>
      <c r="C1106" s="24" t="s">
        <v>3146</v>
      </c>
      <c r="D1106" s="24" t="s">
        <v>789</v>
      </c>
      <c r="E1106" s="24" t="s">
        <v>250</v>
      </c>
    </row>
    <row r="1107" spans="1:5" x14ac:dyDescent="0.2">
      <c r="A1107" s="24" t="s">
        <v>3203</v>
      </c>
      <c r="B1107" s="24" t="s">
        <v>1598</v>
      </c>
      <c r="C1107" s="24" t="s">
        <v>342</v>
      </c>
      <c r="D1107" s="24" t="s">
        <v>789</v>
      </c>
      <c r="E1107" s="24" t="s">
        <v>683</v>
      </c>
    </row>
    <row r="1108" spans="1:5" x14ac:dyDescent="0.2">
      <c r="A1108" s="24" t="s">
        <v>3203</v>
      </c>
      <c r="B1108" s="24" t="s">
        <v>1598</v>
      </c>
      <c r="C1108" s="24" t="s">
        <v>342</v>
      </c>
      <c r="D1108" s="24" t="s">
        <v>789</v>
      </c>
      <c r="E1108" s="24" t="s">
        <v>684</v>
      </c>
    </row>
    <row r="1109" spans="1:5" x14ac:dyDescent="0.2">
      <c r="A1109" s="24" t="s">
        <v>3203</v>
      </c>
      <c r="B1109" s="24" t="s">
        <v>1598</v>
      </c>
      <c r="C1109" s="24" t="s">
        <v>342</v>
      </c>
      <c r="D1109" s="24" t="s">
        <v>789</v>
      </c>
      <c r="E1109" s="24" t="s">
        <v>250</v>
      </c>
    </row>
    <row r="1110" spans="1:5" x14ac:dyDescent="0.2">
      <c r="A1110" s="24" t="s">
        <v>3203</v>
      </c>
      <c r="B1110" s="24" t="s">
        <v>1823</v>
      </c>
      <c r="C1110" s="24" t="s">
        <v>3142</v>
      </c>
      <c r="D1110" s="24" t="s">
        <v>789</v>
      </c>
      <c r="E1110" s="24" t="s">
        <v>683</v>
      </c>
    </row>
    <row r="1111" spans="1:5" x14ac:dyDescent="0.2">
      <c r="A1111" s="24" t="s">
        <v>3203</v>
      </c>
      <c r="B1111" s="24" t="s">
        <v>1823</v>
      </c>
      <c r="C1111" s="24" t="s">
        <v>3142</v>
      </c>
      <c r="D1111" s="24" t="s">
        <v>789</v>
      </c>
      <c r="E1111" s="24" t="s">
        <v>977</v>
      </c>
    </row>
    <row r="1112" spans="1:5" x14ac:dyDescent="0.2">
      <c r="A1112" s="24" t="s">
        <v>3203</v>
      </c>
      <c r="B1112" s="24" t="s">
        <v>1823</v>
      </c>
      <c r="C1112" s="24" t="s">
        <v>3142</v>
      </c>
      <c r="D1112" s="24" t="s">
        <v>789</v>
      </c>
      <c r="E1112" s="24" t="s">
        <v>250</v>
      </c>
    </row>
    <row r="1113" spans="1:5" x14ac:dyDescent="0.2">
      <c r="A1113" s="24" t="s">
        <v>3203</v>
      </c>
      <c r="B1113" s="24" t="s">
        <v>1664</v>
      </c>
      <c r="C1113" s="24" t="s">
        <v>1356</v>
      </c>
      <c r="D1113" s="24" t="s">
        <v>789</v>
      </c>
      <c r="E1113" s="24" t="s">
        <v>250</v>
      </c>
    </row>
    <row r="1114" spans="1:5" x14ac:dyDescent="0.2">
      <c r="A1114" s="24" t="s">
        <v>3203</v>
      </c>
      <c r="B1114" s="24" t="s">
        <v>1601</v>
      </c>
      <c r="C1114" s="24" t="s">
        <v>558</v>
      </c>
      <c r="D1114" s="24" t="s">
        <v>789</v>
      </c>
      <c r="E1114" s="24" t="s">
        <v>683</v>
      </c>
    </row>
    <row r="1115" spans="1:5" x14ac:dyDescent="0.2">
      <c r="A1115" s="24" t="s">
        <v>3203</v>
      </c>
      <c r="B1115" s="24" t="s">
        <v>1601</v>
      </c>
      <c r="C1115" s="24" t="s">
        <v>558</v>
      </c>
      <c r="D1115" s="24" t="s">
        <v>789</v>
      </c>
      <c r="E1115" s="24" t="s">
        <v>250</v>
      </c>
    </row>
    <row r="1116" spans="1:5" x14ac:dyDescent="0.2">
      <c r="A1116" s="24" t="s">
        <v>3203</v>
      </c>
      <c r="B1116" s="24" t="s">
        <v>1610</v>
      </c>
      <c r="C1116" s="24" t="s">
        <v>823</v>
      </c>
      <c r="D1116" s="24" t="s">
        <v>789</v>
      </c>
      <c r="E1116" s="24" t="s">
        <v>683</v>
      </c>
    </row>
    <row r="1117" spans="1:5" x14ac:dyDescent="0.2">
      <c r="A1117" s="24" t="s">
        <v>3203</v>
      </c>
      <c r="B1117" s="24" t="s">
        <v>1610</v>
      </c>
      <c r="C1117" s="24" t="s">
        <v>823</v>
      </c>
      <c r="D1117" s="24" t="s">
        <v>789</v>
      </c>
      <c r="E1117" s="24" t="s">
        <v>977</v>
      </c>
    </row>
    <row r="1118" spans="1:5" x14ac:dyDescent="0.2">
      <c r="A1118" s="24" t="s">
        <v>3203</v>
      </c>
      <c r="B1118" s="24" t="s">
        <v>1610</v>
      </c>
      <c r="C1118" s="24" t="s">
        <v>823</v>
      </c>
      <c r="D1118" s="24" t="s">
        <v>789</v>
      </c>
      <c r="E1118" s="24" t="s">
        <v>250</v>
      </c>
    </row>
    <row r="1119" spans="1:5" x14ac:dyDescent="0.2">
      <c r="A1119" s="24" t="s">
        <v>3203</v>
      </c>
      <c r="B1119" s="24" t="s">
        <v>1961</v>
      </c>
      <c r="C1119" s="24" t="s">
        <v>554</v>
      </c>
      <c r="D1119" s="24" t="s">
        <v>789</v>
      </c>
      <c r="E1119" s="24" t="s">
        <v>683</v>
      </c>
    </row>
    <row r="1120" spans="1:5" x14ac:dyDescent="0.2">
      <c r="A1120" s="24" t="s">
        <v>3203</v>
      </c>
      <c r="B1120" s="24" t="s">
        <v>1961</v>
      </c>
      <c r="C1120" s="24" t="s">
        <v>554</v>
      </c>
      <c r="D1120" s="24" t="s">
        <v>789</v>
      </c>
      <c r="E1120" s="24" t="s">
        <v>250</v>
      </c>
    </row>
    <row r="1121" spans="1:5" x14ac:dyDescent="0.2">
      <c r="A1121" s="24" t="s">
        <v>3203</v>
      </c>
      <c r="B1121" s="24" t="s">
        <v>1678</v>
      </c>
      <c r="C1121" s="24" t="s">
        <v>1399</v>
      </c>
      <c r="D1121" s="24" t="s">
        <v>789</v>
      </c>
      <c r="E1121" s="24" t="s">
        <v>686</v>
      </c>
    </row>
    <row r="1122" spans="1:5" x14ac:dyDescent="0.2">
      <c r="A1122" s="24" t="s">
        <v>3203</v>
      </c>
      <c r="B1122" s="24" t="s">
        <v>1678</v>
      </c>
      <c r="C1122" s="24" t="s">
        <v>1399</v>
      </c>
      <c r="D1122" s="24" t="s">
        <v>789</v>
      </c>
      <c r="E1122" s="24" t="s">
        <v>683</v>
      </c>
    </row>
    <row r="1123" spans="1:5" x14ac:dyDescent="0.2">
      <c r="A1123" s="24" t="s">
        <v>3203</v>
      </c>
      <c r="B1123" s="24" t="s">
        <v>1678</v>
      </c>
      <c r="C1123" s="24" t="s">
        <v>1399</v>
      </c>
      <c r="D1123" s="24" t="s">
        <v>789</v>
      </c>
      <c r="E1123" s="24" t="s">
        <v>250</v>
      </c>
    </row>
    <row r="1124" spans="1:5" x14ac:dyDescent="0.2">
      <c r="A1124" s="24" t="s">
        <v>3203</v>
      </c>
      <c r="B1124" s="24" t="s">
        <v>1685</v>
      </c>
      <c r="C1124" s="24" t="s">
        <v>1400</v>
      </c>
      <c r="D1124" s="24" t="s">
        <v>789</v>
      </c>
      <c r="E1124" s="24" t="s">
        <v>686</v>
      </c>
    </row>
    <row r="1125" spans="1:5" x14ac:dyDescent="0.2">
      <c r="A1125" s="24" t="s">
        <v>3203</v>
      </c>
      <c r="B1125" s="24" t="s">
        <v>1685</v>
      </c>
      <c r="C1125" s="24" t="s">
        <v>1400</v>
      </c>
      <c r="D1125" s="24" t="s">
        <v>789</v>
      </c>
      <c r="E1125" s="24" t="s">
        <v>683</v>
      </c>
    </row>
    <row r="1126" spans="1:5" x14ac:dyDescent="0.2">
      <c r="A1126" s="24" t="s">
        <v>3203</v>
      </c>
      <c r="B1126" s="24" t="s">
        <v>1685</v>
      </c>
      <c r="C1126" s="24" t="s">
        <v>1400</v>
      </c>
      <c r="D1126" s="24" t="s">
        <v>789</v>
      </c>
      <c r="E1126" s="24" t="s">
        <v>250</v>
      </c>
    </row>
    <row r="1127" spans="1:5" x14ac:dyDescent="0.2">
      <c r="A1127" s="24" t="s">
        <v>3203</v>
      </c>
      <c r="B1127" s="24" t="s">
        <v>1597</v>
      </c>
      <c r="C1127" s="24" t="s">
        <v>822</v>
      </c>
      <c r="D1127" s="24" t="s">
        <v>789</v>
      </c>
      <c r="E1127" s="24" t="s">
        <v>683</v>
      </c>
    </row>
    <row r="1128" spans="1:5" x14ac:dyDescent="0.2">
      <c r="A1128" s="24" t="s">
        <v>3203</v>
      </c>
      <c r="B1128" s="24" t="s">
        <v>1597</v>
      </c>
      <c r="C1128" s="24" t="s">
        <v>822</v>
      </c>
      <c r="D1128" s="24" t="s">
        <v>789</v>
      </c>
      <c r="E1128" s="24" t="s">
        <v>977</v>
      </c>
    </row>
    <row r="1129" spans="1:5" x14ac:dyDescent="0.2">
      <c r="A1129" s="24" t="s">
        <v>3203</v>
      </c>
      <c r="B1129" s="24" t="s">
        <v>1597</v>
      </c>
      <c r="C1129" s="24" t="s">
        <v>822</v>
      </c>
      <c r="D1129" s="24" t="s">
        <v>789</v>
      </c>
      <c r="E1129" s="24" t="s">
        <v>250</v>
      </c>
    </row>
    <row r="1130" spans="1:5" x14ac:dyDescent="0.2">
      <c r="A1130" s="24" t="s">
        <v>3203</v>
      </c>
      <c r="B1130" s="24" t="s">
        <v>1576</v>
      </c>
      <c r="C1130" s="24" t="s">
        <v>830</v>
      </c>
      <c r="D1130" s="24" t="s">
        <v>789</v>
      </c>
      <c r="E1130" s="24" t="s">
        <v>686</v>
      </c>
    </row>
    <row r="1131" spans="1:5" x14ac:dyDescent="0.2">
      <c r="A1131" s="24" t="s">
        <v>3203</v>
      </c>
      <c r="B1131" s="24" t="s">
        <v>1576</v>
      </c>
      <c r="C1131" s="24" t="s">
        <v>830</v>
      </c>
      <c r="D1131" s="24" t="s">
        <v>789</v>
      </c>
      <c r="E1131" s="24" t="s">
        <v>683</v>
      </c>
    </row>
    <row r="1132" spans="1:5" x14ac:dyDescent="0.2">
      <c r="A1132" s="24" t="s">
        <v>3203</v>
      </c>
      <c r="B1132" s="24" t="s">
        <v>1576</v>
      </c>
      <c r="C1132" s="24" t="s">
        <v>830</v>
      </c>
      <c r="D1132" s="24" t="s">
        <v>789</v>
      </c>
      <c r="E1132" s="24" t="s">
        <v>977</v>
      </c>
    </row>
    <row r="1133" spans="1:5" x14ac:dyDescent="0.2">
      <c r="A1133" s="24" t="s">
        <v>3203</v>
      </c>
      <c r="B1133" s="24" t="s">
        <v>1576</v>
      </c>
      <c r="C1133" s="24" t="s">
        <v>830</v>
      </c>
      <c r="D1133" s="24" t="s">
        <v>789</v>
      </c>
      <c r="E1133" s="24" t="s">
        <v>250</v>
      </c>
    </row>
    <row r="1134" spans="1:5" x14ac:dyDescent="0.2">
      <c r="A1134" s="24" t="s">
        <v>3203</v>
      </c>
      <c r="B1134" s="24" t="s">
        <v>1576</v>
      </c>
      <c r="C1134" s="24" t="s">
        <v>830</v>
      </c>
      <c r="D1134" s="24" t="s">
        <v>789</v>
      </c>
      <c r="E1134" s="24" t="s">
        <v>245</v>
      </c>
    </row>
    <row r="1135" spans="1:5" x14ac:dyDescent="0.2">
      <c r="A1135" s="24" t="s">
        <v>3203</v>
      </c>
      <c r="B1135" s="24" t="s">
        <v>2443</v>
      </c>
      <c r="C1135" s="24" t="s">
        <v>555</v>
      </c>
      <c r="D1135" s="24" t="s">
        <v>789</v>
      </c>
      <c r="E1135" s="24" t="s">
        <v>686</v>
      </c>
    </row>
    <row r="1136" spans="1:5" x14ac:dyDescent="0.2">
      <c r="A1136" s="24" t="s">
        <v>3203</v>
      </c>
      <c r="B1136" s="24" t="s">
        <v>2443</v>
      </c>
      <c r="C1136" s="24" t="s">
        <v>555</v>
      </c>
      <c r="D1136" s="24" t="s">
        <v>789</v>
      </c>
      <c r="E1136" s="24" t="s">
        <v>683</v>
      </c>
    </row>
    <row r="1137" spans="1:5" x14ac:dyDescent="0.2">
      <c r="A1137" s="24" t="s">
        <v>3203</v>
      </c>
      <c r="B1137" s="24" t="s">
        <v>2443</v>
      </c>
      <c r="C1137" s="24" t="s">
        <v>555</v>
      </c>
      <c r="D1137" s="24" t="s">
        <v>789</v>
      </c>
      <c r="E1137" s="24" t="s">
        <v>248</v>
      </c>
    </row>
    <row r="1138" spans="1:5" x14ac:dyDescent="0.2">
      <c r="A1138" s="24" t="s">
        <v>3203</v>
      </c>
      <c r="B1138" s="24" t="s">
        <v>2443</v>
      </c>
      <c r="C1138" s="24" t="s">
        <v>555</v>
      </c>
      <c r="D1138" s="24" t="s">
        <v>789</v>
      </c>
      <c r="E1138" s="24" t="s">
        <v>3060</v>
      </c>
    </row>
    <row r="1139" spans="1:5" x14ac:dyDescent="0.2">
      <c r="A1139" s="24" t="s">
        <v>3203</v>
      </c>
      <c r="B1139" s="24" t="s">
        <v>2443</v>
      </c>
      <c r="C1139" s="24" t="s">
        <v>555</v>
      </c>
      <c r="D1139" s="24" t="s">
        <v>789</v>
      </c>
      <c r="E1139" s="24" t="s">
        <v>684</v>
      </c>
    </row>
    <row r="1140" spans="1:5" x14ac:dyDescent="0.2">
      <c r="A1140" s="24" t="s">
        <v>3203</v>
      </c>
      <c r="B1140" s="24" t="s">
        <v>2443</v>
      </c>
      <c r="C1140" s="24" t="s">
        <v>555</v>
      </c>
      <c r="D1140" s="24" t="s">
        <v>789</v>
      </c>
      <c r="E1140" s="24" t="s">
        <v>685</v>
      </c>
    </row>
    <row r="1141" spans="1:5" x14ac:dyDescent="0.2">
      <c r="A1141" s="24" t="s">
        <v>3203</v>
      </c>
      <c r="B1141" s="24" t="s">
        <v>2443</v>
      </c>
      <c r="C1141" s="24" t="s">
        <v>555</v>
      </c>
      <c r="D1141" s="24" t="s">
        <v>789</v>
      </c>
      <c r="E1141" s="24" t="s">
        <v>245</v>
      </c>
    </row>
    <row r="1142" spans="1:5" x14ac:dyDescent="0.2">
      <c r="A1142" s="24" t="s">
        <v>3203</v>
      </c>
      <c r="B1142" s="24" t="s">
        <v>2443</v>
      </c>
      <c r="C1142" s="24" t="s">
        <v>555</v>
      </c>
      <c r="D1142" s="24" t="s">
        <v>789</v>
      </c>
      <c r="E1142" s="24" t="s">
        <v>885</v>
      </c>
    </row>
    <row r="1143" spans="1:5" x14ac:dyDescent="0.2">
      <c r="A1143" s="24" t="s">
        <v>3203</v>
      </c>
      <c r="B1143" s="24" t="s">
        <v>2443</v>
      </c>
      <c r="C1143" s="24" t="s">
        <v>555</v>
      </c>
      <c r="D1143" s="24" t="s">
        <v>789</v>
      </c>
      <c r="E1143" s="24" t="s">
        <v>614</v>
      </c>
    </row>
    <row r="1144" spans="1:5" x14ac:dyDescent="0.2">
      <c r="A1144" s="24" t="s">
        <v>3203</v>
      </c>
      <c r="B1144" s="24" t="s">
        <v>2443</v>
      </c>
      <c r="C1144" s="24" t="s">
        <v>555</v>
      </c>
      <c r="D1144" s="24" t="s">
        <v>789</v>
      </c>
      <c r="E1144" s="24" t="s">
        <v>1416</v>
      </c>
    </row>
    <row r="1145" spans="1:5" x14ac:dyDescent="0.2">
      <c r="A1145" s="24" t="s">
        <v>3203</v>
      </c>
      <c r="B1145" s="24" t="s">
        <v>2289</v>
      </c>
      <c r="C1145" s="24" t="s">
        <v>2635</v>
      </c>
      <c r="D1145" s="24" t="s">
        <v>789</v>
      </c>
      <c r="E1145" s="24" t="s">
        <v>683</v>
      </c>
    </row>
    <row r="1146" spans="1:5" x14ac:dyDescent="0.2">
      <c r="A1146" s="24" t="s">
        <v>3203</v>
      </c>
      <c r="B1146" s="24" t="s">
        <v>2289</v>
      </c>
      <c r="C1146" s="24" t="s">
        <v>2635</v>
      </c>
      <c r="D1146" s="24" t="s">
        <v>789</v>
      </c>
      <c r="E1146" s="24" t="s">
        <v>977</v>
      </c>
    </row>
    <row r="1147" spans="1:5" x14ac:dyDescent="0.2">
      <c r="A1147" s="24" t="s">
        <v>3203</v>
      </c>
      <c r="B1147" s="24" t="s">
        <v>2289</v>
      </c>
      <c r="C1147" s="24" t="s">
        <v>2635</v>
      </c>
      <c r="D1147" s="24" t="s">
        <v>789</v>
      </c>
      <c r="E1147" s="24" t="s">
        <v>684</v>
      </c>
    </row>
    <row r="1148" spans="1:5" x14ac:dyDescent="0.2">
      <c r="A1148" s="24" t="s">
        <v>3203</v>
      </c>
      <c r="B1148" s="24" t="s">
        <v>2289</v>
      </c>
      <c r="C1148" s="24" t="s">
        <v>2635</v>
      </c>
      <c r="D1148" s="24" t="s">
        <v>789</v>
      </c>
      <c r="E1148" s="24" t="s">
        <v>250</v>
      </c>
    </row>
    <row r="1149" spans="1:5" x14ac:dyDescent="0.2">
      <c r="A1149" s="24" t="s">
        <v>3203</v>
      </c>
      <c r="B1149" s="24" t="s">
        <v>2290</v>
      </c>
      <c r="C1149" s="24" t="s">
        <v>360</v>
      </c>
      <c r="D1149" s="24" t="s">
        <v>789</v>
      </c>
      <c r="E1149" s="24" t="s">
        <v>683</v>
      </c>
    </row>
    <row r="1150" spans="1:5" x14ac:dyDescent="0.2">
      <c r="A1150" s="24" t="s">
        <v>3203</v>
      </c>
      <c r="B1150" s="24" t="s">
        <v>2290</v>
      </c>
      <c r="C1150" s="24" t="s">
        <v>360</v>
      </c>
      <c r="D1150" s="24" t="s">
        <v>789</v>
      </c>
      <c r="E1150" s="24" t="s">
        <v>684</v>
      </c>
    </row>
    <row r="1151" spans="1:5" x14ac:dyDescent="0.2">
      <c r="A1151" s="24" t="s">
        <v>3203</v>
      </c>
      <c r="B1151" s="24" t="s">
        <v>2290</v>
      </c>
      <c r="C1151" s="24" t="s">
        <v>360</v>
      </c>
      <c r="D1151" s="24" t="s">
        <v>789</v>
      </c>
      <c r="E1151" s="24" t="s">
        <v>250</v>
      </c>
    </row>
    <row r="1152" spans="1:5" x14ac:dyDescent="0.2">
      <c r="A1152" s="24" t="s">
        <v>3203</v>
      </c>
      <c r="B1152" s="24" t="s">
        <v>2444</v>
      </c>
      <c r="C1152" s="24" t="s">
        <v>162</v>
      </c>
      <c r="D1152" s="24" t="s">
        <v>789</v>
      </c>
      <c r="E1152" s="24" t="s">
        <v>683</v>
      </c>
    </row>
    <row r="1153" spans="1:5" x14ac:dyDescent="0.2">
      <c r="A1153" s="24" t="s">
        <v>3203</v>
      </c>
      <c r="B1153" s="24" t="s">
        <v>2444</v>
      </c>
      <c r="C1153" s="24" t="s">
        <v>162</v>
      </c>
      <c r="D1153" s="24" t="s">
        <v>789</v>
      </c>
      <c r="E1153" s="24" t="s">
        <v>3060</v>
      </c>
    </row>
    <row r="1154" spans="1:5" x14ac:dyDescent="0.2">
      <c r="A1154" s="24" t="s">
        <v>3203</v>
      </c>
      <c r="B1154" s="24" t="s">
        <v>2444</v>
      </c>
      <c r="C1154" s="24" t="s">
        <v>162</v>
      </c>
      <c r="D1154" s="24" t="s">
        <v>789</v>
      </c>
      <c r="E1154" s="24" t="s">
        <v>250</v>
      </c>
    </row>
    <row r="1155" spans="1:5" x14ac:dyDescent="0.2">
      <c r="A1155" s="24" t="s">
        <v>3203</v>
      </c>
      <c r="B1155" s="24" t="s">
        <v>2444</v>
      </c>
      <c r="C1155" s="24" t="s">
        <v>162</v>
      </c>
      <c r="D1155" s="24" t="s">
        <v>789</v>
      </c>
      <c r="E1155" s="24" t="s">
        <v>614</v>
      </c>
    </row>
    <row r="1156" spans="1:5" x14ac:dyDescent="0.2">
      <c r="A1156" s="24" t="s">
        <v>3203</v>
      </c>
      <c r="B1156" s="24" t="s">
        <v>2266</v>
      </c>
      <c r="C1156" s="24" t="s">
        <v>2267</v>
      </c>
      <c r="D1156" s="24" t="s">
        <v>789</v>
      </c>
      <c r="E1156" s="24" t="s">
        <v>683</v>
      </c>
    </row>
    <row r="1157" spans="1:5" x14ac:dyDescent="0.2">
      <c r="A1157" s="24" t="s">
        <v>3203</v>
      </c>
      <c r="B1157" s="24" t="s">
        <v>2266</v>
      </c>
      <c r="C1157" s="24" t="s">
        <v>2267</v>
      </c>
      <c r="D1157" s="24" t="s">
        <v>789</v>
      </c>
      <c r="E1157" s="24" t="s">
        <v>977</v>
      </c>
    </row>
    <row r="1158" spans="1:5" x14ac:dyDescent="0.2">
      <c r="A1158" s="24" t="s">
        <v>3203</v>
      </c>
      <c r="B1158" s="24" t="s">
        <v>2266</v>
      </c>
      <c r="C1158" s="24" t="s">
        <v>2267</v>
      </c>
      <c r="D1158" s="24" t="s">
        <v>789</v>
      </c>
      <c r="E1158" s="24" t="s">
        <v>250</v>
      </c>
    </row>
    <row r="1159" spans="1:5" x14ac:dyDescent="0.2">
      <c r="A1159" s="24" t="s">
        <v>3203</v>
      </c>
      <c r="B1159" s="24" t="s">
        <v>2446</v>
      </c>
      <c r="C1159" s="24" t="s">
        <v>362</v>
      </c>
      <c r="D1159" s="24" t="s">
        <v>789</v>
      </c>
      <c r="E1159" s="24" t="s">
        <v>683</v>
      </c>
    </row>
    <row r="1160" spans="1:5" x14ac:dyDescent="0.2">
      <c r="A1160" s="24" t="s">
        <v>3203</v>
      </c>
      <c r="B1160" s="24" t="s">
        <v>2446</v>
      </c>
      <c r="C1160" s="24" t="s">
        <v>362</v>
      </c>
      <c r="D1160" s="24" t="s">
        <v>789</v>
      </c>
      <c r="E1160" s="24" t="s">
        <v>250</v>
      </c>
    </row>
    <row r="1161" spans="1:5" x14ac:dyDescent="0.2">
      <c r="A1161" s="24" t="s">
        <v>3203</v>
      </c>
      <c r="B1161" s="24" t="s">
        <v>2447</v>
      </c>
      <c r="C1161" s="24" t="s">
        <v>168</v>
      </c>
      <c r="D1161" s="24" t="s">
        <v>789</v>
      </c>
      <c r="E1161" s="24" t="s">
        <v>683</v>
      </c>
    </row>
    <row r="1162" spans="1:5" x14ac:dyDescent="0.2">
      <c r="A1162" s="24" t="s">
        <v>3203</v>
      </c>
      <c r="B1162" s="24" t="s">
        <v>2447</v>
      </c>
      <c r="C1162" s="24" t="s">
        <v>168</v>
      </c>
      <c r="D1162" s="24" t="s">
        <v>789</v>
      </c>
      <c r="E1162" s="24" t="s">
        <v>250</v>
      </c>
    </row>
    <row r="1163" spans="1:5" x14ac:dyDescent="0.2">
      <c r="A1163" s="24" t="s">
        <v>3203</v>
      </c>
      <c r="B1163" s="24" t="s">
        <v>2448</v>
      </c>
      <c r="C1163" s="24" t="s">
        <v>2458</v>
      </c>
      <c r="D1163" s="24" t="s">
        <v>789</v>
      </c>
      <c r="E1163" s="24" t="s">
        <v>683</v>
      </c>
    </row>
    <row r="1164" spans="1:5" x14ac:dyDescent="0.2">
      <c r="A1164" s="24" t="s">
        <v>3203</v>
      </c>
      <c r="B1164" s="24" t="s">
        <v>2448</v>
      </c>
      <c r="C1164" s="24" t="s">
        <v>2458</v>
      </c>
      <c r="D1164" s="24" t="s">
        <v>789</v>
      </c>
      <c r="E1164" s="24" t="s">
        <v>684</v>
      </c>
    </row>
    <row r="1165" spans="1:5" x14ac:dyDescent="0.2">
      <c r="A1165" s="24" t="s">
        <v>3203</v>
      </c>
      <c r="B1165" s="24" t="s">
        <v>2448</v>
      </c>
      <c r="C1165" s="24" t="s">
        <v>2458</v>
      </c>
      <c r="D1165" s="24" t="s">
        <v>789</v>
      </c>
      <c r="E1165" s="24" t="s">
        <v>250</v>
      </c>
    </row>
    <row r="1166" spans="1:5" x14ac:dyDescent="0.2">
      <c r="A1166" s="24" t="s">
        <v>3203</v>
      </c>
      <c r="B1166" s="24" t="s">
        <v>2449</v>
      </c>
      <c r="C1166" s="24" t="s">
        <v>797</v>
      </c>
      <c r="D1166" s="24" t="s">
        <v>789</v>
      </c>
      <c r="E1166" s="24" t="s">
        <v>683</v>
      </c>
    </row>
    <row r="1167" spans="1:5" x14ac:dyDescent="0.2">
      <c r="A1167" s="24" t="s">
        <v>3203</v>
      </c>
      <c r="B1167" s="24" t="s">
        <v>2449</v>
      </c>
      <c r="C1167" s="24" t="s">
        <v>797</v>
      </c>
      <c r="D1167" s="24" t="s">
        <v>789</v>
      </c>
      <c r="E1167" s="24" t="s">
        <v>684</v>
      </c>
    </row>
    <row r="1168" spans="1:5" x14ac:dyDescent="0.2">
      <c r="A1168" s="24" t="s">
        <v>3203</v>
      </c>
      <c r="B1168" s="24" t="s">
        <v>2449</v>
      </c>
      <c r="C1168" s="24" t="s">
        <v>797</v>
      </c>
      <c r="D1168" s="24" t="s">
        <v>789</v>
      </c>
      <c r="E1168" s="24" t="s">
        <v>685</v>
      </c>
    </row>
    <row r="1169" spans="1:5" x14ac:dyDescent="0.2">
      <c r="A1169" s="24" t="s">
        <v>3203</v>
      </c>
      <c r="B1169" s="24" t="s">
        <v>1583</v>
      </c>
      <c r="C1169" s="24" t="s">
        <v>824</v>
      </c>
      <c r="D1169" s="24" t="s">
        <v>789</v>
      </c>
      <c r="E1169" s="24" t="s">
        <v>683</v>
      </c>
    </row>
    <row r="1170" spans="1:5" x14ac:dyDescent="0.2">
      <c r="A1170" s="24" t="s">
        <v>3203</v>
      </c>
      <c r="B1170" s="24" t="s">
        <v>1583</v>
      </c>
      <c r="C1170" s="24" t="s">
        <v>824</v>
      </c>
      <c r="D1170" s="24" t="s">
        <v>789</v>
      </c>
      <c r="E1170" s="24" t="s">
        <v>250</v>
      </c>
    </row>
    <row r="1171" spans="1:5" x14ac:dyDescent="0.2">
      <c r="A1171" s="24" t="s">
        <v>3203</v>
      </c>
      <c r="B1171" s="24" t="s">
        <v>2026</v>
      </c>
      <c r="C1171" s="24" t="s">
        <v>556</v>
      </c>
      <c r="D1171" s="24" t="s">
        <v>789</v>
      </c>
      <c r="E1171" s="24" t="s">
        <v>686</v>
      </c>
    </row>
    <row r="1172" spans="1:5" x14ac:dyDescent="0.2">
      <c r="A1172" s="24" t="s">
        <v>3203</v>
      </c>
      <c r="B1172" s="24" t="s">
        <v>2026</v>
      </c>
      <c r="C1172" s="24" t="s">
        <v>556</v>
      </c>
      <c r="D1172" s="24" t="s">
        <v>789</v>
      </c>
      <c r="E1172" s="24" t="s">
        <v>683</v>
      </c>
    </row>
    <row r="1173" spans="1:5" x14ac:dyDescent="0.2">
      <c r="A1173" s="24" t="s">
        <v>3203</v>
      </c>
      <c r="B1173" s="24" t="s">
        <v>2026</v>
      </c>
      <c r="C1173" s="24" t="s">
        <v>556</v>
      </c>
      <c r="D1173" s="24" t="s">
        <v>789</v>
      </c>
      <c r="E1173" s="24" t="s">
        <v>250</v>
      </c>
    </row>
    <row r="1174" spans="1:5" x14ac:dyDescent="0.2">
      <c r="A1174" s="24" t="s">
        <v>3203</v>
      </c>
      <c r="B1174" s="24" t="s">
        <v>2026</v>
      </c>
      <c r="C1174" s="24" t="s">
        <v>556</v>
      </c>
      <c r="D1174" s="24" t="s">
        <v>789</v>
      </c>
      <c r="E1174" s="24" t="s">
        <v>614</v>
      </c>
    </row>
    <row r="1175" spans="1:5" x14ac:dyDescent="0.2">
      <c r="A1175" s="24" t="s">
        <v>3203</v>
      </c>
      <c r="B1175" s="24" t="s">
        <v>2291</v>
      </c>
      <c r="C1175" s="24" t="s">
        <v>813</v>
      </c>
      <c r="D1175" s="24" t="s">
        <v>789</v>
      </c>
      <c r="E1175" s="24" t="s">
        <v>684</v>
      </c>
    </row>
    <row r="1176" spans="1:5" x14ac:dyDescent="0.2">
      <c r="A1176" s="24" t="s">
        <v>3203</v>
      </c>
      <c r="B1176" s="24" t="s">
        <v>2291</v>
      </c>
      <c r="C1176" s="24" t="s">
        <v>813</v>
      </c>
      <c r="D1176" s="24" t="s">
        <v>789</v>
      </c>
      <c r="E1176" s="24" t="s">
        <v>614</v>
      </c>
    </row>
    <row r="1177" spans="1:5" x14ac:dyDescent="0.2">
      <c r="A1177" s="24" t="s">
        <v>3203</v>
      </c>
      <c r="B1177" s="24" t="s">
        <v>1962</v>
      </c>
      <c r="C1177" s="24" t="s">
        <v>557</v>
      </c>
      <c r="D1177" s="24" t="s">
        <v>789</v>
      </c>
      <c r="E1177" s="24" t="s">
        <v>686</v>
      </c>
    </row>
    <row r="1178" spans="1:5" x14ac:dyDescent="0.2">
      <c r="A1178" s="24" t="s">
        <v>3203</v>
      </c>
      <c r="B1178" s="24" t="s">
        <v>1962</v>
      </c>
      <c r="C1178" s="24" t="s">
        <v>557</v>
      </c>
      <c r="D1178" s="24" t="s">
        <v>789</v>
      </c>
      <c r="E1178" s="24" t="s">
        <v>683</v>
      </c>
    </row>
    <row r="1179" spans="1:5" x14ac:dyDescent="0.2">
      <c r="A1179" s="24" t="s">
        <v>3203</v>
      </c>
      <c r="B1179" s="24" t="s">
        <v>1962</v>
      </c>
      <c r="C1179" s="24" t="s">
        <v>557</v>
      </c>
      <c r="D1179" s="24" t="s">
        <v>789</v>
      </c>
      <c r="E1179" s="24" t="s">
        <v>250</v>
      </c>
    </row>
    <row r="1180" spans="1:5" x14ac:dyDescent="0.2">
      <c r="A1180" s="24" t="s">
        <v>3203</v>
      </c>
      <c r="B1180" s="24" t="s">
        <v>1963</v>
      </c>
      <c r="C1180" s="24" t="s">
        <v>559</v>
      </c>
      <c r="D1180" s="24" t="s">
        <v>789</v>
      </c>
      <c r="E1180" s="24" t="s">
        <v>686</v>
      </c>
    </row>
    <row r="1181" spans="1:5" x14ac:dyDescent="0.2">
      <c r="A1181" s="24" t="s">
        <v>3203</v>
      </c>
      <c r="B1181" s="24" t="s">
        <v>1963</v>
      </c>
      <c r="C1181" s="24" t="s">
        <v>559</v>
      </c>
      <c r="D1181" s="24" t="s">
        <v>789</v>
      </c>
      <c r="E1181" s="24" t="s">
        <v>683</v>
      </c>
    </row>
    <row r="1182" spans="1:5" x14ac:dyDescent="0.2">
      <c r="A1182" s="24" t="s">
        <v>3203</v>
      </c>
      <c r="B1182" s="24" t="s">
        <v>1963</v>
      </c>
      <c r="C1182" s="24" t="s">
        <v>559</v>
      </c>
      <c r="D1182" s="24" t="s">
        <v>789</v>
      </c>
      <c r="E1182" s="24" t="s">
        <v>977</v>
      </c>
    </row>
    <row r="1183" spans="1:5" x14ac:dyDescent="0.2">
      <c r="A1183" s="24" t="s">
        <v>3203</v>
      </c>
      <c r="B1183" s="24" t="s">
        <v>1963</v>
      </c>
      <c r="C1183" s="24" t="s">
        <v>559</v>
      </c>
      <c r="D1183" s="24" t="s">
        <v>789</v>
      </c>
      <c r="E1183" s="24" t="s">
        <v>250</v>
      </c>
    </row>
    <row r="1184" spans="1:5" x14ac:dyDescent="0.2">
      <c r="A1184" s="24" t="s">
        <v>3203</v>
      </c>
      <c r="B1184" s="24" t="s">
        <v>1625</v>
      </c>
      <c r="C1184" s="24" t="s">
        <v>889</v>
      </c>
      <c r="D1184" s="24" t="s">
        <v>789</v>
      </c>
      <c r="E1184" s="24" t="s">
        <v>683</v>
      </c>
    </row>
    <row r="1185" spans="1:5" x14ac:dyDescent="0.2">
      <c r="A1185" s="24" t="s">
        <v>3203</v>
      </c>
      <c r="B1185" s="24" t="s">
        <v>1625</v>
      </c>
      <c r="C1185" s="24" t="s">
        <v>889</v>
      </c>
      <c r="D1185" s="24" t="s">
        <v>789</v>
      </c>
      <c r="E1185" s="24" t="s">
        <v>250</v>
      </c>
    </row>
    <row r="1186" spans="1:5" x14ac:dyDescent="0.2">
      <c r="A1186" s="24" t="s">
        <v>3203</v>
      </c>
      <c r="B1186" s="24" t="s">
        <v>1964</v>
      </c>
      <c r="C1186" s="24" t="s">
        <v>569</v>
      </c>
      <c r="D1186" s="24" t="s">
        <v>789</v>
      </c>
      <c r="E1186" s="24" t="s">
        <v>686</v>
      </c>
    </row>
    <row r="1187" spans="1:5" x14ac:dyDescent="0.2">
      <c r="A1187" s="24" t="s">
        <v>3203</v>
      </c>
      <c r="B1187" s="24" t="s">
        <v>1964</v>
      </c>
      <c r="C1187" s="24" t="s">
        <v>569</v>
      </c>
      <c r="D1187" s="24" t="s">
        <v>789</v>
      </c>
      <c r="E1187" s="24" t="s">
        <v>683</v>
      </c>
    </row>
    <row r="1188" spans="1:5" x14ac:dyDescent="0.2">
      <c r="A1188" s="24" t="s">
        <v>3203</v>
      </c>
      <c r="B1188" s="24" t="s">
        <v>1964</v>
      </c>
      <c r="C1188" s="24" t="s">
        <v>569</v>
      </c>
      <c r="D1188" s="24" t="s">
        <v>789</v>
      </c>
      <c r="E1188" s="24" t="s">
        <v>250</v>
      </c>
    </row>
    <row r="1189" spans="1:5" x14ac:dyDescent="0.2">
      <c r="A1189" s="24" t="s">
        <v>3203</v>
      </c>
      <c r="B1189" s="24" t="s">
        <v>1641</v>
      </c>
      <c r="C1189" s="24" t="s">
        <v>890</v>
      </c>
      <c r="D1189" s="24" t="s">
        <v>789</v>
      </c>
      <c r="E1189" s="24" t="s">
        <v>683</v>
      </c>
    </row>
    <row r="1190" spans="1:5" x14ac:dyDescent="0.2">
      <c r="A1190" s="24" t="s">
        <v>3203</v>
      </c>
      <c r="B1190" s="24" t="s">
        <v>1641</v>
      </c>
      <c r="C1190" s="24" t="s">
        <v>890</v>
      </c>
      <c r="D1190" s="24" t="s">
        <v>789</v>
      </c>
      <c r="E1190" s="24" t="s">
        <v>250</v>
      </c>
    </row>
    <row r="1191" spans="1:5" x14ac:dyDescent="0.2">
      <c r="A1191" s="24" t="s">
        <v>3203</v>
      </c>
      <c r="B1191" s="24" t="s">
        <v>1965</v>
      </c>
      <c r="C1191" s="24" t="s">
        <v>572</v>
      </c>
      <c r="D1191" s="24" t="s">
        <v>789</v>
      </c>
      <c r="E1191" s="24" t="s">
        <v>686</v>
      </c>
    </row>
    <row r="1192" spans="1:5" x14ac:dyDescent="0.2">
      <c r="A1192" s="24" t="s">
        <v>3203</v>
      </c>
      <c r="B1192" s="24" t="s">
        <v>1965</v>
      </c>
      <c r="C1192" s="24" t="s">
        <v>572</v>
      </c>
      <c r="D1192" s="24" t="s">
        <v>789</v>
      </c>
      <c r="E1192" s="24" t="s">
        <v>683</v>
      </c>
    </row>
    <row r="1193" spans="1:5" x14ac:dyDescent="0.2">
      <c r="A1193" s="24" t="s">
        <v>3203</v>
      </c>
      <c r="B1193" s="24" t="s">
        <v>1653</v>
      </c>
      <c r="C1193" s="24" t="s">
        <v>163</v>
      </c>
      <c r="D1193" s="24" t="s">
        <v>789</v>
      </c>
      <c r="E1193" s="24" t="s">
        <v>683</v>
      </c>
    </row>
    <row r="1194" spans="1:5" x14ac:dyDescent="0.2">
      <c r="A1194" s="24" t="s">
        <v>3203</v>
      </c>
      <c r="B1194" s="24" t="s">
        <v>1653</v>
      </c>
      <c r="C1194" s="24" t="s">
        <v>163</v>
      </c>
      <c r="D1194" s="24" t="s">
        <v>789</v>
      </c>
      <c r="E1194" s="24" t="s">
        <v>684</v>
      </c>
    </row>
    <row r="1195" spans="1:5" x14ac:dyDescent="0.2">
      <c r="A1195" s="24" t="s">
        <v>3203</v>
      </c>
      <c r="B1195" s="24" t="s">
        <v>1966</v>
      </c>
      <c r="C1195" s="24" t="s">
        <v>573</v>
      </c>
      <c r="D1195" s="24" t="s">
        <v>789</v>
      </c>
      <c r="E1195" s="24" t="s">
        <v>686</v>
      </c>
    </row>
    <row r="1196" spans="1:5" x14ac:dyDescent="0.2">
      <c r="A1196" s="24" t="s">
        <v>3203</v>
      </c>
      <c r="B1196" s="24" t="s">
        <v>1966</v>
      </c>
      <c r="C1196" s="24" t="s">
        <v>573</v>
      </c>
      <c r="D1196" s="24" t="s">
        <v>789</v>
      </c>
      <c r="E1196" s="24" t="s">
        <v>683</v>
      </c>
    </row>
    <row r="1197" spans="1:5" x14ac:dyDescent="0.2">
      <c r="A1197" s="24" t="s">
        <v>3203</v>
      </c>
      <c r="B1197" s="24" t="s">
        <v>1967</v>
      </c>
      <c r="C1197" s="24" t="s">
        <v>812</v>
      </c>
      <c r="D1197" s="24" t="s">
        <v>789</v>
      </c>
      <c r="E1197" s="24" t="s">
        <v>686</v>
      </c>
    </row>
    <row r="1198" spans="1:5" x14ac:dyDescent="0.2">
      <c r="A1198" s="24" t="s">
        <v>3203</v>
      </c>
      <c r="B1198" s="24" t="s">
        <v>1967</v>
      </c>
      <c r="C1198" s="24" t="s">
        <v>812</v>
      </c>
      <c r="D1198" s="24" t="s">
        <v>789</v>
      </c>
      <c r="E1198" s="24" t="s">
        <v>683</v>
      </c>
    </row>
    <row r="1199" spans="1:5" x14ac:dyDescent="0.2">
      <c r="A1199" s="24" t="s">
        <v>3203</v>
      </c>
      <c r="B1199" s="24" t="s">
        <v>1967</v>
      </c>
      <c r="C1199" s="24" t="s">
        <v>812</v>
      </c>
      <c r="D1199" s="24" t="s">
        <v>789</v>
      </c>
      <c r="E1199" s="24" t="s">
        <v>250</v>
      </c>
    </row>
    <row r="1200" spans="1:5" x14ac:dyDescent="0.2">
      <c r="A1200" s="24" t="s">
        <v>3203</v>
      </c>
      <c r="B1200" s="24" t="s">
        <v>2032</v>
      </c>
      <c r="C1200" s="24" t="s">
        <v>815</v>
      </c>
      <c r="D1200" s="24" t="s">
        <v>789</v>
      </c>
      <c r="E1200" s="24" t="s">
        <v>686</v>
      </c>
    </row>
    <row r="1201" spans="1:5" x14ac:dyDescent="0.2">
      <c r="A1201" s="24" t="s">
        <v>3203</v>
      </c>
      <c r="B1201" s="24" t="s">
        <v>2032</v>
      </c>
      <c r="C1201" s="24" t="s">
        <v>815</v>
      </c>
      <c r="D1201" s="24" t="s">
        <v>789</v>
      </c>
      <c r="E1201" s="24" t="s">
        <v>683</v>
      </c>
    </row>
    <row r="1202" spans="1:5" x14ac:dyDescent="0.2">
      <c r="A1202" s="24" t="s">
        <v>3203</v>
      </c>
      <c r="B1202" s="24" t="s">
        <v>2032</v>
      </c>
      <c r="C1202" s="24" t="s">
        <v>815</v>
      </c>
      <c r="D1202" s="24" t="s">
        <v>789</v>
      </c>
      <c r="E1202" s="24" t="s">
        <v>684</v>
      </c>
    </row>
    <row r="1203" spans="1:5" x14ac:dyDescent="0.2">
      <c r="A1203" s="24" t="s">
        <v>3203</v>
      </c>
      <c r="B1203" s="24" t="s">
        <v>2032</v>
      </c>
      <c r="C1203" s="24" t="s">
        <v>815</v>
      </c>
      <c r="D1203" s="24" t="s">
        <v>789</v>
      </c>
      <c r="E1203" s="24" t="s">
        <v>250</v>
      </c>
    </row>
    <row r="1204" spans="1:5" x14ac:dyDescent="0.2">
      <c r="A1204" s="24" t="s">
        <v>3203</v>
      </c>
      <c r="B1204" s="24" t="s">
        <v>2053</v>
      </c>
      <c r="C1204" s="24" t="s">
        <v>816</v>
      </c>
      <c r="D1204" s="24" t="s">
        <v>789</v>
      </c>
      <c r="E1204" s="24" t="s">
        <v>686</v>
      </c>
    </row>
    <row r="1205" spans="1:5" x14ac:dyDescent="0.2">
      <c r="A1205" s="24" t="s">
        <v>3203</v>
      </c>
      <c r="B1205" s="24" t="s">
        <v>2053</v>
      </c>
      <c r="C1205" s="24" t="s">
        <v>816</v>
      </c>
      <c r="D1205" s="24" t="s">
        <v>789</v>
      </c>
      <c r="E1205" s="24" t="s">
        <v>683</v>
      </c>
    </row>
    <row r="1206" spans="1:5" x14ac:dyDescent="0.2">
      <c r="A1206" s="24" t="s">
        <v>3203</v>
      </c>
      <c r="B1206" s="24" t="s">
        <v>2053</v>
      </c>
      <c r="C1206" s="24" t="s">
        <v>816</v>
      </c>
      <c r="D1206" s="24" t="s">
        <v>789</v>
      </c>
      <c r="E1206" s="24" t="s">
        <v>684</v>
      </c>
    </row>
    <row r="1207" spans="1:5" x14ac:dyDescent="0.2">
      <c r="A1207" s="24" t="s">
        <v>3203</v>
      </c>
      <c r="B1207" s="24" t="s">
        <v>2053</v>
      </c>
      <c r="C1207" s="24" t="s">
        <v>816</v>
      </c>
      <c r="D1207" s="24" t="s">
        <v>789</v>
      </c>
      <c r="E1207" s="24" t="s">
        <v>250</v>
      </c>
    </row>
    <row r="1208" spans="1:5" x14ac:dyDescent="0.2">
      <c r="A1208" s="24" t="s">
        <v>3203</v>
      </c>
      <c r="B1208" s="24" t="s">
        <v>2023</v>
      </c>
      <c r="C1208" s="24" t="s">
        <v>817</v>
      </c>
      <c r="D1208" s="24" t="s">
        <v>789</v>
      </c>
      <c r="E1208" s="24" t="s">
        <v>686</v>
      </c>
    </row>
    <row r="1209" spans="1:5" x14ac:dyDescent="0.2">
      <c r="A1209" s="24" t="s">
        <v>3203</v>
      </c>
      <c r="B1209" s="24" t="s">
        <v>2023</v>
      </c>
      <c r="C1209" s="24" t="s">
        <v>817</v>
      </c>
      <c r="D1209" s="24" t="s">
        <v>789</v>
      </c>
      <c r="E1209" s="24" t="s">
        <v>683</v>
      </c>
    </row>
    <row r="1210" spans="1:5" x14ac:dyDescent="0.2">
      <c r="A1210" s="24" t="s">
        <v>3203</v>
      </c>
      <c r="B1210" s="24" t="s">
        <v>2023</v>
      </c>
      <c r="C1210" s="24" t="s">
        <v>817</v>
      </c>
      <c r="D1210" s="24" t="s">
        <v>789</v>
      </c>
      <c r="E1210" s="24" t="s">
        <v>684</v>
      </c>
    </row>
    <row r="1211" spans="1:5" x14ac:dyDescent="0.2">
      <c r="A1211" s="24" t="s">
        <v>3203</v>
      </c>
      <c r="B1211" s="24" t="s">
        <v>2023</v>
      </c>
      <c r="C1211" s="24" t="s">
        <v>817</v>
      </c>
      <c r="D1211" s="24" t="s">
        <v>789</v>
      </c>
      <c r="E1211" s="24" t="s">
        <v>250</v>
      </c>
    </row>
    <row r="1212" spans="1:5" x14ac:dyDescent="0.2">
      <c r="A1212" s="24" t="s">
        <v>3203</v>
      </c>
      <c r="B1212" s="24" t="s">
        <v>2035</v>
      </c>
      <c r="C1212" s="24" t="s">
        <v>818</v>
      </c>
      <c r="D1212" s="24" t="s">
        <v>789</v>
      </c>
      <c r="E1212" s="24" t="s">
        <v>686</v>
      </c>
    </row>
    <row r="1213" spans="1:5" x14ac:dyDescent="0.2">
      <c r="A1213" s="24" t="s">
        <v>3203</v>
      </c>
      <c r="B1213" s="24" t="s">
        <v>2035</v>
      </c>
      <c r="C1213" s="24" t="s">
        <v>818</v>
      </c>
      <c r="D1213" s="24" t="s">
        <v>789</v>
      </c>
      <c r="E1213" s="24" t="s">
        <v>683</v>
      </c>
    </row>
    <row r="1214" spans="1:5" x14ac:dyDescent="0.2">
      <c r="A1214" s="24" t="s">
        <v>3203</v>
      </c>
      <c r="B1214" s="24" t="s">
        <v>2035</v>
      </c>
      <c r="C1214" s="24" t="s">
        <v>818</v>
      </c>
      <c r="D1214" s="24" t="s">
        <v>789</v>
      </c>
      <c r="E1214" s="24" t="s">
        <v>684</v>
      </c>
    </row>
    <row r="1215" spans="1:5" x14ac:dyDescent="0.2">
      <c r="A1215" s="24" t="s">
        <v>3203</v>
      </c>
      <c r="B1215" s="24" t="s">
        <v>2035</v>
      </c>
      <c r="C1215" s="24" t="s">
        <v>818</v>
      </c>
      <c r="D1215" s="24" t="s">
        <v>789</v>
      </c>
      <c r="E1215" s="24" t="s">
        <v>250</v>
      </c>
    </row>
    <row r="1216" spans="1:5" x14ac:dyDescent="0.2">
      <c r="A1216" s="24" t="s">
        <v>3203</v>
      </c>
      <c r="B1216" s="24" t="s">
        <v>2028</v>
      </c>
      <c r="C1216" s="24" t="s">
        <v>814</v>
      </c>
      <c r="D1216" s="24" t="s">
        <v>789</v>
      </c>
      <c r="E1216" s="24" t="s">
        <v>686</v>
      </c>
    </row>
    <row r="1217" spans="1:5" x14ac:dyDescent="0.2">
      <c r="A1217" s="24" t="s">
        <v>3203</v>
      </c>
      <c r="B1217" s="24" t="s">
        <v>2028</v>
      </c>
      <c r="C1217" s="24" t="s">
        <v>814</v>
      </c>
      <c r="D1217" s="24" t="s">
        <v>789</v>
      </c>
      <c r="E1217" s="24" t="s">
        <v>683</v>
      </c>
    </row>
    <row r="1218" spans="1:5" x14ac:dyDescent="0.2">
      <c r="A1218" s="24" t="s">
        <v>3203</v>
      </c>
      <c r="B1218" s="24" t="s">
        <v>2028</v>
      </c>
      <c r="C1218" s="24" t="s">
        <v>814</v>
      </c>
      <c r="D1218" s="24" t="s">
        <v>789</v>
      </c>
      <c r="E1218" s="24" t="s">
        <v>684</v>
      </c>
    </row>
    <row r="1219" spans="1:5" x14ac:dyDescent="0.2">
      <c r="A1219" s="24" t="s">
        <v>3203</v>
      </c>
      <c r="B1219" s="24" t="s">
        <v>2028</v>
      </c>
      <c r="C1219" s="24" t="s">
        <v>814</v>
      </c>
      <c r="D1219" s="24" t="s">
        <v>789</v>
      </c>
      <c r="E1219" s="24" t="s">
        <v>250</v>
      </c>
    </row>
    <row r="1220" spans="1:5" x14ac:dyDescent="0.2">
      <c r="A1220" s="24" t="s">
        <v>3203</v>
      </c>
      <c r="B1220" s="24" t="s">
        <v>2038</v>
      </c>
      <c r="C1220" s="24" t="s">
        <v>239</v>
      </c>
      <c r="D1220" s="24" t="s">
        <v>789</v>
      </c>
      <c r="E1220" s="24" t="s">
        <v>686</v>
      </c>
    </row>
    <row r="1221" spans="1:5" x14ac:dyDescent="0.2">
      <c r="A1221" s="24" t="s">
        <v>3203</v>
      </c>
      <c r="B1221" s="24" t="s">
        <v>2038</v>
      </c>
      <c r="C1221" s="24" t="s">
        <v>239</v>
      </c>
      <c r="D1221" s="24" t="s">
        <v>789</v>
      </c>
      <c r="E1221" s="24" t="s">
        <v>683</v>
      </c>
    </row>
    <row r="1222" spans="1:5" x14ac:dyDescent="0.2">
      <c r="A1222" s="24" t="s">
        <v>3203</v>
      </c>
      <c r="B1222" s="24" t="s">
        <v>2038</v>
      </c>
      <c r="C1222" s="24" t="s">
        <v>239</v>
      </c>
      <c r="D1222" s="24" t="s">
        <v>789</v>
      </c>
      <c r="E1222" s="24" t="s">
        <v>250</v>
      </c>
    </row>
    <row r="1223" spans="1:5" x14ac:dyDescent="0.2">
      <c r="A1223" s="24" t="s">
        <v>3203</v>
      </c>
      <c r="B1223" s="24" t="s">
        <v>1617</v>
      </c>
      <c r="C1223" s="24" t="s">
        <v>1409</v>
      </c>
      <c r="D1223" s="24" t="s">
        <v>789</v>
      </c>
      <c r="E1223" s="24" t="s">
        <v>977</v>
      </c>
    </row>
    <row r="1224" spans="1:5" x14ac:dyDescent="0.2">
      <c r="A1224" s="24" t="s">
        <v>3203</v>
      </c>
      <c r="B1224" s="24" t="s">
        <v>1617</v>
      </c>
      <c r="C1224" s="24" t="s">
        <v>1409</v>
      </c>
      <c r="D1224" s="24" t="s">
        <v>789</v>
      </c>
      <c r="E1224" s="24" t="s">
        <v>250</v>
      </c>
    </row>
    <row r="1225" spans="1:5" x14ac:dyDescent="0.2">
      <c r="A1225" s="24" t="s">
        <v>3203</v>
      </c>
      <c r="B1225" s="24" t="s">
        <v>1650</v>
      </c>
      <c r="C1225" s="24" t="s">
        <v>32</v>
      </c>
      <c r="D1225" s="24" t="s">
        <v>789</v>
      </c>
      <c r="E1225" s="24" t="s">
        <v>683</v>
      </c>
    </row>
    <row r="1226" spans="1:5" x14ac:dyDescent="0.2">
      <c r="A1226" s="24" t="s">
        <v>3203</v>
      </c>
      <c r="B1226" s="24" t="s">
        <v>1650</v>
      </c>
      <c r="C1226" s="24" t="s">
        <v>32</v>
      </c>
      <c r="D1226" s="24" t="s">
        <v>789</v>
      </c>
      <c r="E1226" s="24" t="s">
        <v>977</v>
      </c>
    </row>
    <row r="1227" spans="1:5" x14ac:dyDescent="0.2">
      <c r="A1227" s="24" t="s">
        <v>3203</v>
      </c>
      <c r="B1227" s="24" t="s">
        <v>1650</v>
      </c>
      <c r="C1227" s="24" t="s">
        <v>32</v>
      </c>
      <c r="D1227" s="24" t="s">
        <v>789</v>
      </c>
      <c r="E1227" s="24" t="s">
        <v>250</v>
      </c>
    </row>
    <row r="1228" spans="1:5" x14ac:dyDescent="0.2">
      <c r="A1228" s="24" t="s">
        <v>3203</v>
      </c>
      <c r="B1228" s="24" t="s">
        <v>1602</v>
      </c>
      <c r="C1228" s="24" t="s">
        <v>1396</v>
      </c>
      <c r="D1228" s="24" t="s">
        <v>789</v>
      </c>
      <c r="E1228" s="24" t="s">
        <v>683</v>
      </c>
    </row>
    <row r="1229" spans="1:5" x14ac:dyDescent="0.2">
      <c r="A1229" s="24" t="s">
        <v>3203</v>
      </c>
      <c r="B1229" s="24" t="s">
        <v>1602</v>
      </c>
      <c r="C1229" s="24" t="s">
        <v>1396</v>
      </c>
      <c r="D1229" s="24" t="s">
        <v>789</v>
      </c>
      <c r="E1229" s="24" t="s">
        <v>977</v>
      </c>
    </row>
    <row r="1230" spans="1:5" x14ac:dyDescent="0.2">
      <c r="A1230" s="24" t="s">
        <v>3203</v>
      </c>
      <c r="B1230" s="24" t="s">
        <v>1602</v>
      </c>
      <c r="C1230" s="24" t="s">
        <v>1396</v>
      </c>
      <c r="D1230" s="24" t="s">
        <v>789</v>
      </c>
      <c r="E1230" s="24" t="s">
        <v>250</v>
      </c>
    </row>
    <row r="1231" spans="1:5" x14ac:dyDescent="0.2">
      <c r="A1231" s="24" t="s">
        <v>3203</v>
      </c>
      <c r="B1231" s="24" t="s">
        <v>1580</v>
      </c>
      <c r="C1231" s="24" t="s">
        <v>888</v>
      </c>
      <c r="D1231" s="24" t="s">
        <v>789</v>
      </c>
      <c r="E1231" s="24" t="s">
        <v>683</v>
      </c>
    </row>
    <row r="1232" spans="1:5" x14ac:dyDescent="0.2">
      <c r="A1232" s="24" t="s">
        <v>3203</v>
      </c>
      <c r="B1232" s="24" t="s">
        <v>1580</v>
      </c>
      <c r="C1232" s="24" t="s">
        <v>888</v>
      </c>
      <c r="D1232" s="24" t="s">
        <v>789</v>
      </c>
      <c r="E1232" s="24" t="s">
        <v>977</v>
      </c>
    </row>
    <row r="1233" spans="1:5" x14ac:dyDescent="0.2">
      <c r="A1233" s="24" t="s">
        <v>3203</v>
      </c>
      <c r="B1233" s="24" t="s">
        <v>1580</v>
      </c>
      <c r="C1233" s="24" t="s">
        <v>888</v>
      </c>
      <c r="D1233" s="24" t="s">
        <v>789</v>
      </c>
      <c r="E1233" s="24" t="s">
        <v>250</v>
      </c>
    </row>
    <row r="1234" spans="1:5" x14ac:dyDescent="0.2">
      <c r="A1234" s="24" t="s">
        <v>3203</v>
      </c>
      <c r="B1234" s="24" t="s">
        <v>1590</v>
      </c>
      <c r="C1234" s="24" t="s">
        <v>17</v>
      </c>
      <c r="D1234" s="24" t="s">
        <v>789</v>
      </c>
      <c r="E1234" s="24" t="s">
        <v>683</v>
      </c>
    </row>
    <row r="1235" spans="1:5" x14ac:dyDescent="0.2">
      <c r="A1235" s="24" t="s">
        <v>3203</v>
      </c>
      <c r="B1235" s="24" t="s">
        <v>1590</v>
      </c>
      <c r="C1235" s="24" t="s">
        <v>17</v>
      </c>
      <c r="D1235" s="24" t="s">
        <v>789</v>
      </c>
      <c r="E1235" s="24" t="s">
        <v>977</v>
      </c>
    </row>
    <row r="1236" spans="1:5" x14ac:dyDescent="0.2">
      <c r="A1236" s="24" t="s">
        <v>3203</v>
      </c>
      <c r="B1236" s="24" t="s">
        <v>1590</v>
      </c>
      <c r="C1236" s="24" t="s">
        <v>17</v>
      </c>
      <c r="D1236" s="24" t="s">
        <v>789</v>
      </c>
      <c r="E1236" s="24" t="s">
        <v>250</v>
      </c>
    </row>
    <row r="1237" spans="1:5" x14ac:dyDescent="0.2">
      <c r="A1237" s="24" t="s">
        <v>3203</v>
      </c>
      <c r="B1237" s="24" t="s">
        <v>1586</v>
      </c>
      <c r="C1237" s="24" t="s">
        <v>355</v>
      </c>
      <c r="D1237" s="24" t="s">
        <v>789</v>
      </c>
      <c r="E1237" s="24" t="s">
        <v>683</v>
      </c>
    </row>
    <row r="1238" spans="1:5" x14ac:dyDescent="0.2">
      <c r="A1238" s="24" t="s">
        <v>3203</v>
      </c>
      <c r="B1238" s="24" t="s">
        <v>1586</v>
      </c>
      <c r="C1238" s="24" t="s">
        <v>355</v>
      </c>
      <c r="D1238" s="24" t="s">
        <v>789</v>
      </c>
      <c r="E1238" s="24" t="s">
        <v>977</v>
      </c>
    </row>
    <row r="1239" spans="1:5" x14ac:dyDescent="0.2">
      <c r="A1239" s="24" t="s">
        <v>3203</v>
      </c>
      <c r="B1239" s="24" t="s">
        <v>1586</v>
      </c>
      <c r="C1239" s="24" t="s">
        <v>355</v>
      </c>
      <c r="D1239" s="24" t="s">
        <v>789</v>
      </c>
      <c r="E1239" s="24" t="s">
        <v>250</v>
      </c>
    </row>
    <row r="1240" spans="1:5" x14ac:dyDescent="0.2">
      <c r="A1240" s="24" t="s">
        <v>3203</v>
      </c>
      <c r="B1240" s="24" t="s">
        <v>2722</v>
      </c>
      <c r="C1240" s="24" t="s">
        <v>2723</v>
      </c>
      <c r="D1240" s="24" t="s">
        <v>789</v>
      </c>
      <c r="E1240" s="24" t="s">
        <v>683</v>
      </c>
    </row>
    <row r="1241" spans="1:5" x14ac:dyDescent="0.2">
      <c r="A1241" s="24" t="s">
        <v>3203</v>
      </c>
      <c r="B1241" s="24" t="s">
        <v>2722</v>
      </c>
      <c r="C1241" s="24" t="s">
        <v>2723</v>
      </c>
      <c r="D1241" s="24" t="s">
        <v>789</v>
      </c>
      <c r="E1241" s="24" t="s">
        <v>977</v>
      </c>
    </row>
    <row r="1242" spans="1:5" x14ac:dyDescent="0.2">
      <c r="A1242" s="24" t="s">
        <v>3203</v>
      </c>
      <c r="B1242" s="24" t="s">
        <v>2722</v>
      </c>
      <c r="C1242" s="24" t="s">
        <v>2723</v>
      </c>
      <c r="D1242" s="24" t="s">
        <v>789</v>
      </c>
      <c r="E1242" s="24" t="s">
        <v>250</v>
      </c>
    </row>
    <row r="1243" spans="1:5" x14ac:dyDescent="0.2">
      <c r="A1243" s="24" t="s">
        <v>3203</v>
      </c>
      <c r="B1243" s="24" t="s">
        <v>1587</v>
      </c>
      <c r="C1243" s="24" t="s">
        <v>357</v>
      </c>
      <c r="D1243" s="24" t="s">
        <v>789</v>
      </c>
      <c r="E1243" s="24" t="s">
        <v>683</v>
      </c>
    </row>
    <row r="1244" spans="1:5" x14ac:dyDescent="0.2">
      <c r="A1244" s="24" t="s">
        <v>3203</v>
      </c>
      <c r="B1244" s="24" t="s">
        <v>1587</v>
      </c>
      <c r="C1244" s="24" t="s">
        <v>357</v>
      </c>
      <c r="D1244" s="24" t="s">
        <v>789</v>
      </c>
      <c r="E1244" s="24" t="s">
        <v>977</v>
      </c>
    </row>
    <row r="1245" spans="1:5" x14ac:dyDescent="0.2">
      <c r="A1245" s="24" t="s">
        <v>3203</v>
      </c>
      <c r="B1245" s="24" t="s">
        <v>1587</v>
      </c>
      <c r="C1245" s="24" t="s">
        <v>357</v>
      </c>
      <c r="D1245" s="24" t="s">
        <v>789</v>
      </c>
      <c r="E1245" s="24" t="s">
        <v>250</v>
      </c>
    </row>
    <row r="1246" spans="1:5" x14ac:dyDescent="0.2">
      <c r="A1246" s="24" t="s">
        <v>3203</v>
      </c>
      <c r="B1246" s="24" t="s">
        <v>1573</v>
      </c>
      <c r="C1246" s="24" t="s">
        <v>356</v>
      </c>
      <c r="D1246" s="24" t="s">
        <v>789</v>
      </c>
      <c r="E1246" s="24" t="s">
        <v>683</v>
      </c>
    </row>
    <row r="1247" spans="1:5" x14ac:dyDescent="0.2">
      <c r="A1247" s="24" t="s">
        <v>3203</v>
      </c>
      <c r="B1247" s="24" t="s">
        <v>1573</v>
      </c>
      <c r="C1247" s="24" t="s">
        <v>356</v>
      </c>
      <c r="D1247" s="24" t="s">
        <v>789</v>
      </c>
      <c r="E1247" s="24" t="s">
        <v>977</v>
      </c>
    </row>
    <row r="1248" spans="1:5" x14ac:dyDescent="0.2">
      <c r="A1248" s="24" t="s">
        <v>3203</v>
      </c>
      <c r="B1248" s="24" t="s">
        <v>1573</v>
      </c>
      <c r="C1248" s="24" t="s">
        <v>356</v>
      </c>
      <c r="D1248" s="24" t="s">
        <v>789</v>
      </c>
      <c r="E1248" s="24" t="s">
        <v>250</v>
      </c>
    </row>
    <row r="1249" spans="1:5" x14ac:dyDescent="0.2">
      <c r="A1249" s="24" t="s">
        <v>3203</v>
      </c>
      <c r="B1249" s="24" t="s">
        <v>1688</v>
      </c>
      <c r="C1249" s="24" t="s">
        <v>1689</v>
      </c>
      <c r="D1249" s="24" t="s">
        <v>789</v>
      </c>
      <c r="E1249" s="24" t="s">
        <v>683</v>
      </c>
    </row>
    <row r="1250" spans="1:5" x14ac:dyDescent="0.2">
      <c r="A1250" s="24" t="s">
        <v>3203</v>
      </c>
      <c r="B1250" s="24" t="s">
        <v>1688</v>
      </c>
      <c r="C1250" s="24" t="s">
        <v>1689</v>
      </c>
      <c r="D1250" s="24" t="s">
        <v>789</v>
      </c>
      <c r="E1250" s="24" t="s">
        <v>977</v>
      </c>
    </row>
    <row r="1251" spans="1:5" x14ac:dyDescent="0.2">
      <c r="A1251" s="24" t="s">
        <v>3203</v>
      </c>
      <c r="B1251" s="24" t="s">
        <v>1688</v>
      </c>
      <c r="C1251" s="24" t="s">
        <v>1689</v>
      </c>
      <c r="D1251" s="24" t="s">
        <v>789</v>
      </c>
      <c r="E1251" s="24" t="s">
        <v>250</v>
      </c>
    </row>
    <row r="1252" spans="1:5" x14ac:dyDescent="0.2">
      <c r="A1252" s="24" t="s">
        <v>3203</v>
      </c>
      <c r="B1252" s="24" t="s">
        <v>1643</v>
      </c>
      <c r="C1252" s="24" t="s">
        <v>1429</v>
      </c>
      <c r="D1252" s="24" t="s">
        <v>789</v>
      </c>
      <c r="E1252" s="24" t="s">
        <v>977</v>
      </c>
    </row>
    <row r="1253" spans="1:5" x14ac:dyDescent="0.2">
      <c r="A1253" s="24" t="s">
        <v>3203</v>
      </c>
      <c r="B1253" s="24" t="s">
        <v>1643</v>
      </c>
      <c r="C1253" s="24" t="s">
        <v>1429</v>
      </c>
      <c r="D1253" s="24" t="s">
        <v>789</v>
      </c>
      <c r="E1253" s="24" t="s">
        <v>250</v>
      </c>
    </row>
    <row r="1254" spans="1:5" x14ac:dyDescent="0.2">
      <c r="A1254" s="24" t="s">
        <v>3203</v>
      </c>
      <c r="B1254" s="24" t="s">
        <v>1569</v>
      </c>
      <c r="C1254" s="24" t="s">
        <v>343</v>
      </c>
      <c r="D1254" s="24" t="s">
        <v>789</v>
      </c>
      <c r="E1254" s="24" t="s">
        <v>683</v>
      </c>
    </row>
    <row r="1255" spans="1:5" x14ac:dyDescent="0.2">
      <c r="A1255" s="24" t="s">
        <v>3203</v>
      </c>
      <c r="B1255" s="24" t="s">
        <v>1569</v>
      </c>
      <c r="C1255" s="24" t="s">
        <v>343</v>
      </c>
      <c r="D1255" s="24" t="s">
        <v>789</v>
      </c>
      <c r="E1255" s="24" t="s">
        <v>977</v>
      </c>
    </row>
    <row r="1256" spans="1:5" x14ac:dyDescent="0.2">
      <c r="A1256" s="24" t="s">
        <v>3203</v>
      </c>
      <c r="B1256" s="24" t="s">
        <v>1569</v>
      </c>
      <c r="C1256" s="24" t="s">
        <v>343</v>
      </c>
      <c r="D1256" s="24" t="s">
        <v>789</v>
      </c>
      <c r="E1256" s="24" t="s">
        <v>684</v>
      </c>
    </row>
    <row r="1257" spans="1:5" x14ac:dyDescent="0.2">
      <c r="A1257" s="24" t="s">
        <v>3203</v>
      </c>
      <c r="B1257" s="24" t="s">
        <v>1569</v>
      </c>
      <c r="C1257" s="24" t="s">
        <v>343</v>
      </c>
      <c r="D1257" s="24" t="s">
        <v>789</v>
      </c>
      <c r="E1257" s="24" t="s">
        <v>250</v>
      </c>
    </row>
    <row r="1258" spans="1:5" x14ac:dyDescent="0.2">
      <c r="A1258" s="24" t="s">
        <v>3203</v>
      </c>
      <c r="B1258" s="24" t="s">
        <v>1574</v>
      </c>
      <c r="C1258" s="24" t="s">
        <v>30</v>
      </c>
      <c r="D1258" s="24" t="s">
        <v>789</v>
      </c>
      <c r="E1258" s="24" t="s">
        <v>683</v>
      </c>
    </row>
    <row r="1259" spans="1:5" x14ac:dyDescent="0.2">
      <c r="A1259" s="24" t="s">
        <v>3203</v>
      </c>
      <c r="B1259" s="24" t="s">
        <v>1574</v>
      </c>
      <c r="C1259" s="24" t="s">
        <v>30</v>
      </c>
      <c r="D1259" s="24" t="s">
        <v>789</v>
      </c>
      <c r="E1259" s="24" t="s">
        <v>977</v>
      </c>
    </row>
    <row r="1260" spans="1:5" x14ac:dyDescent="0.2">
      <c r="A1260" s="24" t="s">
        <v>3203</v>
      </c>
      <c r="B1260" s="24" t="s">
        <v>1574</v>
      </c>
      <c r="C1260" s="24" t="s">
        <v>30</v>
      </c>
      <c r="D1260" s="24" t="s">
        <v>789</v>
      </c>
      <c r="E1260" s="24" t="s">
        <v>250</v>
      </c>
    </row>
    <row r="1261" spans="1:5" x14ac:dyDescent="0.2">
      <c r="A1261" s="24" t="s">
        <v>3203</v>
      </c>
      <c r="B1261" s="24" t="s">
        <v>1627</v>
      </c>
      <c r="C1261" s="24" t="s">
        <v>566</v>
      </c>
      <c r="D1261" s="24" t="s">
        <v>789</v>
      </c>
      <c r="E1261" s="24" t="s">
        <v>683</v>
      </c>
    </row>
    <row r="1262" spans="1:5" x14ac:dyDescent="0.2">
      <c r="A1262" s="24" t="s">
        <v>3203</v>
      </c>
      <c r="B1262" s="24" t="s">
        <v>1627</v>
      </c>
      <c r="C1262" s="24" t="s">
        <v>566</v>
      </c>
      <c r="D1262" s="24" t="s">
        <v>789</v>
      </c>
      <c r="E1262" s="24" t="s">
        <v>250</v>
      </c>
    </row>
    <row r="1263" spans="1:5" x14ac:dyDescent="0.2">
      <c r="A1263" s="24" t="s">
        <v>3203</v>
      </c>
      <c r="B1263" s="24" t="s">
        <v>1672</v>
      </c>
      <c r="C1263" s="24" t="s">
        <v>18</v>
      </c>
      <c r="D1263" s="24" t="s">
        <v>789</v>
      </c>
      <c r="E1263" s="24" t="s">
        <v>683</v>
      </c>
    </row>
    <row r="1264" spans="1:5" x14ac:dyDescent="0.2">
      <c r="A1264" s="24" t="s">
        <v>3203</v>
      </c>
      <c r="B1264" s="24" t="s">
        <v>1672</v>
      </c>
      <c r="C1264" s="24" t="s">
        <v>18</v>
      </c>
      <c r="D1264" s="24" t="s">
        <v>789</v>
      </c>
      <c r="E1264" s="24" t="s">
        <v>684</v>
      </c>
    </row>
    <row r="1265" spans="1:5" x14ac:dyDescent="0.2">
      <c r="A1265" s="24" t="s">
        <v>3203</v>
      </c>
      <c r="B1265" s="24" t="s">
        <v>1672</v>
      </c>
      <c r="C1265" s="24" t="s">
        <v>18</v>
      </c>
      <c r="D1265" s="24" t="s">
        <v>789</v>
      </c>
      <c r="E1265" s="24" t="s">
        <v>250</v>
      </c>
    </row>
    <row r="1266" spans="1:5" x14ac:dyDescent="0.2">
      <c r="A1266" s="24" t="s">
        <v>3203</v>
      </c>
      <c r="B1266" s="24" t="s">
        <v>1663</v>
      </c>
      <c r="C1266" s="24" t="s">
        <v>365</v>
      </c>
      <c r="D1266" s="24" t="s">
        <v>789</v>
      </c>
      <c r="E1266" s="24" t="s">
        <v>683</v>
      </c>
    </row>
    <row r="1267" spans="1:5" x14ac:dyDescent="0.2">
      <c r="A1267" s="24" t="s">
        <v>3203</v>
      </c>
      <c r="B1267" s="24" t="s">
        <v>1663</v>
      </c>
      <c r="C1267" s="24" t="s">
        <v>365</v>
      </c>
      <c r="D1267" s="24" t="s">
        <v>789</v>
      </c>
      <c r="E1267" s="24" t="s">
        <v>684</v>
      </c>
    </row>
    <row r="1268" spans="1:5" x14ac:dyDescent="0.2">
      <c r="A1268" s="24" t="s">
        <v>3203</v>
      </c>
      <c r="B1268" s="24" t="s">
        <v>1663</v>
      </c>
      <c r="C1268" s="24" t="s">
        <v>365</v>
      </c>
      <c r="D1268" s="24" t="s">
        <v>789</v>
      </c>
      <c r="E1268" s="24" t="s">
        <v>250</v>
      </c>
    </row>
    <row r="1269" spans="1:5" x14ac:dyDescent="0.2">
      <c r="A1269" s="24" t="s">
        <v>3203</v>
      </c>
      <c r="B1269" s="24" t="s">
        <v>1631</v>
      </c>
      <c r="C1269" s="24" t="s">
        <v>11</v>
      </c>
      <c r="D1269" s="24" t="s">
        <v>789</v>
      </c>
      <c r="E1269" s="24" t="s">
        <v>683</v>
      </c>
    </row>
    <row r="1270" spans="1:5" x14ac:dyDescent="0.2">
      <c r="A1270" s="24" t="s">
        <v>3203</v>
      </c>
      <c r="B1270" s="24" t="s">
        <v>1631</v>
      </c>
      <c r="C1270" s="24" t="s">
        <v>11</v>
      </c>
      <c r="D1270" s="24" t="s">
        <v>789</v>
      </c>
      <c r="E1270" s="24" t="s">
        <v>684</v>
      </c>
    </row>
    <row r="1271" spans="1:5" x14ac:dyDescent="0.2">
      <c r="A1271" s="24" t="s">
        <v>3203</v>
      </c>
      <c r="B1271" s="24" t="s">
        <v>1631</v>
      </c>
      <c r="C1271" s="24" t="s">
        <v>11</v>
      </c>
      <c r="D1271" s="24" t="s">
        <v>789</v>
      </c>
      <c r="E1271" s="24" t="s">
        <v>250</v>
      </c>
    </row>
    <row r="1272" spans="1:5" x14ac:dyDescent="0.2">
      <c r="A1272" s="24" t="s">
        <v>3203</v>
      </c>
      <c r="B1272" s="24" t="s">
        <v>1582</v>
      </c>
      <c r="C1272" s="24" t="s">
        <v>344</v>
      </c>
      <c r="D1272" s="24" t="s">
        <v>789</v>
      </c>
      <c r="E1272" s="24" t="s">
        <v>686</v>
      </c>
    </row>
    <row r="1273" spans="1:5" x14ac:dyDescent="0.2">
      <c r="A1273" s="24" t="s">
        <v>3203</v>
      </c>
      <c r="B1273" s="24" t="s">
        <v>1582</v>
      </c>
      <c r="C1273" s="24" t="s">
        <v>344</v>
      </c>
      <c r="D1273" s="24" t="s">
        <v>789</v>
      </c>
      <c r="E1273" s="24" t="s">
        <v>683</v>
      </c>
    </row>
    <row r="1274" spans="1:5" x14ac:dyDescent="0.2">
      <c r="A1274" s="24" t="s">
        <v>3203</v>
      </c>
      <c r="B1274" s="24" t="s">
        <v>1582</v>
      </c>
      <c r="C1274" s="24" t="s">
        <v>344</v>
      </c>
      <c r="D1274" s="24" t="s">
        <v>789</v>
      </c>
      <c r="E1274" s="24" t="s">
        <v>684</v>
      </c>
    </row>
    <row r="1275" spans="1:5" x14ac:dyDescent="0.2">
      <c r="A1275" s="24" t="s">
        <v>3203</v>
      </c>
      <c r="B1275" s="24" t="s">
        <v>1582</v>
      </c>
      <c r="C1275" s="24" t="s">
        <v>344</v>
      </c>
      <c r="D1275" s="24" t="s">
        <v>789</v>
      </c>
      <c r="E1275" s="24" t="s">
        <v>250</v>
      </c>
    </row>
    <row r="1276" spans="1:5" x14ac:dyDescent="0.2">
      <c r="A1276" s="24" t="s">
        <v>3203</v>
      </c>
      <c r="B1276" s="24" t="s">
        <v>1642</v>
      </c>
      <c r="C1276" s="24" t="s">
        <v>345</v>
      </c>
      <c r="D1276" s="24" t="s">
        <v>789</v>
      </c>
      <c r="E1276" s="24" t="s">
        <v>686</v>
      </c>
    </row>
    <row r="1277" spans="1:5" x14ac:dyDescent="0.2">
      <c r="A1277" s="24" t="s">
        <v>3203</v>
      </c>
      <c r="B1277" s="24" t="s">
        <v>1642</v>
      </c>
      <c r="C1277" s="24" t="s">
        <v>345</v>
      </c>
      <c r="D1277" s="24" t="s">
        <v>789</v>
      </c>
      <c r="E1277" s="24" t="s">
        <v>683</v>
      </c>
    </row>
    <row r="1278" spans="1:5" x14ac:dyDescent="0.2">
      <c r="A1278" s="24" t="s">
        <v>3203</v>
      </c>
      <c r="B1278" s="24" t="s">
        <v>1642</v>
      </c>
      <c r="C1278" s="24" t="s">
        <v>345</v>
      </c>
      <c r="D1278" s="24" t="s">
        <v>789</v>
      </c>
      <c r="E1278" s="24" t="s">
        <v>684</v>
      </c>
    </row>
    <row r="1279" spans="1:5" x14ac:dyDescent="0.2">
      <c r="A1279" s="24" t="s">
        <v>3203</v>
      </c>
      <c r="B1279" s="24" t="s">
        <v>1642</v>
      </c>
      <c r="C1279" s="24" t="s">
        <v>345</v>
      </c>
      <c r="D1279" s="24" t="s">
        <v>789</v>
      </c>
      <c r="E1279" s="24" t="s">
        <v>250</v>
      </c>
    </row>
    <row r="1280" spans="1:5" x14ac:dyDescent="0.2">
      <c r="A1280" s="24" t="s">
        <v>3203</v>
      </c>
      <c r="B1280" s="24" t="s">
        <v>2717</v>
      </c>
      <c r="C1280" s="24" t="s">
        <v>3155</v>
      </c>
      <c r="D1280" s="24" t="s">
        <v>789</v>
      </c>
      <c r="E1280" s="24" t="s">
        <v>250</v>
      </c>
    </row>
    <row r="1281" spans="1:5" x14ac:dyDescent="0.2">
      <c r="A1281" s="24" t="s">
        <v>3203</v>
      </c>
      <c r="B1281" s="24" t="s">
        <v>1619</v>
      </c>
      <c r="C1281" s="24" t="s">
        <v>346</v>
      </c>
      <c r="D1281" s="24" t="s">
        <v>789</v>
      </c>
      <c r="E1281" s="24" t="s">
        <v>686</v>
      </c>
    </row>
    <row r="1282" spans="1:5" x14ac:dyDescent="0.2">
      <c r="A1282" s="24" t="s">
        <v>3203</v>
      </c>
      <c r="B1282" s="24" t="s">
        <v>1619</v>
      </c>
      <c r="C1282" s="24" t="s">
        <v>346</v>
      </c>
      <c r="D1282" s="24" t="s">
        <v>789</v>
      </c>
      <c r="E1282" s="24" t="s">
        <v>683</v>
      </c>
    </row>
    <row r="1283" spans="1:5" x14ac:dyDescent="0.2">
      <c r="A1283" s="24" t="s">
        <v>3203</v>
      </c>
      <c r="B1283" s="24" t="s">
        <v>1619</v>
      </c>
      <c r="C1283" s="24" t="s">
        <v>346</v>
      </c>
      <c r="D1283" s="24" t="s">
        <v>789</v>
      </c>
      <c r="E1283" s="24" t="s">
        <v>684</v>
      </c>
    </row>
    <row r="1284" spans="1:5" x14ac:dyDescent="0.2">
      <c r="A1284" s="24" t="s">
        <v>3203</v>
      </c>
      <c r="B1284" s="24" t="s">
        <v>1619</v>
      </c>
      <c r="C1284" s="24" t="s">
        <v>346</v>
      </c>
      <c r="D1284" s="24" t="s">
        <v>789</v>
      </c>
      <c r="E1284" s="24" t="s">
        <v>250</v>
      </c>
    </row>
    <row r="1285" spans="1:5" x14ac:dyDescent="0.2">
      <c r="A1285" s="24" t="s">
        <v>3203</v>
      </c>
      <c r="B1285" s="24" t="s">
        <v>1673</v>
      </c>
      <c r="C1285" s="24" t="s">
        <v>12</v>
      </c>
      <c r="D1285" s="24" t="s">
        <v>789</v>
      </c>
      <c r="E1285" s="24" t="s">
        <v>683</v>
      </c>
    </row>
    <row r="1286" spans="1:5" x14ac:dyDescent="0.2">
      <c r="A1286" s="24" t="s">
        <v>3203</v>
      </c>
      <c r="B1286" s="24" t="s">
        <v>1673</v>
      </c>
      <c r="C1286" s="24" t="s">
        <v>12</v>
      </c>
      <c r="D1286" s="24" t="s">
        <v>789</v>
      </c>
      <c r="E1286" s="24" t="s">
        <v>684</v>
      </c>
    </row>
    <row r="1287" spans="1:5" x14ac:dyDescent="0.2">
      <c r="A1287" s="24" t="s">
        <v>3203</v>
      </c>
      <c r="B1287" s="24" t="s">
        <v>1673</v>
      </c>
      <c r="C1287" s="24" t="s">
        <v>12</v>
      </c>
      <c r="D1287" s="24" t="s">
        <v>789</v>
      </c>
      <c r="E1287" s="24" t="s">
        <v>250</v>
      </c>
    </row>
    <row r="1288" spans="1:5" x14ac:dyDescent="0.2">
      <c r="A1288" s="24" t="s">
        <v>3203</v>
      </c>
      <c r="B1288" s="24" t="s">
        <v>1656</v>
      </c>
      <c r="C1288" s="24" t="s">
        <v>366</v>
      </c>
      <c r="D1288" s="24" t="s">
        <v>789</v>
      </c>
      <c r="E1288" s="24" t="s">
        <v>683</v>
      </c>
    </row>
    <row r="1289" spans="1:5" x14ac:dyDescent="0.2">
      <c r="A1289" s="24" t="s">
        <v>3203</v>
      </c>
      <c r="B1289" s="24" t="s">
        <v>1656</v>
      </c>
      <c r="C1289" s="24" t="s">
        <v>366</v>
      </c>
      <c r="D1289" s="24" t="s">
        <v>789</v>
      </c>
      <c r="E1289" s="24" t="s">
        <v>684</v>
      </c>
    </row>
    <row r="1290" spans="1:5" x14ac:dyDescent="0.2">
      <c r="A1290" s="24" t="s">
        <v>3203</v>
      </c>
      <c r="B1290" s="24" t="s">
        <v>1656</v>
      </c>
      <c r="C1290" s="24" t="s">
        <v>366</v>
      </c>
      <c r="D1290" s="24" t="s">
        <v>789</v>
      </c>
      <c r="E1290" s="24" t="s">
        <v>250</v>
      </c>
    </row>
    <row r="1291" spans="1:5" x14ac:dyDescent="0.2">
      <c r="A1291" s="24" t="s">
        <v>3203</v>
      </c>
      <c r="B1291" s="24" t="s">
        <v>1680</v>
      </c>
      <c r="C1291" s="24" t="s">
        <v>13</v>
      </c>
      <c r="D1291" s="24" t="s">
        <v>789</v>
      </c>
      <c r="E1291" s="24" t="s">
        <v>683</v>
      </c>
    </row>
    <row r="1292" spans="1:5" x14ac:dyDescent="0.2">
      <c r="A1292" s="24" t="s">
        <v>3203</v>
      </c>
      <c r="B1292" s="24" t="s">
        <v>1680</v>
      </c>
      <c r="C1292" s="24" t="s">
        <v>13</v>
      </c>
      <c r="D1292" s="24" t="s">
        <v>789</v>
      </c>
      <c r="E1292" s="24" t="s">
        <v>684</v>
      </c>
    </row>
    <row r="1293" spans="1:5" x14ac:dyDescent="0.2">
      <c r="A1293" s="24" t="s">
        <v>3203</v>
      </c>
      <c r="B1293" s="24" t="s">
        <v>1680</v>
      </c>
      <c r="C1293" s="24" t="s">
        <v>13</v>
      </c>
      <c r="D1293" s="24" t="s">
        <v>789</v>
      </c>
      <c r="E1293" s="24" t="s">
        <v>250</v>
      </c>
    </row>
    <row r="1294" spans="1:5" x14ac:dyDescent="0.2">
      <c r="A1294" s="24" t="s">
        <v>3203</v>
      </c>
      <c r="B1294" s="24" t="s">
        <v>1659</v>
      </c>
      <c r="C1294" s="24" t="s">
        <v>553</v>
      </c>
      <c r="D1294" s="24" t="s">
        <v>789</v>
      </c>
      <c r="E1294" s="24" t="s">
        <v>686</v>
      </c>
    </row>
    <row r="1295" spans="1:5" x14ac:dyDescent="0.2">
      <c r="A1295" s="24" t="s">
        <v>3203</v>
      </c>
      <c r="B1295" s="24" t="s">
        <v>1659</v>
      </c>
      <c r="C1295" s="24" t="s">
        <v>553</v>
      </c>
      <c r="D1295" s="24" t="s">
        <v>789</v>
      </c>
      <c r="E1295" s="24" t="s">
        <v>683</v>
      </c>
    </row>
    <row r="1296" spans="1:5" x14ac:dyDescent="0.2">
      <c r="A1296" s="24" t="s">
        <v>3203</v>
      </c>
      <c r="B1296" s="24" t="s">
        <v>1659</v>
      </c>
      <c r="C1296" s="24" t="s">
        <v>553</v>
      </c>
      <c r="D1296" s="24" t="s">
        <v>789</v>
      </c>
      <c r="E1296" s="24" t="s">
        <v>684</v>
      </c>
    </row>
    <row r="1297" spans="1:5" x14ac:dyDescent="0.2">
      <c r="A1297" s="24" t="s">
        <v>3203</v>
      </c>
      <c r="B1297" s="24" t="s">
        <v>1659</v>
      </c>
      <c r="C1297" s="24" t="s">
        <v>553</v>
      </c>
      <c r="D1297" s="24" t="s">
        <v>789</v>
      </c>
      <c r="E1297" s="24" t="s">
        <v>250</v>
      </c>
    </row>
    <row r="1298" spans="1:5" x14ac:dyDescent="0.2">
      <c r="A1298" s="24" t="s">
        <v>3203</v>
      </c>
      <c r="B1298" s="24" t="s">
        <v>1968</v>
      </c>
      <c r="C1298" s="24" t="s">
        <v>339</v>
      </c>
      <c r="D1298" s="24" t="s">
        <v>789</v>
      </c>
      <c r="E1298" s="24" t="s">
        <v>686</v>
      </c>
    </row>
    <row r="1299" spans="1:5" x14ac:dyDescent="0.2">
      <c r="A1299" s="24" t="s">
        <v>3203</v>
      </c>
      <c r="B1299" s="24" t="s">
        <v>1968</v>
      </c>
      <c r="C1299" s="24" t="s">
        <v>339</v>
      </c>
      <c r="D1299" s="24" t="s">
        <v>789</v>
      </c>
      <c r="E1299" s="24" t="s">
        <v>683</v>
      </c>
    </row>
    <row r="1300" spans="1:5" x14ac:dyDescent="0.2">
      <c r="A1300" s="24" t="s">
        <v>3203</v>
      </c>
      <c r="B1300" s="24" t="s">
        <v>1968</v>
      </c>
      <c r="C1300" s="24" t="s">
        <v>339</v>
      </c>
      <c r="D1300" s="24" t="s">
        <v>789</v>
      </c>
      <c r="E1300" s="24" t="s">
        <v>684</v>
      </c>
    </row>
    <row r="1301" spans="1:5" x14ac:dyDescent="0.2">
      <c r="A1301" s="24" t="s">
        <v>3203</v>
      </c>
      <c r="B1301" s="24" t="s">
        <v>1968</v>
      </c>
      <c r="C1301" s="24" t="s">
        <v>339</v>
      </c>
      <c r="D1301" s="24" t="s">
        <v>789</v>
      </c>
      <c r="E1301" s="24" t="s">
        <v>250</v>
      </c>
    </row>
    <row r="1302" spans="1:5" x14ac:dyDescent="0.2">
      <c r="A1302" s="24" t="s">
        <v>3203</v>
      </c>
      <c r="B1302" s="24" t="s">
        <v>1969</v>
      </c>
      <c r="C1302" s="24" t="s">
        <v>833</v>
      </c>
      <c r="D1302" s="24" t="s">
        <v>789</v>
      </c>
      <c r="E1302" s="24" t="s">
        <v>686</v>
      </c>
    </row>
    <row r="1303" spans="1:5" x14ac:dyDescent="0.2">
      <c r="A1303" s="24" t="s">
        <v>3203</v>
      </c>
      <c r="B1303" s="24" t="s">
        <v>1969</v>
      </c>
      <c r="C1303" s="24" t="s">
        <v>833</v>
      </c>
      <c r="D1303" s="24" t="s">
        <v>789</v>
      </c>
      <c r="E1303" s="24" t="s">
        <v>683</v>
      </c>
    </row>
    <row r="1304" spans="1:5" x14ac:dyDescent="0.2">
      <c r="A1304" s="24" t="s">
        <v>3203</v>
      </c>
      <c r="B1304" s="24" t="s">
        <v>1969</v>
      </c>
      <c r="C1304" s="24" t="s">
        <v>833</v>
      </c>
      <c r="D1304" s="24" t="s">
        <v>789</v>
      </c>
      <c r="E1304" s="24" t="s">
        <v>684</v>
      </c>
    </row>
    <row r="1305" spans="1:5" x14ac:dyDescent="0.2">
      <c r="A1305" s="24" t="s">
        <v>3203</v>
      </c>
      <c r="B1305" s="24" t="s">
        <v>1969</v>
      </c>
      <c r="C1305" s="24" t="s">
        <v>833</v>
      </c>
      <c r="D1305" s="24" t="s">
        <v>789</v>
      </c>
      <c r="E1305" s="24" t="s">
        <v>250</v>
      </c>
    </row>
    <row r="1306" spans="1:5" x14ac:dyDescent="0.2">
      <c r="A1306" s="24" t="s">
        <v>3203</v>
      </c>
      <c r="B1306" s="24" t="s">
        <v>1970</v>
      </c>
      <c r="C1306" s="24" t="s">
        <v>834</v>
      </c>
      <c r="D1306" s="24" t="s">
        <v>789</v>
      </c>
      <c r="E1306" s="24" t="s">
        <v>686</v>
      </c>
    </row>
    <row r="1307" spans="1:5" x14ac:dyDescent="0.2">
      <c r="A1307" s="24" t="s">
        <v>3203</v>
      </c>
      <c r="B1307" s="24" t="s">
        <v>1970</v>
      </c>
      <c r="C1307" s="24" t="s">
        <v>834</v>
      </c>
      <c r="D1307" s="24" t="s">
        <v>789</v>
      </c>
      <c r="E1307" s="24" t="s">
        <v>683</v>
      </c>
    </row>
    <row r="1308" spans="1:5" x14ac:dyDescent="0.2">
      <c r="A1308" s="24" t="s">
        <v>3203</v>
      </c>
      <c r="B1308" s="24" t="s">
        <v>1970</v>
      </c>
      <c r="C1308" s="24" t="s">
        <v>834</v>
      </c>
      <c r="D1308" s="24" t="s">
        <v>789</v>
      </c>
      <c r="E1308" s="24" t="s">
        <v>684</v>
      </c>
    </row>
    <row r="1309" spans="1:5" x14ac:dyDescent="0.2">
      <c r="A1309" s="24" t="s">
        <v>3203</v>
      </c>
      <c r="B1309" s="24" t="s">
        <v>1970</v>
      </c>
      <c r="C1309" s="24" t="s">
        <v>834</v>
      </c>
      <c r="D1309" s="24" t="s">
        <v>789</v>
      </c>
      <c r="E1309" s="24" t="s">
        <v>250</v>
      </c>
    </row>
    <row r="1310" spans="1:5" x14ac:dyDescent="0.2">
      <c r="A1310" s="24" t="s">
        <v>3203</v>
      </c>
      <c r="B1310" s="24" t="s">
        <v>1971</v>
      </c>
      <c r="C1310" s="24" t="s">
        <v>835</v>
      </c>
      <c r="D1310" s="24" t="s">
        <v>789</v>
      </c>
      <c r="E1310" s="24" t="s">
        <v>686</v>
      </c>
    </row>
    <row r="1311" spans="1:5" x14ac:dyDescent="0.2">
      <c r="A1311" s="24" t="s">
        <v>3203</v>
      </c>
      <c r="B1311" s="24" t="s">
        <v>1971</v>
      </c>
      <c r="C1311" s="24" t="s">
        <v>835</v>
      </c>
      <c r="D1311" s="24" t="s">
        <v>789</v>
      </c>
      <c r="E1311" s="24" t="s">
        <v>683</v>
      </c>
    </row>
    <row r="1312" spans="1:5" x14ac:dyDescent="0.2">
      <c r="A1312" s="24" t="s">
        <v>3203</v>
      </c>
      <c r="B1312" s="24" t="s">
        <v>1971</v>
      </c>
      <c r="C1312" s="24" t="s">
        <v>835</v>
      </c>
      <c r="D1312" s="24" t="s">
        <v>789</v>
      </c>
      <c r="E1312" s="24" t="s">
        <v>684</v>
      </c>
    </row>
    <row r="1313" spans="1:5" x14ac:dyDescent="0.2">
      <c r="A1313" s="24" t="s">
        <v>3203</v>
      </c>
      <c r="B1313" s="24" t="s">
        <v>1971</v>
      </c>
      <c r="C1313" s="24" t="s">
        <v>835</v>
      </c>
      <c r="D1313" s="24" t="s">
        <v>789</v>
      </c>
      <c r="E1313" s="24" t="s">
        <v>250</v>
      </c>
    </row>
    <row r="1314" spans="1:5" x14ac:dyDescent="0.2">
      <c r="A1314" s="24" t="s">
        <v>3203</v>
      </c>
      <c r="B1314" s="24" t="s">
        <v>1972</v>
      </c>
      <c r="C1314" s="24" t="s">
        <v>836</v>
      </c>
      <c r="D1314" s="24" t="s">
        <v>789</v>
      </c>
      <c r="E1314" s="24" t="s">
        <v>686</v>
      </c>
    </row>
    <row r="1315" spans="1:5" x14ac:dyDescent="0.2">
      <c r="A1315" s="24" t="s">
        <v>3203</v>
      </c>
      <c r="B1315" s="24" t="s">
        <v>1972</v>
      </c>
      <c r="C1315" s="24" t="s">
        <v>836</v>
      </c>
      <c r="D1315" s="24" t="s">
        <v>789</v>
      </c>
      <c r="E1315" s="24" t="s">
        <v>683</v>
      </c>
    </row>
    <row r="1316" spans="1:5" x14ac:dyDescent="0.2">
      <c r="A1316" s="24" t="s">
        <v>3203</v>
      </c>
      <c r="B1316" s="24" t="s">
        <v>1972</v>
      </c>
      <c r="C1316" s="24" t="s">
        <v>836</v>
      </c>
      <c r="D1316" s="24" t="s">
        <v>789</v>
      </c>
      <c r="E1316" s="24" t="s">
        <v>684</v>
      </c>
    </row>
    <row r="1317" spans="1:5" x14ac:dyDescent="0.2">
      <c r="A1317" s="24" t="s">
        <v>3203</v>
      </c>
      <c r="B1317" s="24" t="s">
        <v>1972</v>
      </c>
      <c r="C1317" s="24" t="s">
        <v>836</v>
      </c>
      <c r="D1317" s="24" t="s">
        <v>789</v>
      </c>
      <c r="E1317" s="24" t="s">
        <v>250</v>
      </c>
    </row>
    <row r="1318" spans="1:5" x14ac:dyDescent="0.2">
      <c r="A1318" s="24" t="s">
        <v>3203</v>
      </c>
      <c r="B1318" s="24" t="s">
        <v>1572</v>
      </c>
      <c r="C1318" s="24" t="s">
        <v>2636</v>
      </c>
      <c r="D1318" s="24" t="s">
        <v>789</v>
      </c>
      <c r="E1318" s="24" t="s">
        <v>683</v>
      </c>
    </row>
    <row r="1319" spans="1:5" x14ac:dyDescent="0.2">
      <c r="A1319" s="24" t="s">
        <v>3203</v>
      </c>
      <c r="B1319" s="24" t="s">
        <v>1572</v>
      </c>
      <c r="C1319" s="24" t="s">
        <v>2636</v>
      </c>
      <c r="D1319" s="24" t="s">
        <v>789</v>
      </c>
      <c r="E1319" s="24" t="s">
        <v>977</v>
      </c>
    </row>
    <row r="1320" spans="1:5" x14ac:dyDescent="0.2">
      <c r="A1320" s="24" t="s">
        <v>3203</v>
      </c>
      <c r="B1320" s="24" t="s">
        <v>1572</v>
      </c>
      <c r="C1320" s="24" t="s">
        <v>2636</v>
      </c>
      <c r="D1320" s="24" t="s">
        <v>789</v>
      </c>
      <c r="E1320" s="24" t="s">
        <v>250</v>
      </c>
    </row>
    <row r="1321" spans="1:5" x14ac:dyDescent="0.2">
      <c r="A1321" s="24" t="s">
        <v>3203</v>
      </c>
      <c r="B1321" s="24" t="s">
        <v>1585</v>
      </c>
      <c r="C1321" s="24" t="s">
        <v>2637</v>
      </c>
      <c r="D1321" s="24" t="s">
        <v>789</v>
      </c>
      <c r="E1321" s="24" t="s">
        <v>683</v>
      </c>
    </row>
    <row r="1322" spans="1:5" x14ac:dyDescent="0.2">
      <c r="A1322" s="24" t="s">
        <v>3203</v>
      </c>
      <c r="B1322" s="24" t="s">
        <v>1585</v>
      </c>
      <c r="C1322" s="24" t="s">
        <v>2637</v>
      </c>
      <c r="D1322" s="24" t="s">
        <v>789</v>
      </c>
      <c r="E1322" s="24" t="s">
        <v>684</v>
      </c>
    </row>
    <row r="1323" spans="1:5" x14ac:dyDescent="0.2">
      <c r="A1323" s="24" t="s">
        <v>3203</v>
      </c>
      <c r="B1323" s="24" t="s">
        <v>1585</v>
      </c>
      <c r="C1323" s="24" t="s">
        <v>2637</v>
      </c>
      <c r="D1323" s="24" t="s">
        <v>789</v>
      </c>
      <c r="E1323" s="24" t="s">
        <v>250</v>
      </c>
    </row>
    <row r="1324" spans="1:5" x14ac:dyDescent="0.2">
      <c r="A1324" s="24" t="s">
        <v>3203</v>
      </c>
      <c r="B1324" s="24" t="s">
        <v>2168</v>
      </c>
      <c r="C1324" s="24" t="s">
        <v>2169</v>
      </c>
      <c r="D1324" s="24" t="s">
        <v>789</v>
      </c>
      <c r="E1324" s="24" t="s">
        <v>683</v>
      </c>
    </row>
    <row r="1325" spans="1:5" x14ac:dyDescent="0.2">
      <c r="A1325" s="24" t="s">
        <v>3203</v>
      </c>
      <c r="B1325" s="24" t="s">
        <v>2168</v>
      </c>
      <c r="C1325" s="24" t="s">
        <v>2169</v>
      </c>
      <c r="D1325" s="24" t="s">
        <v>789</v>
      </c>
      <c r="E1325" s="24" t="s">
        <v>248</v>
      </c>
    </row>
    <row r="1326" spans="1:5" x14ac:dyDescent="0.2">
      <c r="A1326" s="24" t="s">
        <v>3203</v>
      </c>
      <c r="B1326" s="24" t="s">
        <v>2168</v>
      </c>
      <c r="C1326" s="24" t="s">
        <v>2169</v>
      </c>
      <c r="D1326" s="24" t="s">
        <v>789</v>
      </c>
      <c r="E1326" s="24" t="s">
        <v>250</v>
      </c>
    </row>
    <row r="1327" spans="1:5" x14ac:dyDescent="0.2">
      <c r="A1327" s="24" t="s">
        <v>3203</v>
      </c>
      <c r="B1327" s="24" t="s">
        <v>1973</v>
      </c>
      <c r="C1327" s="24" t="s">
        <v>562</v>
      </c>
      <c r="D1327" s="24" t="s">
        <v>789</v>
      </c>
      <c r="E1327" s="24" t="s">
        <v>249</v>
      </c>
    </row>
    <row r="1328" spans="1:5" x14ac:dyDescent="0.2">
      <c r="A1328" s="24" t="s">
        <v>3203</v>
      </c>
      <c r="B1328" s="24" t="s">
        <v>1973</v>
      </c>
      <c r="C1328" s="24" t="s">
        <v>562</v>
      </c>
      <c r="D1328" s="24" t="s">
        <v>789</v>
      </c>
      <c r="E1328" s="24" t="s">
        <v>686</v>
      </c>
    </row>
    <row r="1329" spans="1:5" x14ac:dyDescent="0.2">
      <c r="A1329" s="24" t="s">
        <v>3203</v>
      </c>
      <c r="B1329" s="24" t="s">
        <v>1973</v>
      </c>
      <c r="C1329" s="24" t="s">
        <v>562</v>
      </c>
      <c r="D1329" s="24" t="s">
        <v>789</v>
      </c>
      <c r="E1329" s="24" t="s">
        <v>683</v>
      </c>
    </row>
    <row r="1330" spans="1:5" x14ac:dyDescent="0.2">
      <c r="A1330" s="24" t="s">
        <v>3203</v>
      </c>
      <c r="B1330" s="24" t="s">
        <v>1973</v>
      </c>
      <c r="C1330" s="24" t="s">
        <v>562</v>
      </c>
      <c r="D1330" s="24" t="s">
        <v>789</v>
      </c>
      <c r="E1330" s="24" t="s">
        <v>3060</v>
      </c>
    </row>
    <row r="1331" spans="1:5" x14ac:dyDescent="0.2">
      <c r="A1331" s="24" t="s">
        <v>3203</v>
      </c>
      <c r="B1331" s="24" t="s">
        <v>1973</v>
      </c>
      <c r="C1331" s="24" t="s">
        <v>562</v>
      </c>
      <c r="D1331" s="24" t="s">
        <v>789</v>
      </c>
      <c r="E1331" s="24" t="s">
        <v>684</v>
      </c>
    </row>
    <row r="1332" spans="1:5" x14ac:dyDescent="0.2">
      <c r="A1332" s="24" t="s">
        <v>3203</v>
      </c>
      <c r="B1332" s="24" t="s">
        <v>1973</v>
      </c>
      <c r="C1332" s="24" t="s">
        <v>562</v>
      </c>
      <c r="D1332" s="24" t="s">
        <v>789</v>
      </c>
      <c r="E1332" s="24" t="s">
        <v>685</v>
      </c>
    </row>
    <row r="1333" spans="1:5" x14ac:dyDescent="0.2">
      <c r="A1333" s="24" t="s">
        <v>3203</v>
      </c>
      <c r="B1333" s="24" t="s">
        <v>1973</v>
      </c>
      <c r="C1333" s="24" t="s">
        <v>562</v>
      </c>
      <c r="D1333" s="24" t="s">
        <v>789</v>
      </c>
      <c r="E1333" s="24" t="s">
        <v>245</v>
      </c>
    </row>
    <row r="1334" spans="1:5" x14ac:dyDescent="0.2">
      <c r="A1334" s="24" t="s">
        <v>3203</v>
      </c>
      <c r="B1334" s="24" t="s">
        <v>1973</v>
      </c>
      <c r="C1334" s="24" t="s">
        <v>562</v>
      </c>
      <c r="D1334" s="24" t="s">
        <v>789</v>
      </c>
      <c r="E1334" s="24" t="s">
        <v>614</v>
      </c>
    </row>
    <row r="1335" spans="1:5" x14ac:dyDescent="0.2">
      <c r="A1335" s="24" t="s">
        <v>3203</v>
      </c>
      <c r="B1335" s="24" t="s">
        <v>1973</v>
      </c>
      <c r="C1335" s="24" t="s">
        <v>562</v>
      </c>
      <c r="D1335" s="24" t="s">
        <v>789</v>
      </c>
      <c r="E1335" s="24" t="s">
        <v>1416</v>
      </c>
    </row>
    <row r="1336" spans="1:5" x14ac:dyDescent="0.2">
      <c r="A1336" s="24" t="s">
        <v>3203</v>
      </c>
      <c r="B1336" s="24" t="s">
        <v>2595</v>
      </c>
      <c r="C1336" s="24" t="s">
        <v>561</v>
      </c>
      <c r="D1336" s="24" t="s">
        <v>789</v>
      </c>
      <c r="E1336" s="24" t="s">
        <v>686</v>
      </c>
    </row>
    <row r="1337" spans="1:5" x14ac:dyDescent="0.2">
      <c r="A1337" s="24" t="s">
        <v>3203</v>
      </c>
      <c r="B1337" s="24" t="s">
        <v>2595</v>
      </c>
      <c r="C1337" s="24" t="s">
        <v>561</v>
      </c>
      <c r="D1337" s="24" t="s">
        <v>789</v>
      </c>
      <c r="E1337" s="24" t="s">
        <v>683</v>
      </c>
    </row>
    <row r="1338" spans="1:5" x14ac:dyDescent="0.2">
      <c r="A1338" s="24" t="s">
        <v>3203</v>
      </c>
      <c r="B1338" s="24" t="s">
        <v>2595</v>
      </c>
      <c r="C1338" s="24" t="s">
        <v>561</v>
      </c>
      <c r="D1338" s="24" t="s">
        <v>789</v>
      </c>
      <c r="E1338" s="24" t="s">
        <v>3060</v>
      </c>
    </row>
    <row r="1339" spans="1:5" x14ac:dyDescent="0.2">
      <c r="A1339" s="24" t="s">
        <v>3203</v>
      </c>
      <c r="B1339" s="24" t="s">
        <v>2595</v>
      </c>
      <c r="C1339" s="24" t="s">
        <v>561</v>
      </c>
      <c r="D1339" s="24" t="s">
        <v>789</v>
      </c>
      <c r="E1339" s="24" t="s">
        <v>684</v>
      </c>
    </row>
    <row r="1340" spans="1:5" x14ac:dyDescent="0.2">
      <c r="A1340" s="24" t="s">
        <v>3203</v>
      </c>
      <c r="B1340" s="24" t="s">
        <v>2595</v>
      </c>
      <c r="C1340" s="24" t="s">
        <v>561</v>
      </c>
      <c r="D1340" s="24" t="s">
        <v>789</v>
      </c>
      <c r="E1340" s="24" t="s">
        <v>685</v>
      </c>
    </row>
    <row r="1341" spans="1:5" x14ac:dyDescent="0.2">
      <c r="A1341" s="24" t="s">
        <v>3203</v>
      </c>
      <c r="B1341" s="24" t="s">
        <v>2595</v>
      </c>
      <c r="C1341" s="24" t="s">
        <v>561</v>
      </c>
      <c r="D1341" s="24" t="s">
        <v>789</v>
      </c>
      <c r="E1341" s="24" t="s">
        <v>250</v>
      </c>
    </row>
    <row r="1342" spans="1:5" x14ac:dyDescent="0.2">
      <c r="A1342" s="24" t="s">
        <v>3203</v>
      </c>
      <c r="B1342" s="24" t="s">
        <v>2595</v>
      </c>
      <c r="C1342" s="24" t="s">
        <v>561</v>
      </c>
      <c r="D1342" s="24" t="s">
        <v>789</v>
      </c>
      <c r="E1342" s="24" t="s">
        <v>1416</v>
      </c>
    </row>
    <row r="1343" spans="1:5" x14ac:dyDescent="0.2">
      <c r="A1343" s="24" t="s">
        <v>3203</v>
      </c>
      <c r="B1343" s="24" t="s">
        <v>2292</v>
      </c>
      <c r="C1343" s="24" t="s">
        <v>563</v>
      </c>
      <c r="D1343" s="24" t="s">
        <v>789</v>
      </c>
      <c r="E1343" s="24" t="s">
        <v>686</v>
      </c>
    </row>
    <row r="1344" spans="1:5" x14ac:dyDescent="0.2">
      <c r="A1344" s="24" t="s">
        <v>3203</v>
      </c>
      <c r="B1344" s="24" t="s">
        <v>2292</v>
      </c>
      <c r="C1344" s="24" t="s">
        <v>563</v>
      </c>
      <c r="D1344" s="24" t="s">
        <v>789</v>
      </c>
      <c r="E1344" s="24" t="s">
        <v>683</v>
      </c>
    </row>
    <row r="1345" spans="1:5" x14ac:dyDescent="0.2">
      <c r="A1345" s="24" t="s">
        <v>3203</v>
      </c>
      <c r="B1345" s="24" t="s">
        <v>2292</v>
      </c>
      <c r="C1345" s="24" t="s">
        <v>563</v>
      </c>
      <c r="D1345" s="24" t="s">
        <v>789</v>
      </c>
      <c r="E1345" s="24" t="s">
        <v>3060</v>
      </c>
    </row>
    <row r="1346" spans="1:5" x14ac:dyDescent="0.2">
      <c r="A1346" s="24" t="s">
        <v>3203</v>
      </c>
      <c r="B1346" s="24" t="s">
        <v>2292</v>
      </c>
      <c r="C1346" s="24" t="s">
        <v>563</v>
      </c>
      <c r="D1346" s="24" t="s">
        <v>789</v>
      </c>
      <c r="E1346" s="24" t="s">
        <v>684</v>
      </c>
    </row>
    <row r="1347" spans="1:5" x14ac:dyDescent="0.2">
      <c r="A1347" s="24" t="s">
        <v>3203</v>
      </c>
      <c r="B1347" s="24" t="s">
        <v>2292</v>
      </c>
      <c r="C1347" s="24" t="s">
        <v>563</v>
      </c>
      <c r="D1347" s="24" t="s">
        <v>789</v>
      </c>
      <c r="E1347" s="24" t="s">
        <v>885</v>
      </c>
    </row>
    <row r="1348" spans="1:5" x14ac:dyDescent="0.2">
      <c r="A1348" s="24" t="s">
        <v>3203</v>
      </c>
      <c r="B1348" s="24" t="s">
        <v>2292</v>
      </c>
      <c r="C1348" s="24" t="s">
        <v>563</v>
      </c>
      <c r="D1348" s="24" t="s">
        <v>789</v>
      </c>
      <c r="E1348" s="24" t="s">
        <v>614</v>
      </c>
    </row>
    <row r="1349" spans="1:5" x14ac:dyDescent="0.2">
      <c r="A1349" s="24" t="s">
        <v>3203</v>
      </c>
      <c r="B1349" s="24" t="s">
        <v>1609</v>
      </c>
      <c r="C1349" s="24" t="s">
        <v>565</v>
      </c>
      <c r="D1349" s="24" t="s">
        <v>789</v>
      </c>
      <c r="E1349" s="24" t="s">
        <v>683</v>
      </c>
    </row>
    <row r="1350" spans="1:5" x14ac:dyDescent="0.2">
      <c r="A1350" s="24" t="s">
        <v>3203</v>
      </c>
      <c r="B1350" s="24" t="s">
        <v>1609</v>
      </c>
      <c r="C1350" s="24" t="s">
        <v>565</v>
      </c>
      <c r="D1350" s="24" t="s">
        <v>789</v>
      </c>
      <c r="E1350" s="24" t="s">
        <v>250</v>
      </c>
    </row>
    <row r="1351" spans="1:5" x14ac:dyDescent="0.2">
      <c r="A1351" s="24" t="s">
        <v>3203</v>
      </c>
      <c r="B1351" s="24" t="s">
        <v>1609</v>
      </c>
      <c r="C1351" s="24" t="s">
        <v>565</v>
      </c>
      <c r="D1351" s="24" t="s">
        <v>789</v>
      </c>
      <c r="E1351" s="24" t="s">
        <v>885</v>
      </c>
    </row>
    <row r="1352" spans="1:5" x14ac:dyDescent="0.2">
      <c r="A1352" s="24" t="s">
        <v>3203</v>
      </c>
      <c r="B1352" s="24" t="s">
        <v>1974</v>
      </c>
      <c r="C1352" s="24" t="s">
        <v>567</v>
      </c>
      <c r="D1352" s="24" t="s">
        <v>789</v>
      </c>
      <c r="E1352" s="24" t="s">
        <v>686</v>
      </c>
    </row>
    <row r="1353" spans="1:5" x14ac:dyDescent="0.2">
      <c r="A1353" s="24" t="s">
        <v>3203</v>
      </c>
      <c r="B1353" s="24" t="s">
        <v>1974</v>
      </c>
      <c r="C1353" s="24" t="s">
        <v>567</v>
      </c>
      <c r="D1353" s="24" t="s">
        <v>789</v>
      </c>
      <c r="E1353" s="24" t="s">
        <v>683</v>
      </c>
    </row>
    <row r="1354" spans="1:5" x14ac:dyDescent="0.2">
      <c r="A1354" s="24" t="s">
        <v>3203</v>
      </c>
      <c r="B1354" s="24" t="s">
        <v>1974</v>
      </c>
      <c r="C1354" s="24" t="s">
        <v>567</v>
      </c>
      <c r="D1354" s="24" t="s">
        <v>789</v>
      </c>
      <c r="E1354" s="24" t="s">
        <v>684</v>
      </c>
    </row>
    <row r="1355" spans="1:5" x14ac:dyDescent="0.2">
      <c r="A1355" s="24" t="s">
        <v>3203</v>
      </c>
      <c r="B1355" s="24" t="s">
        <v>1974</v>
      </c>
      <c r="C1355" s="24" t="s">
        <v>567</v>
      </c>
      <c r="D1355" s="24" t="s">
        <v>789</v>
      </c>
      <c r="E1355" s="24" t="s">
        <v>614</v>
      </c>
    </row>
    <row r="1356" spans="1:5" x14ac:dyDescent="0.2">
      <c r="A1356" s="24" t="s">
        <v>3203</v>
      </c>
      <c r="B1356" s="24" t="s">
        <v>1654</v>
      </c>
      <c r="C1356" s="24" t="s">
        <v>568</v>
      </c>
      <c r="D1356" s="24" t="s">
        <v>789</v>
      </c>
      <c r="E1356" s="24" t="s">
        <v>683</v>
      </c>
    </row>
    <row r="1357" spans="1:5" x14ac:dyDescent="0.2">
      <c r="A1357" s="24" t="s">
        <v>3203</v>
      </c>
      <c r="B1357" s="24" t="s">
        <v>1654</v>
      </c>
      <c r="C1357" s="24" t="s">
        <v>568</v>
      </c>
      <c r="D1357" s="24" t="s">
        <v>789</v>
      </c>
      <c r="E1357" s="24" t="s">
        <v>250</v>
      </c>
    </row>
    <row r="1358" spans="1:5" x14ac:dyDescent="0.2">
      <c r="A1358" s="24" t="s">
        <v>3203</v>
      </c>
      <c r="B1358" s="24" t="s">
        <v>1654</v>
      </c>
      <c r="C1358" s="24" t="s">
        <v>568</v>
      </c>
      <c r="D1358" s="24" t="s">
        <v>789</v>
      </c>
      <c r="E1358" s="24" t="s">
        <v>885</v>
      </c>
    </row>
    <row r="1359" spans="1:5" x14ac:dyDescent="0.2">
      <c r="A1359" s="24" t="s">
        <v>3203</v>
      </c>
      <c r="B1359" s="24" t="s">
        <v>2293</v>
      </c>
      <c r="C1359" s="24" t="s">
        <v>570</v>
      </c>
      <c r="D1359" s="24" t="s">
        <v>789</v>
      </c>
      <c r="E1359" s="24" t="s">
        <v>686</v>
      </c>
    </row>
    <row r="1360" spans="1:5" x14ac:dyDescent="0.2">
      <c r="A1360" s="24" t="s">
        <v>3203</v>
      </c>
      <c r="B1360" s="24" t="s">
        <v>2293</v>
      </c>
      <c r="C1360" s="24" t="s">
        <v>570</v>
      </c>
      <c r="D1360" s="24" t="s">
        <v>789</v>
      </c>
      <c r="E1360" s="24" t="s">
        <v>683</v>
      </c>
    </row>
    <row r="1361" spans="1:5" x14ac:dyDescent="0.2">
      <c r="A1361" s="24" t="s">
        <v>3203</v>
      </c>
      <c r="B1361" s="24" t="s">
        <v>2293</v>
      </c>
      <c r="C1361" s="24" t="s">
        <v>570</v>
      </c>
      <c r="D1361" s="24" t="s">
        <v>789</v>
      </c>
      <c r="E1361" s="24" t="s">
        <v>614</v>
      </c>
    </row>
    <row r="1362" spans="1:5" x14ac:dyDescent="0.2">
      <c r="A1362" s="24" t="s">
        <v>3203</v>
      </c>
      <c r="B1362" s="24" t="s">
        <v>1975</v>
      </c>
      <c r="C1362" s="24" t="s">
        <v>560</v>
      </c>
      <c r="D1362" s="24" t="s">
        <v>789</v>
      </c>
      <c r="E1362" s="24" t="s">
        <v>686</v>
      </c>
    </row>
    <row r="1363" spans="1:5" x14ac:dyDescent="0.2">
      <c r="A1363" s="24" t="s">
        <v>3203</v>
      </c>
      <c r="B1363" s="24" t="s">
        <v>1975</v>
      </c>
      <c r="C1363" s="24" t="s">
        <v>560</v>
      </c>
      <c r="D1363" s="24" t="s">
        <v>789</v>
      </c>
      <c r="E1363" s="24" t="s">
        <v>683</v>
      </c>
    </row>
    <row r="1364" spans="1:5" x14ac:dyDescent="0.2">
      <c r="A1364" s="24" t="s">
        <v>3203</v>
      </c>
      <c r="B1364" s="24" t="s">
        <v>1975</v>
      </c>
      <c r="C1364" s="24" t="s">
        <v>560</v>
      </c>
      <c r="D1364" s="24" t="s">
        <v>789</v>
      </c>
      <c r="E1364" s="24" t="s">
        <v>684</v>
      </c>
    </row>
    <row r="1365" spans="1:5" x14ac:dyDescent="0.2">
      <c r="A1365" s="24" t="s">
        <v>3203</v>
      </c>
      <c r="B1365" s="24" t="s">
        <v>1975</v>
      </c>
      <c r="C1365" s="24" t="s">
        <v>560</v>
      </c>
      <c r="D1365" s="24" t="s">
        <v>789</v>
      </c>
      <c r="E1365" s="24" t="s">
        <v>614</v>
      </c>
    </row>
    <row r="1366" spans="1:5" x14ac:dyDescent="0.2">
      <c r="A1366" s="24" t="s">
        <v>3203</v>
      </c>
      <c r="B1366" s="24" t="s">
        <v>1622</v>
      </c>
      <c r="C1366" s="24" t="s">
        <v>564</v>
      </c>
      <c r="D1366" s="24" t="s">
        <v>789</v>
      </c>
      <c r="E1366" s="24" t="s">
        <v>683</v>
      </c>
    </row>
    <row r="1367" spans="1:5" x14ac:dyDescent="0.2">
      <c r="A1367" s="24" t="s">
        <v>3203</v>
      </c>
      <c r="B1367" s="24" t="s">
        <v>1622</v>
      </c>
      <c r="C1367" s="24" t="s">
        <v>564</v>
      </c>
      <c r="D1367" s="24" t="s">
        <v>789</v>
      </c>
      <c r="E1367" s="24" t="s">
        <v>250</v>
      </c>
    </row>
    <row r="1368" spans="1:5" x14ac:dyDescent="0.2">
      <c r="A1368" s="24" t="s">
        <v>3203</v>
      </c>
      <c r="B1368" s="24" t="s">
        <v>1622</v>
      </c>
      <c r="C1368" s="24" t="s">
        <v>564</v>
      </c>
      <c r="D1368" s="24" t="s">
        <v>789</v>
      </c>
      <c r="E1368" s="24" t="s">
        <v>885</v>
      </c>
    </row>
    <row r="1369" spans="1:5" x14ac:dyDescent="0.2">
      <c r="A1369" s="24" t="s">
        <v>3203</v>
      </c>
      <c r="B1369" s="24" t="s">
        <v>1646</v>
      </c>
      <c r="C1369" s="24" t="s">
        <v>571</v>
      </c>
      <c r="D1369" s="24" t="s">
        <v>789</v>
      </c>
      <c r="E1369" s="24" t="s">
        <v>683</v>
      </c>
    </row>
    <row r="1370" spans="1:5" x14ac:dyDescent="0.2">
      <c r="A1370" s="24" t="s">
        <v>3203</v>
      </c>
      <c r="B1370" s="24" t="s">
        <v>1646</v>
      </c>
      <c r="C1370" s="24" t="s">
        <v>571</v>
      </c>
      <c r="D1370" s="24" t="s">
        <v>789</v>
      </c>
      <c r="E1370" s="24" t="s">
        <v>250</v>
      </c>
    </row>
    <row r="1371" spans="1:5" x14ac:dyDescent="0.2">
      <c r="A1371" s="24" t="s">
        <v>3203</v>
      </c>
      <c r="B1371" s="24" t="s">
        <v>1824</v>
      </c>
      <c r="C1371" s="24" t="s">
        <v>3143</v>
      </c>
      <c r="D1371" s="24" t="s">
        <v>789</v>
      </c>
      <c r="E1371" s="24" t="s">
        <v>683</v>
      </c>
    </row>
    <row r="1372" spans="1:5" x14ac:dyDescent="0.2">
      <c r="A1372" s="24" t="s">
        <v>3203</v>
      </c>
      <c r="B1372" s="24" t="s">
        <v>1824</v>
      </c>
      <c r="C1372" s="24" t="s">
        <v>3143</v>
      </c>
      <c r="D1372" s="24" t="s">
        <v>789</v>
      </c>
      <c r="E1372" s="24" t="s">
        <v>977</v>
      </c>
    </row>
    <row r="1373" spans="1:5" x14ac:dyDescent="0.2">
      <c r="A1373" s="24" t="s">
        <v>3203</v>
      </c>
      <c r="B1373" s="24" t="s">
        <v>1824</v>
      </c>
      <c r="C1373" s="24" t="s">
        <v>3143</v>
      </c>
      <c r="D1373" s="24" t="s">
        <v>789</v>
      </c>
      <c r="E1373" s="24" t="s">
        <v>250</v>
      </c>
    </row>
    <row r="1374" spans="1:5" x14ac:dyDescent="0.2">
      <c r="A1374" s="24" t="s">
        <v>3203</v>
      </c>
      <c r="B1374" s="24" t="s">
        <v>1581</v>
      </c>
      <c r="C1374" s="24" t="s">
        <v>827</v>
      </c>
      <c r="D1374" s="24" t="s">
        <v>789</v>
      </c>
      <c r="E1374" s="24" t="s">
        <v>683</v>
      </c>
    </row>
    <row r="1375" spans="1:5" x14ac:dyDescent="0.2">
      <c r="A1375" s="24" t="s">
        <v>3203</v>
      </c>
      <c r="B1375" s="24" t="s">
        <v>1581</v>
      </c>
      <c r="C1375" s="24" t="s">
        <v>827</v>
      </c>
      <c r="D1375" s="24" t="s">
        <v>789</v>
      </c>
      <c r="E1375" s="24" t="s">
        <v>250</v>
      </c>
    </row>
    <row r="1376" spans="1:5" x14ac:dyDescent="0.2">
      <c r="A1376" s="24" t="s">
        <v>3203</v>
      </c>
      <c r="B1376" s="24" t="s">
        <v>3128</v>
      </c>
      <c r="C1376" s="24" t="s">
        <v>3113</v>
      </c>
      <c r="D1376" s="24" t="s">
        <v>789</v>
      </c>
      <c r="E1376" s="24" t="s">
        <v>683</v>
      </c>
    </row>
    <row r="1377" spans="1:5" x14ac:dyDescent="0.2">
      <c r="A1377" s="24" t="s">
        <v>3203</v>
      </c>
      <c r="B1377" s="24" t="s">
        <v>3128</v>
      </c>
      <c r="C1377" s="24" t="s">
        <v>3113</v>
      </c>
      <c r="D1377" s="24" t="s">
        <v>789</v>
      </c>
      <c r="E1377" s="24" t="s">
        <v>250</v>
      </c>
    </row>
    <row r="1378" spans="1:5" x14ac:dyDescent="0.2">
      <c r="A1378" s="24" t="s">
        <v>3203</v>
      </c>
      <c r="B1378" s="24" t="s">
        <v>3126</v>
      </c>
      <c r="C1378" s="24" t="s">
        <v>3125</v>
      </c>
      <c r="D1378" s="24" t="s">
        <v>789</v>
      </c>
      <c r="E1378" s="24" t="s">
        <v>683</v>
      </c>
    </row>
    <row r="1379" spans="1:5" x14ac:dyDescent="0.2">
      <c r="A1379" s="24" t="s">
        <v>3203</v>
      </c>
      <c r="B1379" s="24" t="s">
        <v>3126</v>
      </c>
      <c r="C1379" s="24" t="s">
        <v>3125</v>
      </c>
      <c r="D1379" s="24" t="s">
        <v>789</v>
      </c>
      <c r="E1379" s="24" t="s">
        <v>250</v>
      </c>
    </row>
    <row r="1380" spans="1:5" x14ac:dyDescent="0.2">
      <c r="A1380" s="24" t="s">
        <v>3203</v>
      </c>
      <c r="B1380" s="24" t="s">
        <v>3127</v>
      </c>
      <c r="C1380" s="24" t="s">
        <v>3156</v>
      </c>
      <c r="D1380" s="24" t="s">
        <v>789</v>
      </c>
      <c r="E1380" s="24" t="s">
        <v>683</v>
      </c>
    </row>
    <row r="1381" spans="1:5" x14ac:dyDescent="0.2">
      <c r="A1381" s="24" t="s">
        <v>3203</v>
      </c>
      <c r="B1381" s="24" t="s">
        <v>3127</v>
      </c>
      <c r="C1381" s="24" t="s">
        <v>3156</v>
      </c>
      <c r="D1381" s="24" t="s">
        <v>789</v>
      </c>
      <c r="E1381" s="24" t="s">
        <v>250</v>
      </c>
    </row>
    <row r="1382" spans="1:5" x14ac:dyDescent="0.2">
      <c r="A1382" s="24" t="s">
        <v>3203</v>
      </c>
      <c r="B1382" s="24" t="s">
        <v>1677</v>
      </c>
      <c r="C1382" s="24" t="s">
        <v>1401</v>
      </c>
      <c r="D1382" s="24" t="s">
        <v>789</v>
      </c>
      <c r="E1382" s="24" t="s">
        <v>686</v>
      </c>
    </row>
    <row r="1383" spans="1:5" x14ac:dyDescent="0.2">
      <c r="A1383" s="24" t="s">
        <v>3203</v>
      </c>
      <c r="B1383" s="24" t="s">
        <v>1677</v>
      </c>
      <c r="C1383" s="24" t="s">
        <v>1401</v>
      </c>
      <c r="D1383" s="24" t="s">
        <v>789</v>
      </c>
      <c r="E1383" s="24" t="s">
        <v>683</v>
      </c>
    </row>
    <row r="1384" spans="1:5" x14ac:dyDescent="0.2">
      <c r="A1384" s="24" t="s">
        <v>3203</v>
      </c>
      <c r="B1384" s="24" t="s">
        <v>1677</v>
      </c>
      <c r="C1384" s="24" t="s">
        <v>1401</v>
      </c>
      <c r="D1384" s="24" t="s">
        <v>789</v>
      </c>
      <c r="E1384" s="24" t="s">
        <v>250</v>
      </c>
    </row>
    <row r="1385" spans="1:5" x14ac:dyDescent="0.2">
      <c r="A1385" s="24" t="s">
        <v>3203</v>
      </c>
      <c r="B1385" s="24" t="s">
        <v>1615</v>
      </c>
      <c r="C1385" s="24" t="s">
        <v>1402</v>
      </c>
      <c r="D1385" s="24" t="s">
        <v>789</v>
      </c>
      <c r="E1385" s="24" t="s">
        <v>686</v>
      </c>
    </row>
    <row r="1386" spans="1:5" x14ac:dyDescent="0.2">
      <c r="A1386" s="24" t="s">
        <v>3203</v>
      </c>
      <c r="B1386" s="24" t="s">
        <v>1615</v>
      </c>
      <c r="C1386" s="24" t="s">
        <v>1402</v>
      </c>
      <c r="D1386" s="24" t="s">
        <v>789</v>
      </c>
      <c r="E1386" s="24" t="s">
        <v>683</v>
      </c>
    </row>
    <row r="1387" spans="1:5" x14ac:dyDescent="0.2">
      <c r="A1387" s="24" t="s">
        <v>3203</v>
      </c>
      <c r="B1387" s="24" t="s">
        <v>1615</v>
      </c>
      <c r="C1387" s="24" t="s">
        <v>1402</v>
      </c>
      <c r="D1387" s="24" t="s">
        <v>789</v>
      </c>
      <c r="E1387" s="24" t="s">
        <v>250</v>
      </c>
    </row>
    <row r="1388" spans="1:5" x14ac:dyDescent="0.2">
      <c r="A1388" s="24" t="s">
        <v>3203</v>
      </c>
      <c r="B1388" s="24" t="s">
        <v>3032</v>
      </c>
      <c r="C1388" s="24" t="s">
        <v>165</v>
      </c>
      <c r="D1388" s="24" t="s">
        <v>789</v>
      </c>
      <c r="E1388" s="24" t="s">
        <v>683</v>
      </c>
    </row>
    <row r="1389" spans="1:5" x14ac:dyDescent="0.2">
      <c r="A1389" s="24" t="s">
        <v>3203</v>
      </c>
      <c r="B1389" s="24" t="s">
        <v>3032</v>
      </c>
      <c r="C1389" s="24" t="s">
        <v>165</v>
      </c>
      <c r="D1389" s="24" t="s">
        <v>789</v>
      </c>
      <c r="E1389" s="24" t="s">
        <v>250</v>
      </c>
    </row>
    <row r="1390" spans="1:5" x14ac:dyDescent="0.2">
      <c r="A1390" s="24" t="s">
        <v>3203</v>
      </c>
      <c r="B1390" s="24" t="s">
        <v>1623</v>
      </c>
      <c r="C1390" s="24" t="s">
        <v>166</v>
      </c>
      <c r="D1390" s="24" t="s">
        <v>789</v>
      </c>
      <c r="E1390" s="24" t="s">
        <v>683</v>
      </c>
    </row>
    <row r="1391" spans="1:5" x14ac:dyDescent="0.2">
      <c r="A1391" s="24" t="s">
        <v>3203</v>
      </c>
      <c r="B1391" s="24" t="s">
        <v>1623</v>
      </c>
      <c r="C1391" s="24" t="s">
        <v>166</v>
      </c>
      <c r="D1391" s="24" t="s">
        <v>789</v>
      </c>
      <c r="E1391" s="24" t="s">
        <v>685</v>
      </c>
    </row>
    <row r="1392" spans="1:5" x14ac:dyDescent="0.2">
      <c r="A1392" s="24" t="s">
        <v>3203</v>
      </c>
      <c r="B1392" s="24" t="s">
        <v>1623</v>
      </c>
      <c r="C1392" s="24" t="s">
        <v>166</v>
      </c>
      <c r="D1392" s="24" t="s">
        <v>789</v>
      </c>
      <c r="E1392" s="24" t="s">
        <v>250</v>
      </c>
    </row>
    <row r="1393" spans="1:5" x14ac:dyDescent="0.2">
      <c r="A1393" s="24" t="s">
        <v>3203</v>
      </c>
      <c r="B1393" s="24" t="s">
        <v>1647</v>
      </c>
      <c r="C1393" s="24" t="s">
        <v>831</v>
      </c>
      <c r="D1393" s="24" t="s">
        <v>789</v>
      </c>
      <c r="E1393" s="24" t="s">
        <v>683</v>
      </c>
    </row>
    <row r="1394" spans="1:5" x14ac:dyDescent="0.2">
      <c r="A1394" s="24" t="s">
        <v>3203</v>
      </c>
      <c r="B1394" s="24" t="s">
        <v>1647</v>
      </c>
      <c r="C1394" s="24" t="s">
        <v>831</v>
      </c>
      <c r="D1394" s="24" t="s">
        <v>789</v>
      </c>
      <c r="E1394" s="24" t="s">
        <v>250</v>
      </c>
    </row>
    <row r="1395" spans="1:5" x14ac:dyDescent="0.2">
      <c r="A1395" s="24" t="s">
        <v>3203</v>
      </c>
      <c r="B1395" s="24" t="s">
        <v>1667</v>
      </c>
      <c r="C1395" s="24" t="s">
        <v>832</v>
      </c>
      <c r="D1395" s="24" t="s">
        <v>789</v>
      </c>
      <c r="E1395" s="24" t="s">
        <v>683</v>
      </c>
    </row>
    <row r="1396" spans="1:5" x14ac:dyDescent="0.2">
      <c r="A1396" s="24" t="s">
        <v>3203</v>
      </c>
      <c r="B1396" s="24" t="s">
        <v>1667</v>
      </c>
      <c r="C1396" s="24" t="s">
        <v>832</v>
      </c>
      <c r="D1396" s="24" t="s">
        <v>789</v>
      </c>
      <c r="E1396" s="24" t="s">
        <v>250</v>
      </c>
    </row>
    <row r="1397" spans="1:5" x14ac:dyDescent="0.2">
      <c r="A1397" s="24" t="s">
        <v>3203</v>
      </c>
      <c r="B1397" s="24" t="s">
        <v>1624</v>
      </c>
      <c r="C1397" s="24" t="s">
        <v>1403</v>
      </c>
      <c r="D1397" s="24" t="s">
        <v>789</v>
      </c>
      <c r="E1397" s="24" t="s">
        <v>686</v>
      </c>
    </row>
    <row r="1398" spans="1:5" x14ac:dyDescent="0.2">
      <c r="A1398" s="24" t="s">
        <v>3203</v>
      </c>
      <c r="B1398" s="24" t="s">
        <v>1624</v>
      </c>
      <c r="C1398" s="24" t="s">
        <v>1403</v>
      </c>
      <c r="D1398" s="24" t="s">
        <v>789</v>
      </c>
      <c r="E1398" s="24" t="s">
        <v>683</v>
      </c>
    </row>
    <row r="1399" spans="1:5" x14ac:dyDescent="0.2">
      <c r="A1399" s="24" t="s">
        <v>3203</v>
      </c>
      <c r="B1399" s="24" t="s">
        <v>1624</v>
      </c>
      <c r="C1399" s="24" t="s">
        <v>1403</v>
      </c>
      <c r="D1399" s="24" t="s">
        <v>789</v>
      </c>
      <c r="E1399" s="24" t="s">
        <v>250</v>
      </c>
    </row>
    <row r="1400" spans="1:5" x14ac:dyDescent="0.2">
      <c r="A1400" s="24" t="s">
        <v>3203</v>
      </c>
      <c r="B1400" s="24" t="s">
        <v>1670</v>
      </c>
      <c r="C1400" s="24" t="s">
        <v>1428</v>
      </c>
      <c r="D1400" s="24" t="s">
        <v>789</v>
      </c>
      <c r="E1400" s="24" t="s">
        <v>683</v>
      </c>
    </row>
    <row r="1401" spans="1:5" x14ac:dyDescent="0.2">
      <c r="A1401" s="24" t="s">
        <v>3203</v>
      </c>
      <c r="B1401" s="24" t="s">
        <v>1670</v>
      </c>
      <c r="C1401" s="24" t="s">
        <v>1428</v>
      </c>
      <c r="D1401" s="24" t="s">
        <v>789</v>
      </c>
      <c r="E1401" s="24" t="s">
        <v>250</v>
      </c>
    </row>
    <row r="1402" spans="1:5" x14ac:dyDescent="0.2">
      <c r="A1402" s="24" t="s">
        <v>3203</v>
      </c>
      <c r="B1402" s="24" t="s">
        <v>1633</v>
      </c>
      <c r="C1402" s="24" t="s">
        <v>475</v>
      </c>
      <c r="D1402" s="24" t="s">
        <v>789</v>
      </c>
      <c r="E1402" s="24" t="s">
        <v>683</v>
      </c>
    </row>
    <row r="1403" spans="1:5" x14ac:dyDescent="0.2">
      <c r="A1403" s="24" t="s">
        <v>3203</v>
      </c>
      <c r="B1403" s="24" t="s">
        <v>1633</v>
      </c>
      <c r="C1403" s="24" t="s">
        <v>475</v>
      </c>
      <c r="D1403" s="24" t="s">
        <v>789</v>
      </c>
      <c r="E1403" s="24" t="s">
        <v>250</v>
      </c>
    </row>
    <row r="1404" spans="1:5" x14ac:dyDescent="0.2">
      <c r="A1404" s="24" t="s">
        <v>3203</v>
      </c>
      <c r="B1404" s="24" t="s">
        <v>1692</v>
      </c>
      <c r="C1404" s="24" t="s">
        <v>1693</v>
      </c>
      <c r="D1404" s="24" t="s">
        <v>789</v>
      </c>
      <c r="E1404" s="24" t="s">
        <v>977</v>
      </c>
    </row>
    <row r="1405" spans="1:5" x14ac:dyDescent="0.2">
      <c r="A1405" s="24" t="s">
        <v>3203</v>
      </c>
      <c r="B1405" s="24" t="s">
        <v>1692</v>
      </c>
      <c r="C1405" s="24" t="s">
        <v>1693</v>
      </c>
      <c r="D1405" s="24" t="s">
        <v>789</v>
      </c>
      <c r="E1405" s="24" t="s">
        <v>250</v>
      </c>
    </row>
    <row r="1406" spans="1:5" x14ac:dyDescent="0.2">
      <c r="A1406" s="24" t="s">
        <v>3203</v>
      </c>
      <c r="B1406" s="24" t="s">
        <v>1658</v>
      </c>
      <c r="C1406" s="24" t="s">
        <v>1427</v>
      </c>
      <c r="D1406" s="24" t="s">
        <v>789</v>
      </c>
      <c r="E1406" s="24" t="s">
        <v>683</v>
      </c>
    </row>
    <row r="1407" spans="1:5" x14ac:dyDescent="0.2">
      <c r="A1407" s="24" t="s">
        <v>3203</v>
      </c>
      <c r="B1407" s="24" t="s">
        <v>1658</v>
      </c>
      <c r="C1407" s="24" t="s">
        <v>1427</v>
      </c>
      <c r="D1407" s="24" t="s">
        <v>789</v>
      </c>
      <c r="E1407" s="24" t="s">
        <v>977</v>
      </c>
    </row>
    <row r="1408" spans="1:5" x14ac:dyDescent="0.2">
      <c r="A1408" s="24" t="s">
        <v>3203</v>
      </c>
      <c r="B1408" s="24" t="s">
        <v>1658</v>
      </c>
      <c r="C1408" s="24" t="s">
        <v>1427</v>
      </c>
      <c r="D1408" s="24" t="s">
        <v>789</v>
      </c>
      <c r="E1408" s="24" t="s">
        <v>250</v>
      </c>
    </row>
    <row r="1409" spans="1:5" x14ac:dyDescent="0.2">
      <c r="A1409" s="24" t="s">
        <v>3203</v>
      </c>
      <c r="B1409" s="24" t="s">
        <v>1608</v>
      </c>
      <c r="C1409" s="24" t="s">
        <v>19</v>
      </c>
      <c r="D1409" s="24" t="s">
        <v>789</v>
      </c>
      <c r="E1409" s="24" t="s">
        <v>683</v>
      </c>
    </row>
    <row r="1410" spans="1:5" x14ac:dyDescent="0.2">
      <c r="A1410" s="24" t="s">
        <v>3203</v>
      </c>
      <c r="B1410" s="24" t="s">
        <v>1608</v>
      </c>
      <c r="C1410" s="24" t="s">
        <v>19</v>
      </c>
      <c r="D1410" s="24" t="s">
        <v>789</v>
      </c>
      <c r="E1410" s="24" t="s">
        <v>250</v>
      </c>
    </row>
    <row r="1411" spans="1:5" x14ac:dyDescent="0.2">
      <c r="A1411" s="24" t="s">
        <v>3203</v>
      </c>
      <c r="B1411" s="24" t="s">
        <v>1635</v>
      </c>
      <c r="C1411" s="24" t="s">
        <v>1545</v>
      </c>
      <c r="D1411" s="24" t="s">
        <v>789</v>
      </c>
      <c r="E1411" s="24" t="s">
        <v>977</v>
      </c>
    </row>
    <row r="1412" spans="1:5" x14ac:dyDescent="0.2">
      <c r="A1412" s="24" t="s">
        <v>3203</v>
      </c>
      <c r="B1412" s="24" t="s">
        <v>1635</v>
      </c>
      <c r="C1412" s="24" t="s">
        <v>1545</v>
      </c>
      <c r="D1412" s="24" t="s">
        <v>789</v>
      </c>
      <c r="E1412" s="24" t="s">
        <v>250</v>
      </c>
    </row>
    <row r="1413" spans="1:5" x14ac:dyDescent="0.2">
      <c r="A1413" s="24" t="s">
        <v>3203</v>
      </c>
      <c r="B1413" s="24" t="s">
        <v>1611</v>
      </c>
      <c r="C1413" s="24" t="s">
        <v>33</v>
      </c>
      <c r="D1413" s="24" t="s">
        <v>789</v>
      </c>
      <c r="E1413" s="24" t="s">
        <v>250</v>
      </c>
    </row>
    <row r="1414" spans="1:5" x14ac:dyDescent="0.2">
      <c r="A1414" s="24" t="s">
        <v>3203</v>
      </c>
      <c r="B1414" s="24" t="s">
        <v>1645</v>
      </c>
      <c r="C1414" s="24" t="s">
        <v>829</v>
      </c>
      <c r="D1414" s="24" t="s">
        <v>789</v>
      </c>
      <c r="E1414" s="24" t="s">
        <v>683</v>
      </c>
    </row>
    <row r="1415" spans="1:5" x14ac:dyDescent="0.2">
      <c r="A1415" s="24" t="s">
        <v>3203</v>
      </c>
      <c r="B1415" s="24" t="s">
        <v>1645</v>
      </c>
      <c r="C1415" s="24" t="s">
        <v>829</v>
      </c>
      <c r="D1415" s="24" t="s">
        <v>789</v>
      </c>
      <c r="E1415" s="24" t="s">
        <v>250</v>
      </c>
    </row>
    <row r="1416" spans="1:5" x14ac:dyDescent="0.2">
      <c r="A1416" s="24" t="s">
        <v>3203</v>
      </c>
      <c r="B1416" s="24" t="s">
        <v>1648</v>
      </c>
      <c r="C1416" s="24" t="s">
        <v>476</v>
      </c>
      <c r="D1416" s="24" t="s">
        <v>789</v>
      </c>
      <c r="E1416" s="24" t="s">
        <v>683</v>
      </c>
    </row>
    <row r="1417" spans="1:5" x14ac:dyDescent="0.2">
      <c r="A1417" s="24" t="s">
        <v>3203</v>
      </c>
      <c r="B1417" s="24" t="s">
        <v>1648</v>
      </c>
      <c r="C1417" s="24" t="s">
        <v>476</v>
      </c>
      <c r="D1417" s="24" t="s">
        <v>789</v>
      </c>
      <c r="E1417" s="24" t="s">
        <v>250</v>
      </c>
    </row>
    <row r="1418" spans="1:5" x14ac:dyDescent="0.2">
      <c r="A1418" s="24" t="s">
        <v>3203</v>
      </c>
      <c r="B1418" s="24" t="s">
        <v>1636</v>
      </c>
      <c r="C1418" s="24" t="s">
        <v>479</v>
      </c>
      <c r="D1418" s="24" t="s">
        <v>789</v>
      </c>
      <c r="E1418" s="24" t="s">
        <v>683</v>
      </c>
    </row>
    <row r="1419" spans="1:5" x14ac:dyDescent="0.2">
      <c r="A1419" s="24" t="s">
        <v>3203</v>
      </c>
      <c r="B1419" s="24" t="s">
        <v>1636</v>
      </c>
      <c r="C1419" s="24" t="s">
        <v>479</v>
      </c>
      <c r="D1419" s="24" t="s">
        <v>789</v>
      </c>
      <c r="E1419" s="24" t="s">
        <v>250</v>
      </c>
    </row>
    <row r="1420" spans="1:5" x14ac:dyDescent="0.2">
      <c r="A1420" s="24" t="s">
        <v>3203</v>
      </c>
      <c r="B1420" s="24" t="s">
        <v>1621</v>
      </c>
      <c r="C1420" s="24" t="s">
        <v>1357</v>
      </c>
      <c r="D1420" s="24" t="s">
        <v>789</v>
      </c>
      <c r="E1420" s="24" t="s">
        <v>683</v>
      </c>
    </row>
    <row r="1421" spans="1:5" x14ac:dyDescent="0.2">
      <c r="A1421" s="24" t="s">
        <v>3203</v>
      </c>
      <c r="B1421" s="24" t="s">
        <v>1621</v>
      </c>
      <c r="C1421" s="24" t="s">
        <v>1357</v>
      </c>
      <c r="D1421" s="24" t="s">
        <v>789</v>
      </c>
      <c r="E1421" s="24" t="s">
        <v>250</v>
      </c>
    </row>
    <row r="1422" spans="1:5" x14ac:dyDescent="0.2">
      <c r="A1422" s="24" t="s">
        <v>3203</v>
      </c>
      <c r="B1422" s="24" t="s">
        <v>1591</v>
      </c>
      <c r="C1422" s="24" t="s">
        <v>1404</v>
      </c>
      <c r="D1422" s="24" t="s">
        <v>789</v>
      </c>
      <c r="E1422" s="24" t="s">
        <v>686</v>
      </c>
    </row>
    <row r="1423" spans="1:5" x14ac:dyDescent="0.2">
      <c r="A1423" s="24" t="s">
        <v>3203</v>
      </c>
      <c r="B1423" s="24" t="s">
        <v>1591</v>
      </c>
      <c r="C1423" s="24" t="s">
        <v>1404</v>
      </c>
      <c r="D1423" s="24" t="s">
        <v>789</v>
      </c>
      <c r="E1423" s="24" t="s">
        <v>683</v>
      </c>
    </row>
    <row r="1424" spans="1:5" x14ac:dyDescent="0.2">
      <c r="A1424" s="24" t="s">
        <v>3203</v>
      </c>
      <c r="B1424" s="24" t="s">
        <v>1591</v>
      </c>
      <c r="C1424" s="24" t="s">
        <v>1404</v>
      </c>
      <c r="D1424" s="24" t="s">
        <v>789</v>
      </c>
      <c r="E1424" s="24" t="s">
        <v>250</v>
      </c>
    </row>
    <row r="1425" spans="1:5" x14ac:dyDescent="0.2">
      <c r="A1425" s="24" t="s">
        <v>3203</v>
      </c>
      <c r="B1425" s="24" t="s">
        <v>1690</v>
      </c>
      <c r="C1425" s="24" t="s">
        <v>1691</v>
      </c>
      <c r="D1425" s="24" t="s">
        <v>789</v>
      </c>
      <c r="E1425" s="24" t="s">
        <v>977</v>
      </c>
    </row>
    <row r="1426" spans="1:5" x14ac:dyDescent="0.2">
      <c r="A1426" s="24" t="s">
        <v>3203</v>
      </c>
      <c r="B1426" s="24" t="s">
        <v>1690</v>
      </c>
      <c r="C1426" s="24" t="s">
        <v>1691</v>
      </c>
      <c r="D1426" s="24" t="s">
        <v>789</v>
      </c>
      <c r="E1426" s="24" t="s">
        <v>250</v>
      </c>
    </row>
    <row r="1427" spans="1:5" x14ac:dyDescent="0.2">
      <c r="A1427" s="24" t="s">
        <v>3203</v>
      </c>
      <c r="B1427" s="24" t="s">
        <v>1577</v>
      </c>
      <c r="C1427" s="24" t="s">
        <v>29</v>
      </c>
      <c r="D1427" s="24" t="s">
        <v>789</v>
      </c>
      <c r="E1427" s="24" t="s">
        <v>683</v>
      </c>
    </row>
    <row r="1428" spans="1:5" x14ac:dyDescent="0.2">
      <c r="A1428" s="24" t="s">
        <v>3203</v>
      </c>
      <c r="B1428" s="24" t="s">
        <v>1577</v>
      </c>
      <c r="C1428" s="24" t="s">
        <v>29</v>
      </c>
      <c r="D1428" s="24" t="s">
        <v>789</v>
      </c>
      <c r="E1428" s="24" t="s">
        <v>977</v>
      </c>
    </row>
    <row r="1429" spans="1:5" x14ac:dyDescent="0.2">
      <c r="A1429" s="24" t="s">
        <v>3203</v>
      </c>
      <c r="B1429" s="24" t="s">
        <v>1577</v>
      </c>
      <c r="C1429" s="24" t="s">
        <v>29</v>
      </c>
      <c r="D1429" s="24" t="s">
        <v>789</v>
      </c>
      <c r="E1429" s="24" t="s">
        <v>250</v>
      </c>
    </row>
    <row r="1430" spans="1:5" x14ac:dyDescent="0.2">
      <c r="A1430" s="24" t="s">
        <v>3203</v>
      </c>
      <c r="B1430" s="24" t="s">
        <v>3011</v>
      </c>
      <c r="C1430" s="24" t="s">
        <v>3012</v>
      </c>
      <c r="D1430" s="24" t="s">
        <v>789</v>
      </c>
      <c r="E1430" s="24" t="s">
        <v>250</v>
      </c>
    </row>
    <row r="1431" spans="1:5" x14ac:dyDescent="0.2">
      <c r="A1431" s="24" t="s">
        <v>3203</v>
      </c>
      <c r="B1431" s="24" t="s">
        <v>1637</v>
      </c>
      <c r="C1431" s="24" t="s">
        <v>480</v>
      </c>
      <c r="D1431" s="24" t="s">
        <v>789</v>
      </c>
      <c r="E1431" s="24" t="s">
        <v>683</v>
      </c>
    </row>
    <row r="1432" spans="1:5" x14ac:dyDescent="0.2">
      <c r="A1432" s="24" t="s">
        <v>3203</v>
      </c>
      <c r="B1432" s="24" t="s">
        <v>1637</v>
      </c>
      <c r="C1432" s="24" t="s">
        <v>480</v>
      </c>
      <c r="D1432" s="24" t="s">
        <v>789</v>
      </c>
      <c r="E1432" s="24" t="s">
        <v>250</v>
      </c>
    </row>
    <row r="1433" spans="1:5" x14ac:dyDescent="0.2">
      <c r="A1433" s="24" t="s">
        <v>3203</v>
      </c>
      <c r="B1433" s="24" t="s">
        <v>2017</v>
      </c>
      <c r="C1433" s="24" t="s">
        <v>837</v>
      </c>
      <c r="D1433" s="24" t="s">
        <v>789</v>
      </c>
      <c r="E1433" s="24" t="s">
        <v>686</v>
      </c>
    </row>
    <row r="1434" spans="1:5" x14ac:dyDescent="0.2">
      <c r="A1434" s="24" t="s">
        <v>3203</v>
      </c>
      <c r="B1434" s="24" t="s">
        <v>2017</v>
      </c>
      <c r="C1434" s="24" t="s">
        <v>837</v>
      </c>
      <c r="D1434" s="24" t="s">
        <v>789</v>
      </c>
      <c r="E1434" s="24" t="s">
        <v>683</v>
      </c>
    </row>
    <row r="1435" spans="1:5" x14ac:dyDescent="0.2">
      <c r="A1435" s="24" t="s">
        <v>3203</v>
      </c>
      <c r="B1435" s="24" t="s">
        <v>2017</v>
      </c>
      <c r="C1435" s="24" t="s">
        <v>837</v>
      </c>
      <c r="D1435" s="24" t="s">
        <v>789</v>
      </c>
      <c r="E1435" s="24" t="s">
        <v>250</v>
      </c>
    </row>
    <row r="1436" spans="1:5" x14ac:dyDescent="0.2">
      <c r="A1436" s="24" t="s">
        <v>3203</v>
      </c>
      <c r="B1436" s="24" t="s">
        <v>2017</v>
      </c>
      <c r="C1436" s="24" t="s">
        <v>837</v>
      </c>
      <c r="D1436" s="24" t="s">
        <v>789</v>
      </c>
      <c r="E1436" s="24" t="s">
        <v>885</v>
      </c>
    </row>
    <row r="1437" spans="1:5" x14ac:dyDescent="0.2">
      <c r="A1437" s="24" t="s">
        <v>3203</v>
      </c>
      <c r="B1437" s="24" t="s">
        <v>2017</v>
      </c>
      <c r="C1437" s="24" t="s">
        <v>837</v>
      </c>
      <c r="D1437" s="24" t="s">
        <v>789</v>
      </c>
      <c r="E1437" s="24" t="s">
        <v>614</v>
      </c>
    </row>
    <row r="1438" spans="1:5" x14ac:dyDescent="0.2">
      <c r="A1438" s="24" t="s">
        <v>3203</v>
      </c>
      <c r="B1438" s="24" t="s">
        <v>2017</v>
      </c>
      <c r="C1438" s="24" t="s">
        <v>837</v>
      </c>
      <c r="D1438" s="24" t="s">
        <v>789</v>
      </c>
      <c r="E1438" s="24" t="s">
        <v>1416</v>
      </c>
    </row>
    <row r="1439" spans="1:5" x14ac:dyDescent="0.2">
      <c r="A1439" s="24" t="s">
        <v>3203</v>
      </c>
      <c r="B1439" s="24" t="s">
        <v>2617</v>
      </c>
      <c r="C1439" s="24" t="s">
        <v>31</v>
      </c>
      <c r="D1439" s="24" t="s">
        <v>789</v>
      </c>
      <c r="E1439" s="24" t="s">
        <v>683</v>
      </c>
    </row>
    <row r="1440" spans="1:5" x14ac:dyDescent="0.2">
      <c r="A1440" s="24" t="s">
        <v>3203</v>
      </c>
      <c r="B1440" s="24" t="s">
        <v>2617</v>
      </c>
      <c r="C1440" s="24" t="s">
        <v>31</v>
      </c>
      <c r="D1440" s="24" t="s">
        <v>789</v>
      </c>
      <c r="E1440" s="24" t="s">
        <v>977</v>
      </c>
    </row>
    <row r="1441" spans="1:5" x14ac:dyDescent="0.2">
      <c r="A1441" s="24" t="s">
        <v>3203</v>
      </c>
      <c r="B1441" s="24" t="s">
        <v>2617</v>
      </c>
      <c r="C1441" s="24" t="s">
        <v>31</v>
      </c>
      <c r="D1441" s="24" t="s">
        <v>789</v>
      </c>
      <c r="E1441" s="24" t="s">
        <v>250</v>
      </c>
    </row>
    <row r="1442" spans="1:5" x14ac:dyDescent="0.2">
      <c r="A1442" s="24" t="s">
        <v>3203</v>
      </c>
      <c r="B1442" s="24" t="s">
        <v>1575</v>
      </c>
      <c r="C1442" s="24" t="s">
        <v>841</v>
      </c>
      <c r="D1442" s="24" t="s">
        <v>789</v>
      </c>
      <c r="E1442" s="24" t="s">
        <v>686</v>
      </c>
    </row>
    <row r="1443" spans="1:5" x14ac:dyDescent="0.2">
      <c r="A1443" s="24" t="s">
        <v>3203</v>
      </c>
      <c r="B1443" s="24" t="s">
        <v>1575</v>
      </c>
      <c r="C1443" s="24" t="s">
        <v>841</v>
      </c>
      <c r="D1443" s="24" t="s">
        <v>789</v>
      </c>
      <c r="E1443" s="24" t="s">
        <v>683</v>
      </c>
    </row>
    <row r="1444" spans="1:5" x14ac:dyDescent="0.2">
      <c r="A1444" s="24" t="s">
        <v>3203</v>
      </c>
      <c r="B1444" s="24" t="s">
        <v>1575</v>
      </c>
      <c r="C1444" s="24" t="s">
        <v>841</v>
      </c>
      <c r="D1444" s="24" t="s">
        <v>789</v>
      </c>
      <c r="E1444" s="24" t="s">
        <v>250</v>
      </c>
    </row>
    <row r="1445" spans="1:5" x14ac:dyDescent="0.2">
      <c r="A1445" s="24" t="s">
        <v>3203</v>
      </c>
      <c r="B1445" s="24" t="s">
        <v>1603</v>
      </c>
      <c r="C1445" s="24" t="s">
        <v>1355</v>
      </c>
      <c r="D1445" s="24" t="s">
        <v>789</v>
      </c>
      <c r="E1445" s="24" t="s">
        <v>683</v>
      </c>
    </row>
    <row r="1446" spans="1:5" x14ac:dyDescent="0.2">
      <c r="A1446" s="24" t="s">
        <v>3203</v>
      </c>
      <c r="B1446" s="24" t="s">
        <v>1603</v>
      </c>
      <c r="C1446" s="24" t="s">
        <v>1355</v>
      </c>
      <c r="D1446" s="24" t="s">
        <v>789</v>
      </c>
      <c r="E1446" s="24" t="s">
        <v>977</v>
      </c>
    </row>
    <row r="1447" spans="1:5" x14ac:dyDescent="0.2">
      <c r="A1447" s="24" t="s">
        <v>3203</v>
      </c>
      <c r="B1447" s="24" t="s">
        <v>1603</v>
      </c>
      <c r="C1447" s="24" t="s">
        <v>1355</v>
      </c>
      <c r="D1447" s="24" t="s">
        <v>789</v>
      </c>
      <c r="E1447" s="24" t="s">
        <v>250</v>
      </c>
    </row>
    <row r="1448" spans="1:5" x14ac:dyDescent="0.2">
      <c r="A1448" s="24" t="s">
        <v>3203</v>
      </c>
      <c r="B1448" s="24" t="s">
        <v>1632</v>
      </c>
      <c r="C1448" s="24" t="s">
        <v>2638</v>
      </c>
      <c r="D1448" s="24" t="s">
        <v>789</v>
      </c>
      <c r="E1448" s="24" t="s">
        <v>683</v>
      </c>
    </row>
    <row r="1449" spans="1:5" x14ac:dyDescent="0.2">
      <c r="A1449" s="24" t="s">
        <v>3203</v>
      </c>
      <c r="B1449" s="24" t="s">
        <v>1632</v>
      </c>
      <c r="C1449" s="24" t="s">
        <v>2638</v>
      </c>
      <c r="D1449" s="24" t="s">
        <v>789</v>
      </c>
      <c r="E1449" s="24" t="s">
        <v>250</v>
      </c>
    </row>
    <row r="1450" spans="1:5" x14ac:dyDescent="0.2">
      <c r="A1450" s="24" t="s">
        <v>3203</v>
      </c>
      <c r="B1450" s="24" t="s">
        <v>1651</v>
      </c>
      <c r="C1450" s="24" t="s">
        <v>299</v>
      </c>
      <c r="D1450" s="24" t="s">
        <v>789</v>
      </c>
      <c r="E1450" s="24" t="s">
        <v>683</v>
      </c>
    </row>
    <row r="1451" spans="1:5" x14ac:dyDescent="0.2">
      <c r="A1451" s="24" t="s">
        <v>3203</v>
      </c>
      <c r="B1451" s="24" t="s">
        <v>1651</v>
      </c>
      <c r="C1451" s="24" t="s">
        <v>299</v>
      </c>
      <c r="D1451" s="24" t="s">
        <v>789</v>
      </c>
      <c r="E1451" s="24" t="s">
        <v>977</v>
      </c>
    </row>
    <row r="1452" spans="1:5" x14ac:dyDescent="0.2">
      <c r="A1452" s="24" t="s">
        <v>3203</v>
      </c>
      <c r="B1452" s="24" t="s">
        <v>1651</v>
      </c>
      <c r="C1452" s="24" t="s">
        <v>299</v>
      </c>
      <c r="D1452" s="24" t="s">
        <v>789</v>
      </c>
      <c r="E1452" s="24" t="s">
        <v>250</v>
      </c>
    </row>
    <row r="1453" spans="1:5" x14ac:dyDescent="0.2">
      <c r="A1453" s="24" t="s">
        <v>3203</v>
      </c>
      <c r="B1453" s="24" t="s">
        <v>2601</v>
      </c>
      <c r="C1453" s="24" t="s">
        <v>838</v>
      </c>
      <c r="D1453" s="24" t="s">
        <v>789</v>
      </c>
      <c r="E1453" s="24" t="s">
        <v>683</v>
      </c>
    </row>
    <row r="1454" spans="1:5" x14ac:dyDescent="0.2">
      <c r="A1454" s="24" t="s">
        <v>3203</v>
      </c>
      <c r="B1454" s="24" t="s">
        <v>2601</v>
      </c>
      <c r="C1454" s="24" t="s">
        <v>838</v>
      </c>
      <c r="D1454" s="24" t="s">
        <v>789</v>
      </c>
      <c r="E1454" s="24" t="s">
        <v>977</v>
      </c>
    </row>
    <row r="1455" spans="1:5" x14ac:dyDescent="0.2">
      <c r="A1455" s="24" t="s">
        <v>3203</v>
      </c>
      <c r="B1455" s="24" t="s">
        <v>2601</v>
      </c>
      <c r="C1455" s="24" t="s">
        <v>838</v>
      </c>
      <c r="D1455" s="24" t="s">
        <v>789</v>
      </c>
      <c r="E1455" s="24" t="s">
        <v>250</v>
      </c>
    </row>
    <row r="1456" spans="1:5" x14ac:dyDescent="0.2">
      <c r="A1456" s="24" t="s">
        <v>3203</v>
      </c>
      <c r="B1456" s="24" t="s">
        <v>1612</v>
      </c>
      <c r="C1456" s="24" t="s">
        <v>169</v>
      </c>
      <c r="D1456" s="24" t="s">
        <v>789</v>
      </c>
      <c r="E1456" s="24" t="s">
        <v>683</v>
      </c>
    </row>
    <row r="1457" spans="1:5" x14ac:dyDescent="0.2">
      <c r="A1457" s="24" t="s">
        <v>3203</v>
      </c>
      <c r="B1457" s="24" t="s">
        <v>1612</v>
      </c>
      <c r="C1457" s="24" t="s">
        <v>169</v>
      </c>
      <c r="D1457" s="24" t="s">
        <v>789</v>
      </c>
      <c r="E1457" s="24" t="s">
        <v>250</v>
      </c>
    </row>
    <row r="1458" spans="1:5" x14ac:dyDescent="0.2">
      <c r="A1458" s="24" t="s">
        <v>3203</v>
      </c>
      <c r="B1458" s="24" t="s">
        <v>3001</v>
      </c>
      <c r="C1458" s="24" t="s">
        <v>3002</v>
      </c>
      <c r="D1458" s="24" t="s">
        <v>789</v>
      </c>
      <c r="E1458" s="24" t="s">
        <v>977</v>
      </c>
    </row>
    <row r="1459" spans="1:5" x14ac:dyDescent="0.2">
      <c r="A1459" s="24" t="s">
        <v>3203</v>
      </c>
      <c r="B1459" s="24" t="s">
        <v>3001</v>
      </c>
      <c r="C1459" s="24" t="s">
        <v>3002</v>
      </c>
      <c r="D1459" s="24" t="s">
        <v>789</v>
      </c>
      <c r="E1459" s="24" t="s">
        <v>250</v>
      </c>
    </row>
    <row r="1460" spans="1:5" x14ac:dyDescent="0.2">
      <c r="A1460" s="24" t="s">
        <v>3203</v>
      </c>
      <c r="B1460" s="24" t="s">
        <v>1600</v>
      </c>
      <c r="C1460" s="24" t="s">
        <v>839</v>
      </c>
      <c r="D1460" s="24" t="s">
        <v>789</v>
      </c>
      <c r="E1460" s="24" t="s">
        <v>683</v>
      </c>
    </row>
    <row r="1461" spans="1:5" x14ac:dyDescent="0.2">
      <c r="A1461" s="24" t="s">
        <v>3203</v>
      </c>
      <c r="B1461" s="24" t="s">
        <v>1600</v>
      </c>
      <c r="C1461" s="24" t="s">
        <v>839</v>
      </c>
      <c r="D1461" s="24" t="s">
        <v>789</v>
      </c>
      <c r="E1461" s="24" t="s">
        <v>977</v>
      </c>
    </row>
    <row r="1462" spans="1:5" x14ac:dyDescent="0.2">
      <c r="A1462" s="24" t="s">
        <v>3203</v>
      </c>
      <c r="B1462" s="24" t="s">
        <v>1600</v>
      </c>
      <c r="C1462" s="24" t="s">
        <v>839</v>
      </c>
      <c r="D1462" s="24" t="s">
        <v>789</v>
      </c>
      <c r="E1462" s="24" t="s">
        <v>250</v>
      </c>
    </row>
    <row r="1463" spans="1:5" x14ac:dyDescent="0.2">
      <c r="A1463" s="24" t="s">
        <v>3203</v>
      </c>
      <c r="B1463" s="24" t="s">
        <v>1668</v>
      </c>
      <c r="C1463" s="24" t="s">
        <v>302</v>
      </c>
      <c r="D1463" s="24" t="s">
        <v>789</v>
      </c>
      <c r="E1463" s="24" t="s">
        <v>683</v>
      </c>
    </row>
    <row r="1464" spans="1:5" x14ac:dyDescent="0.2">
      <c r="A1464" s="24" t="s">
        <v>3203</v>
      </c>
      <c r="B1464" s="24" t="s">
        <v>1668</v>
      </c>
      <c r="C1464" s="24" t="s">
        <v>302</v>
      </c>
      <c r="D1464" s="24" t="s">
        <v>789</v>
      </c>
      <c r="E1464" s="24" t="s">
        <v>977</v>
      </c>
    </row>
    <row r="1465" spans="1:5" x14ac:dyDescent="0.2">
      <c r="A1465" s="24" t="s">
        <v>3203</v>
      </c>
      <c r="B1465" s="24" t="s">
        <v>1668</v>
      </c>
      <c r="C1465" s="24" t="s">
        <v>302</v>
      </c>
      <c r="D1465" s="24" t="s">
        <v>789</v>
      </c>
      <c r="E1465" s="24" t="s">
        <v>250</v>
      </c>
    </row>
    <row r="1466" spans="1:5" x14ac:dyDescent="0.2">
      <c r="A1466" s="24" t="s">
        <v>3203</v>
      </c>
      <c r="B1466" s="24" t="s">
        <v>2603</v>
      </c>
      <c r="C1466" s="24" t="s">
        <v>467</v>
      </c>
      <c r="D1466" s="24" t="s">
        <v>789</v>
      </c>
      <c r="E1466" s="24" t="s">
        <v>683</v>
      </c>
    </row>
    <row r="1467" spans="1:5" x14ac:dyDescent="0.2">
      <c r="A1467" s="24" t="s">
        <v>3203</v>
      </c>
      <c r="B1467" s="24" t="s">
        <v>2603</v>
      </c>
      <c r="C1467" s="24" t="s">
        <v>467</v>
      </c>
      <c r="D1467" s="24" t="s">
        <v>789</v>
      </c>
      <c r="E1467" s="24" t="s">
        <v>977</v>
      </c>
    </row>
    <row r="1468" spans="1:5" x14ac:dyDescent="0.2">
      <c r="A1468" s="24" t="s">
        <v>3203</v>
      </c>
      <c r="B1468" s="24" t="s">
        <v>2603</v>
      </c>
      <c r="C1468" s="24" t="s">
        <v>467</v>
      </c>
      <c r="D1468" s="24" t="s">
        <v>789</v>
      </c>
      <c r="E1468" s="24" t="s">
        <v>250</v>
      </c>
    </row>
    <row r="1469" spans="1:5" x14ac:dyDescent="0.2">
      <c r="A1469" s="24" t="s">
        <v>3203</v>
      </c>
      <c r="B1469" s="24" t="s">
        <v>2268</v>
      </c>
      <c r="C1469" s="24" t="s">
        <v>2269</v>
      </c>
      <c r="D1469" s="24" t="s">
        <v>789</v>
      </c>
      <c r="E1469" s="24" t="s">
        <v>977</v>
      </c>
    </row>
    <row r="1470" spans="1:5" x14ac:dyDescent="0.2">
      <c r="A1470" s="24" t="s">
        <v>3203</v>
      </c>
      <c r="B1470" s="24" t="s">
        <v>2268</v>
      </c>
      <c r="C1470" s="24" t="s">
        <v>2269</v>
      </c>
      <c r="D1470" s="24" t="s">
        <v>789</v>
      </c>
      <c r="E1470" s="24" t="s">
        <v>250</v>
      </c>
    </row>
    <row r="1471" spans="1:5" x14ac:dyDescent="0.2">
      <c r="A1471" s="24" t="s">
        <v>3203</v>
      </c>
      <c r="B1471" s="24" t="s">
        <v>1671</v>
      </c>
      <c r="C1471" s="24" t="s">
        <v>820</v>
      </c>
      <c r="D1471" s="24" t="s">
        <v>789</v>
      </c>
      <c r="E1471" s="24" t="s">
        <v>977</v>
      </c>
    </row>
    <row r="1472" spans="1:5" x14ac:dyDescent="0.2">
      <c r="A1472" s="24" t="s">
        <v>3203</v>
      </c>
      <c r="B1472" s="24" t="s">
        <v>1671</v>
      </c>
      <c r="C1472" s="24" t="s">
        <v>820</v>
      </c>
      <c r="D1472" s="24" t="s">
        <v>789</v>
      </c>
      <c r="E1472" s="24" t="s">
        <v>250</v>
      </c>
    </row>
    <row r="1473" spans="1:5" x14ac:dyDescent="0.2">
      <c r="A1473" s="24" t="s">
        <v>3203</v>
      </c>
      <c r="B1473" s="24" t="s">
        <v>1592</v>
      </c>
      <c r="C1473" s="24" t="s">
        <v>1546</v>
      </c>
      <c r="D1473" s="24" t="s">
        <v>789</v>
      </c>
      <c r="E1473" s="24" t="s">
        <v>683</v>
      </c>
    </row>
    <row r="1474" spans="1:5" x14ac:dyDescent="0.2">
      <c r="A1474" s="24" t="s">
        <v>3203</v>
      </c>
      <c r="B1474" s="24" t="s">
        <v>1592</v>
      </c>
      <c r="C1474" s="24" t="s">
        <v>1546</v>
      </c>
      <c r="D1474" s="24" t="s">
        <v>789</v>
      </c>
      <c r="E1474" s="24" t="s">
        <v>977</v>
      </c>
    </row>
    <row r="1475" spans="1:5" x14ac:dyDescent="0.2">
      <c r="A1475" s="24" t="s">
        <v>3203</v>
      </c>
      <c r="B1475" s="24" t="s">
        <v>1592</v>
      </c>
      <c r="C1475" s="24" t="s">
        <v>1546</v>
      </c>
      <c r="D1475" s="24" t="s">
        <v>789</v>
      </c>
      <c r="E1475" s="24" t="s">
        <v>250</v>
      </c>
    </row>
    <row r="1476" spans="1:5" x14ac:dyDescent="0.2">
      <c r="A1476" s="24" t="s">
        <v>3203</v>
      </c>
      <c r="B1476" s="24" t="s">
        <v>2605</v>
      </c>
      <c r="C1476" s="24" t="s">
        <v>363</v>
      </c>
      <c r="D1476" s="24" t="s">
        <v>789</v>
      </c>
      <c r="E1476" s="24" t="s">
        <v>683</v>
      </c>
    </row>
    <row r="1477" spans="1:5" x14ac:dyDescent="0.2">
      <c r="A1477" s="24" t="s">
        <v>3203</v>
      </c>
      <c r="B1477" s="24" t="s">
        <v>2605</v>
      </c>
      <c r="C1477" s="24" t="s">
        <v>363</v>
      </c>
      <c r="D1477" s="24" t="s">
        <v>789</v>
      </c>
      <c r="E1477" s="24" t="s">
        <v>977</v>
      </c>
    </row>
    <row r="1478" spans="1:5" x14ac:dyDescent="0.2">
      <c r="A1478" s="24" t="s">
        <v>3203</v>
      </c>
      <c r="B1478" s="24" t="s">
        <v>2605</v>
      </c>
      <c r="C1478" s="24" t="s">
        <v>363</v>
      </c>
      <c r="D1478" s="24" t="s">
        <v>789</v>
      </c>
      <c r="E1478" s="24" t="s">
        <v>250</v>
      </c>
    </row>
    <row r="1479" spans="1:5" x14ac:dyDescent="0.2">
      <c r="A1479" s="24" t="s">
        <v>3203</v>
      </c>
      <c r="B1479" s="24" t="s">
        <v>1594</v>
      </c>
      <c r="C1479" s="24" t="s">
        <v>361</v>
      </c>
      <c r="D1479" s="24" t="s">
        <v>789</v>
      </c>
      <c r="E1479" s="24" t="s">
        <v>683</v>
      </c>
    </row>
    <row r="1480" spans="1:5" x14ac:dyDescent="0.2">
      <c r="A1480" s="24" t="s">
        <v>3203</v>
      </c>
      <c r="B1480" s="24" t="s">
        <v>1594</v>
      </c>
      <c r="C1480" s="24" t="s">
        <v>361</v>
      </c>
      <c r="D1480" s="24" t="s">
        <v>789</v>
      </c>
      <c r="E1480" s="24" t="s">
        <v>977</v>
      </c>
    </row>
    <row r="1481" spans="1:5" x14ac:dyDescent="0.2">
      <c r="A1481" s="24" t="s">
        <v>3203</v>
      </c>
      <c r="B1481" s="24" t="s">
        <v>1594</v>
      </c>
      <c r="C1481" s="24" t="s">
        <v>361</v>
      </c>
      <c r="D1481" s="24" t="s">
        <v>789</v>
      </c>
      <c r="E1481" s="24" t="s">
        <v>250</v>
      </c>
    </row>
    <row r="1482" spans="1:5" x14ac:dyDescent="0.2">
      <c r="A1482" s="24" t="s">
        <v>3203</v>
      </c>
      <c r="B1482" s="24" t="s">
        <v>2598</v>
      </c>
      <c r="C1482" s="24" t="s">
        <v>2585</v>
      </c>
      <c r="D1482" s="24" t="s">
        <v>789</v>
      </c>
      <c r="E1482" s="24" t="s">
        <v>686</v>
      </c>
    </row>
    <row r="1483" spans="1:5" x14ac:dyDescent="0.2">
      <c r="A1483" s="24" t="s">
        <v>3203</v>
      </c>
      <c r="B1483" s="24" t="s">
        <v>2598</v>
      </c>
      <c r="C1483" s="24" t="s">
        <v>2585</v>
      </c>
      <c r="D1483" s="24" t="s">
        <v>789</v>
      </c>
      <c r="E1483" s="24" t="s">
        <v>683</v>
      </c>
    </row>
    <row r="1484" spans="1:5" x14ac:dyDescent="0.2">
      <c r="A1484" s="24" t="s">
        <v>3203</v>
      </c>
      <c r="B1484" s="24" t="s">
        <v>2598</v>
      </c>
      <c r="C1484" s="24" t="s">
        <v>2585</v>
      </c>
      <c r="D1484" s="24" t="s">
        <v>789</v>
      </c>
      <c r="E1484" s="24" t="s">
        <v>248</v>
      </c>
    </row>
    <row r="1485" spans="1:5" x14ac:dyDescent="0.2">
      <c r="A1485" s="24" t="s">
        <v>3203</v>
      </c>
      <c r="B1485" s="24" t="s">
        <v>2598</v>
      </c>
      <c r="C1485" s="24" t="s">
        <v>2585</v>
      </c>
      <c r="D1485" s="24" t="s">
        <v>789</v>
      </c>
      <c r="E1485" s="24" t="s">
        <v>977</v>
      </c>
    </row>
    <row r="1486" spans="1:5" x14ac:dyDescent="0.2">
      <c r="A1486" s="24" t="s">
        <v>3203</v>
      </c>
      <c r="B1486" s="24" t="s">
        <v>2598</v>
      </c>
      <c r="C1486" s="24" t="s">
        <v>2585</v>
      </c>
      <c r="D1486" s="24" t="s">
        <v>789</v>
      </c>
      <c r="E1486" s="24" t="s">
        <v>250</v>
      </c>
    </row>
    <row r="1487" spans="1:5" x14ac:dyDescent="0.2">
      <c r="A1487" s="24" t="s">
        <v>3203</v>
      </c>
      <c r="B1487" s="24" t="s">
        <v>1751</v>
      </c>
      <c r="C1487" s="24" t="s">
        <v>2588</v>
      </c>
      <c r="D1487" s="24" t="s">
        <v>789</v>
      </c>
      <c r="E1487" s="24" t="s">
        <v>683</v>
      </c>
    </row>
    <row r="1488" spans="1:5" x14ac:dyDescent="0.2">
      <c r="A1488" s="24" t="s">
        <v>3203</v>
      </c>
      <c r="B1488" s="24" t="s">
        <v>1751</v>
      </c>
      <c r="C1488" s="24" t="s">
        <v>2588</v>
      </c>
      <c r="D1488" s="24" t="s">
        <v>789</v>
      </c>
      <c r="E1488" s="24" t="s">
        <v>250</v>
      </c>
    </row>
    <row r="1489" spans="1:5" x14ac:dyDescent="0.2">
      <c r="A1489" s="24" t="s">
        <v>3203</v>
      </c>
      <c r="B1489" s="24" t="s">
        <v>1752</v>
      </c>
      <c r="C1489" s="24" t="s">
        <v>2587</v>
      </c>
      <c r="D1489" s="24" t="s">
        <v>789</v>
      </c>
      <c r="E1489" s="24" t="s">
        <v>683</v>
      </c>
    </row>
    <row r="1490" spans="1:5" x14ac:dyDescent="0.2">
      <c r="A1490" s="24" t="s">
        <v>3203</v>
      </c>
      <c r="B1490" s="24" t="s">
        <v>1752</v>
      </c>
      <c r="C1490" s="24" t="s">
        <v>2587</v>
      </c>
      <c r="D1490" s="24" t="s">
        <v>789</v>
      </c>
      <c r="E1490" s="24" t="s">
        <v>250</v>
      </c>
    </row>
    <row r="1491" spans="1:5" x14ac:dyDescent="0.2">
      <c r="A1491" s="24" t="s">
        <v>3203</v>
      </c>
      <c r="B1491" s="24" t="s">
        <v>1652</v>
      </c>
      <c r="C1491" s="24" t="s">
        <v>7</v>
      </c>
      <c r="D1491" s="24" t="s">
        <v>789</v>
      </c>
      <c r="E1491" s="24" t="s">
        <v>683</v>
      </c>
    </row>
    <row r="1492" spans="1:5" x14ac:dyDescent="0.2">
      <c r="A1492" s="24" t="s">
        <v>3203</v>
      </c>
      <c r="B1492" s="24" t="s">
        <v>1652</v>
      </c>
      <c r="C1492" s="24" t="s">
        <v>7</v>
      </c>
      <c r="D1492" s="24" t="s">
        <v>789</v>
      </c>
      <c r="E1492" s="24" t="s">
        <v>250</v>
      </c>
    </row>
    <row r="1493" spans="1:5" x14ac:dyDescent="0.2">
      <c r="A1493" s="24" t="s">
        <v>3203</v>
      </c>
      <c r="B1493" s="24" t="s">
        <v>1618</v>
      </c>
      <c r="C1493" s="24" t="s">
        <v>173</v>
      </c>
      <c r="D1493" s="24" t="s">
        <v>789</v>
      </c>
      <c r="E1493" s="24" t="s">
        <v>683</v>
      </c>
    </row>
    <row r="1494" spans="1:5" x14ac:dyDescent="0.2">
      <c r="A1494" s="24" t="s">
        <v>3203</v>
      </c>
      <c r="B1494" s="24" t="s">
        <v>1618</v>
      </c>
      <c r="C1494" s="24" t="s">
        <v>173</v>
      </c>
      <c r="D1494" s="24" t="s">
        <v>789</v>
      </c>
      <c r="E1494" s="24" t="s">
        <v>684</v>
      </c>
    </row>
    <row r="1495" spans="1:5" x14ac:dyDescent="0.2">
      <c r="A1495" s="24" t="s">
        <v>3203</v>
      </c>
      <c r="B1495" s="24" t="s">
        <v>1618</v>
      </c>
      <c r="C1495" s="24" t="s">
        <v>173</v>
      </c>
      <c r="D1495" s="24" t="s">
        <v>789</v>
      </c>
      <c r="E1495" s="24" t="s">
        <v>250</v>
      </c>
    </row>
    <row r="1496" spans="1:5" x14ac:dyDescent="0.2">
      <c r="A1496" s="24" t="s">
        <v>3203</v>
      </c>
      <c r="B1496" s="24" t="s">
        <v>3061</v>
      </c>
      <c r="C1496" s="24" t="s">
        <v>3062</v>
      </c>
      <c r="D1496" s="24" t="s">
        <v>789</v>
      </c>
      <c r="E1496" s="24" t="s">
        <v>250</v>
      </c>
    </row>
    <row r="1497" spans="1:5" x14ac:dyDescent="0.2">
      <c r="A1497" s="24" t="s">
        <v>3203</v>
      </c>
      <c r="B1497" s="24" t="s">
        <v>1599</v>
      </c>
      <c r="C1497" s="24" t="s">
        <v>840</v>
      </c>
      <c r="D1497" s="24" t="s">
        <v>789</v>
      </c>
      <c r="E1497" s="24" t="s">
        <v>683</v>
      </c>
    </row>
    <row r="1498" spans="1:5" x14ac:dyDescent="0.2">
      <c r="A1498" s="24" t="s">
        <v>3203</v>
      </c>
      <c r="B1498" s="24" t="s">
        <v>1599</v>
      </c>
      <c r="C1498" s="24" t="s">
        <v>840</v>
      </c>
      <c r="D1498" s="24" t="s">
        <v>789</v>
      </c>
      <c r="E1498" s="24" t="s">
        <v>684</v>
      </c>
    </row>
    <row r="1499" spans="1:5" x14ac:dyDescent="0.2">
      <c r="A1499" s="24" t="s">
        <v>3203</v>
      </c>
      <c r="B1499" s="24" t="s">
        <v>1599</v>
      </c>
      <c r="C1499" s="24" t="s">
        <v>840</v>
      </c>
      <c r="D1499" s="24" t="s">
        <v>789</v>
      </c>
      <c r="E1499" s="24" t="s">
        <v>250</v>
      </c>
    </row>
    <row r="1500" spans="1:5" x14ac:dyDescent="0.2">
      <c r="A1500" s="24" t="s">
        <v>3203</v>
      </c>
      <c r="B1500" s="24" t="s">
        <v>1655</v>
      </c>
      <c r="C1500" s="24" t="s">
        <v>1547</v>
      </c>
      <c r="D1500" s="24" t="s">
        <v>789</v>
      </c>
      <c r="E1500" s="24" t="s">
        <v>683</v>
      </c>
    </row>
    <row r="1501" spans="1:5" x14ac:dyDescent="0.2">
      <c r="A1501" s="24" t="s">
        <v>3203</v>
      </c>
      <c r="B1501" s="24" t="s">
        <v>1655</v>
      </c>
      <c r="C1501" s="24" t="s">
        <v>1547</v>
      </c>
      <c r="D1501" s="24" t="s">
        <v>789</v>
      </c>
      <c r="E1501" s="24" t="s">
        <v>250</v>
      </c>
    </row>
    <row r="1502" spans="1:5" x14ac:dyDescent="0.2">
      <c r="A1502" s="24" t="s">
        <v>3203</v>
      </c>
      <c r="B1502" s="24" t="s">
        <v>2709</v>
      </c>
      <c r="C1502" s="24" t="s">
        <v>3145</v>
      </c>
      <c r="D1502" s="24" t="s">
        <v>789</v>
      </c>
      <c r="E1502" s="24" t="s">
        <v>683</v>
      </c>
    </row>
    <row r="1503" spans="1:5" x14ac:dyDescent="0.2">
      <c r="A1503" s="24" t="s">
        <v>3203</v>
      </c>
      <c r="B1503" s="24" t="s">
        <v>2709</v>
      </c>
      <c r="C1503" s="24" t="s">
        <v>3145</v>
      </c>
      <c r="D1503" s="24" t="s">
        <v>789</v>
      </c>
      <c r="E1503" s="24" t="s">
        <v>250</v>
      </c>
    </row>
    <row r="1504" spans="1:5" x14ac:dyDescent="0.2">
      <c r="A1504" s="24" t="s">
        <v>3203</v>
      </c>
      <c r="B1504" s="24" t="s">
        <v>2708</v>
      </c>
      <c r="C1504" s="24" t="s">
        <v>3153</v>
      </c>
      <c r="D1504" s="24" t="s">
        <v>789</v>
      </c>
      <c r="E1504" s="24" t="s">
        <v>683</v>
      </c>
    </row>
    <row r="1505" spans="1:5" x14ac:dyDescent="0.2">
      <c r="A1505" s="24" t="s">
        <v>3203</v>
      </c>
      <c r="B1505" s="24" t="s">
        <v>2708</v>
      </c>
      <c r="C1505" s="24" t="s">
        <v>3153</v>
      </c>
      <c r="D1505" s="24" t="s">
        <v>789</v>
      </c>
      <c r="E1505" s="24" t="s">
        <v>250</v>
      </c>
    </row>
    <row r="1506" spans="1:5" x14ac:dyDescent="0.2">
      <c r="A1506" s="24" t="s">
        <v>3203</v>
      </c>
      <c r="B1506" s="24" t="s">
        <v>2711</v>
      </c>
      <c r="C1506" s="24" t="s">
        <v>3152</v>
      </c>
      <c r="D1506" s="24" t="s">
        <v>789</v>
      </c>
      <c r="E1506" s="24" t="s">
        <v>683</v>
      </c>
    </row>
    <row r="1507" spans="1:5" x14ac:dyDescent="0.2">
      <c r="A1507" s="24" t="s">
        <v>3203</v>
      </c>
      <c r="B1507" s="24" t="s">
        <v>2711</v>
      </c>
      <c r="C1507" s="24" t="s">
        <v>3152</v>
      </c>
      <c r="D1507" s="24" t="s">
        <v>789</v>
      </c>
      <c r="E1507" s="24" t="s">
        <v>250</v>
      </c>
    </row>
    <row r="1508" spans="1:5" x14ac:dyDescent="0.2">
      <c r="A1508" s="24" t="s">
        <v>3203</v>
      </c>
      <c r="B1508" s="24" t="s">
        <v>1613</v>
      </c>
      <c r="C1508" s="24" t="s">
        <v>2459</v>
      </c>
      <c r="D1508" s="24" t="s">
        <v>789</v>
      </c>
      <c r="E1508" s="24" t="s">
        <v>683</v>
      </c>
    </row>
    <row r="1509" spans="1:5" x14ac:dyDescent="0.2">
      <c r="A1509" s="24" t="s">
        <v>3203</v>
      </c>
      <c r="B1509" s="24" t="s">
        <v>1613</v>
      </c>
      <c r="C1509" s="24" t="s">
        <v>2459</v>
      </c>
      <c r="D1509" s="24" t="s">
        <v>789</v>
      </c>
      <c r="E1509" s="24" t="s">
        <v>250</v>
      </c>
    </row>
    <row r="1510" spans="1:5" x14ac:dyDescent="0.2">
      <c r="A1510" s="24" t="s">
        <v>3203</v>
      </c>
      <c r="B1510" s="24" t="s">
        <v>1613</v>
      </c>
      <c r="C1510" s="24" t="s">
        <v>2459</v>
      </c>
      <c r="D1510" s="24" t="s">
        <v>789</v>
      </c>
      <c r="E1510" s="24" t="s">
        <v>614</v>
      </c>
    </row>
    <row r="1511" spans="1:5" x14ac:dyDescent="0.2">
      <c r="A1511" s="24" t="s">
        <v>3203</v>
      </c>
      <c r="B1511" s="24" t="s">
        <v>2599</v>
      </c>
      <c r="C1511" s="24" t="s">
        <v>2639</v>
      </c>
      <c r="D1511" s="24" t="s">
        <v>789</v>
      </c>
      <c r="E1511" s="24" t="s">
        <v>683</v>
      </c>
    </row>
    <row r="1512" spans="1:5" x14ac:dyDescent="0.2">
      <c r="A1512" s="24" t="s">
        <v>3203</v>
      </c>
      <c r="B1512" s="24" t="s">
        <v>2599</v>
      </c>
      <c r="C1512" s="24" t="s">
        <v>2639</v>
      </c>
      <c r="D1512" s="24" t="s">
        <v>789</v>
      </c>
      <c r="E1512" s="24" t="s">
        <v>684</v>
      </c>
    </row>
    <row r="1513" spans="1:5" x14ac:dyDescent="0.2">
      <c r="A1513" s="24" t="s">
        <v>3203</v>
      </c>
      <c r="B1513" s="24" t="s">
        <v>2599</v>
      </c>
      <c r="C1513" s="24" t="s">
        <v>2639</v>
      </c>
      <c r="D1513" s="24" t="s">
        <v>789</v>
      </c>
      <c r="E1513" s="24" t="s">
        <v>250</v>
      </c>
    </row>
    <row r="1514" spans="1:5" x14ac:dyDescent="0.2">
      <c r="A1514" s="24" t="s">
        <v>3203</v>
      </c>
      <c r="B1514" s="24" t="s">
        <v>2599</v>
      </c>
      <c r="C1514" s="24" t="s">
        <v>2639</v>
      </c>
      <c r="D1514" s="24" t="s">
        <v>789</v>
      </c>
      <c r="E1514" s="24" t="s">
        <v>885</v>
      </c>
    </row>
    <row r="1515" spans="1:5" x14ac:dyDescent="0.2">
      <c r="A1515" s="24" t="s">
        <v>3203</v>
      </c>
      <c r="B1515" s="24" t="s">
        <v>2710</v>
      </c>
      <c r="C1515" s="24" t="s">
        <v>3150</v>
      </c>
      <c r="D1515" s="24" t="s">
        <v>789</v>
      </c>
      <c r="E1515" s="24" t="s">
        <v>683</v>
      </c>
    </row>
    <row r="1516" spans="1:5" x14ac:dyDescent="0.2">
      <c r="A1516" s="24" t="s">
        <v>3203</v>
      </c>
      <c r="B1516" s="24" t="s">
        <v>2710</v>
      </c>
      <c r="C1516" s="24" t="s">
        <v>3150</v>
      </c>
      <c r="D1516" s="24" t="s">
        <v>789</v>
      </c>
      <c r="E1516" s="24" t="s">
        <v>250</v>
      </c>
    </row>
    <row r="1517" spans="1:5" x14ac:dyDescent="0.2">
      <c r="A1517" s="24" t="s">
        <v>3203</v>
      </c>
      <c r="B1517" s="24" t="s">
        <v>2493</v>
      </c>
      <c r="C1517" s="24" t="s">
        <v>3154</v>
      </c>
      <c r="D1517" s="24" t="s">
        <v>789</v>
      </c>
      <c r="E1517" s="24" t="s">
        <v>250</v>
      </c>
    </row>
    <row r="1518" spans="1:5" x14ac:dyDescent="0.2">
      <c r="A1518" s="24" t="s">
        <v>3203</v>
      </c>
      <c r="B1518" s="24" t="s">
        <v>1640</v>
      </c>
      <c r="C1518" s="24" t="s">
        <v>20</v>
      </c>
      <c r="D1518" s="24" t="s">
        <v>789</v>
      </c>
      <c r="E1518" s="24" t="s">
        <v>977</v>
      </c>
    </row>
    <row r="1519" spans="1:5" x14ac:dyDescent="0.2">
      <c r="A1519" s="24" t="s">
        <v>3203</v>
      </c>
      <c r="B1519" s="24" t="s">
        <v>1640</v>
      </c>
      <c r="C1519" s="24" t="s">
        <v>20</v>
      </c>
      <c r="D1519" s="24" t="s">
        <v>789</v>
      </c>
      <c r="E1519" s="24" t="s">
        <v>250</v>
      </c>
    </row>
    <row r="1520" spans="1:5" x14ac:dyDescent="0.2">
      <c r="A1520" s="24" t="s">
        <v>3203</v>
      </c>
      <c r="B1520" s="24" t="s">
        <v>1568</v>
      </c>
      <c r="C1520" s="24" t="s">
        <v>731</v>
      </c>
      <c r="D1520" s="24" t="s">
        <v>789</v>
      </c>
      <c r="E1520" s="24" t="s">
        <v>683</v>
      </c>
    </row>
    <row r="1521" spans="1:5" x14ac:dyDescent="0.2">
      <c r="A1521" s="24" t="s">
        <v>3203</v>
      </c>
      <c r="B1521" s="24" t="s">
        <v>1568</v>
      </c>
      <c r="C1521" s="24" t="s">
        <v>731</v>
      </c>
      <c r="D1521" s="24" t="s">
        <v>789</v>
      </c>
      <c r="E1521" s="24" t="s">
        <v>684</v>
      </c>
    </row>
    <row r="1522" spans="1:5" x14ac:dyDescent="0.2">
      <c r="A1522" s="24" t="s">
        <v>3203</v>
      </c>
      <c r="B1522" s="24" t="s">
        <v>1568</v>
      </c>
      <c r="C1522" s="24" t="s">
        <v>731</v>
      </c>
      <c r="D1522" s="24" t="s">
        <v>789</v>
      </c>
      <c r="E1522" s="24" t="s">
        <v>250</v>
      </c>
    </row>
    <row r="1523" spans="1:5" x14ac:dyDescent="0.2">
      <c r="A1523" s="24" t="s">
        <v>3203</v>
      </c>
      <c r="B1523" s="24" t="s">
        <v>2623</v>
      </c>
      <c r="C1523" s="24" t="s">
        <v>2460</v>
      </c>
      <c r="D1523" s="24" t="s">
        <v>789</v>
      </c>
      <c r="E1523" s="24" t="s">
        <v>683</v>
      </c>
    </row>
    <row r="1524" spans="1:5" x14ac:dyDescent="0.2">
      <c r="A1524" s="24" t="s">
        <v>3203</v>
      </c>
      <c r="B1524" s="24" t="s">
        <v>2623</v>
      </c>
      <c r="C1524" s="24" t="s">
        <v>2460</v>
      </c>
      <c r="D1524" s="24" t="s">
        <v>789</v>
      </c>
      <c r="E1524" s="24" t="s">
        <v>250</v>
      </c>
    </row>
    <row r="1525" spans="1:5" x14ac:dyDescent="0.2">
      <c r="A1525" s="24" t="s">
        <v>3203</v>
      </c>
      <c r="B1525" s="24" t="s">
        <v>2624</v>
      </c>
      <c r="C1525" s="24" t="s">
        <v>172</v>
      </c>
      <c r="D1525" s="24" t="s">
        <v>789</v>
      </c>
      <c r="E1525" s="24" t="s">
        <v>683</v>
      </c>
    </row>
    <row r="1526" spans="1:5" x14ac:dyDescent="0.2">
      <c r="A1526" s="24" t="s">
        <v>3203</v>
      </c>
      <c r="B1526" s="24" t="s">
        <v>2624</v>
      </c>
      <c r="C1526" s="24" t="s">
        <v>172</v>
      </c>
      <c r="D1526" s="24" t="s">
        <v>789</v>
      </c>
      <c r="E1526" s="24" t="s">
        <v>684</v>
      </c>
    </row>
    <row r="1527" spans="1:5" x14ac:dyDescent="0.2">
      <c r="A1527" s="24" t="s">
        <v>3203</v>
      </c>
      <c r="B1527" s="24" t="s">
        <v>2624</v>
      </c>
      <c r="C1527" s="24" t="s">
        <v>172</v>
      </c>
      <c r="D1527" s="24" t="s">
        <v>789</v>
      </c>
      <c r="E1527" s="24" t="s">
        <v>250</v>
      </c>
    </row>
    <row r="1528" spans="1:5" x14ac:dyDescent="0.2">
      <c r="A1528" s="24" t="s">
        <v>3203</v>
      </c>
      <c r="B1528" s="24" t="s">
        <v>2600</v>
      </c>
      <c r="C1528" s="24" t="s">
        <v>842</v>
      </c>
      <c r="D1528" s="24" t="s">
        <v>789</v>
      </c>
      <c r="E1528" s="24" t="s">
        <v>686</v>
      </c>
    </row>
    <row r="1529" spans="1:5" x14ac:dyDescent="0.2">
      <c r="A1529" s="24" t="s">
        <v>3203</v>
      </c>
      <c r="B1529" s="24" t="s">
        <v>2600</v>
      </c>
      <c r="C1529" s="24" t="s">
        <v>842</v>
      </c>
      <c r="D1529" s="24" t="s">
        <v>789</v>
      </c>
      <c r="E1529" s="24" t="s">
        <v>683</v>
      </c>
    </row>
    <row r="1530" spans="1:5" x14ac:dyDescent="0.2">
      <c r="A1530" s="24" t="s">
        <v>3203</v>
      </c>
      <c r="B1530" s="24" t="s">
        <v>2600</v>
      </c>
      <c r="C1530" s="24" t="s">
        <v>842</v>
      </c>
      <c r="D1530" s="24" t="s">
        <v>789</v>
      </c>
      <c r="E1530" s="24" t="s">
        <v>684</v>
      </c>
    </row>
    <row r="1531" spans="1:5" x14ac:dyDescent="0.2">
      <c r="A1531" s="24" t="s">
        <v>3203</v>
      </c>
      <c r="B1531" s="24" t="s">
        <v>2600</v>
      </c>
      <c r="C1531" s="24" t="s">
        <v>842</v>
      </c>
      <c r="D1531" s="24" t="s">
        <v>789</v>
      </c>
      <c r="E1531" s="24" t="s">
        <v>250</v>
      </c>
    </row>
    <row r="1532" spans="1:5" x14ac:dyDescent="0.2">
      <c r="A1532" s="24" t="s">
        <v>3203</v>
      </c>
      <c r="B1532" s="24" t="s">
        <v>1660</v>
      </c>
      <c r="C1532" s="24" t="s">
        <v>296</v>
      </c>
      <c r="D1532" s="24" t="s">
        <v>789</v>
      </c>
      <c r="E1532" s="24" t="s">
        <v>683</v>
      </c>
    </row>
    <row r="1533" spans="1:5" x14ac:dyDescent="0.2">
      <c r="A1533" s="24" t="s">
        <v>3203</v>
      </c>
      <c r="B1533" s="24" t="s">
        <v>1660</v>
      </c>
      <c r="C1533" s="24" t="s">
        <v>296</v>
      </c>
      <c r="D1533" s="24" t="s">
        <v>789</v>
      </c>
      <c r="E1533" s="24" t="s">
        <v>977</v>
      </c>
    </row>
    <row r="1534" spans="1:5" x14ac:dyDescent="0.2">
      <c r="A1534" s="24" t="s">
        <v>3203</v>
      </c>
      <c r="B1534" s="24" t="s">
        <v>1660</v>
      </c>
      <c r="C1534" s="24" t="s">
        <v>296</v>
      </c>
      <c r="D1534" s="24" t="s">
        <v>789</v>
      </c>
      <c r="E1534" s="24" t="s">
        <v>250</v>
      </c>
    </row>
    <row r="1535" spans="1:5" x14ac:dyDescent="0.2">
      <c r="A1535" s="24" t="s">
        <v>3203</v>
      </c>
      <c r="B1535" s="24" t="s">
        <v>2607</v>
      </c>
      <c r="C1535" s="24" t="s">
        <v>466</v>
      </c>
      <c r="D1535" s="24" t="s">
        <v>789</v>
      </c>
      <c r="E1535" s="24" t="s">
        <v>683</v>
      </c>
    </row>
    <row r="1536" spans="1:5" x14ac:dyDescent="0.2">
      <c r="A1536" s="24" t="s">
        <v>3203</v>
      </c>
      <c r="B1536" s="24" t="s">
        <v>2607</v>
      </c>
      <c r="C1536" s="24" t="s">
        <v>466</v>
      </c>
      <c r="D1536" s="24" t="s">
        <v>789</v>
      </c>
      <c r="E1536" s="24" t="s">
        <v>977</v>
      </c>
    </row>
    <row r="1537" spans="1:5" x14ac:dyDescent="0.2">
      <c r="A1537" s="24" t="s">
        <v>3203</v>
      </c>
      <c r="B1537" s="24" t="s">
        <v>2607</v>
      </c>
      <c r="C1537" s="24" t="s">
        <v>466</v>
      </c>
      <c r="D1537" s="24" t="s">
        <v>789</v>
      </c>
      <c r="E1537" s="24" t="s">
        <v>250</v>
      </c>
    </row>
    <row r="1538" spans="1:5" x14ac:dyDescent="0.2">
      <c r="A1538" s="24" t="s">
        <v>3203</v>
      </c>
      <c r="B1538" s="24" t="s">
        <v>1626</v>
      </c>
      <c r="C1538" s="24" t="s">
        <v>307</v>
      </c>
      <c r="D1538" s="24" t="s">
        <v>789</v>
      </c>
      <c r="E1538" s="24" t="s">
        <v>683</v>
      </c>
    </row>
    <row r="1539" spans="1:5" x14ac:dyDescent="0.2">
      <c r="A1539" s="24" t="s">
        <v>3203</v>
      </c>
      <c r="B1539" s="24" t="s">
        <v>1626</v>
      </c>
      <c r="C1539" s="24" t="s">
        <v>307</v>
      </c>
      <c r="D1539" s="24" t="s">
        <v>789</v>
      </c>
      <c r="E1539" s="24" t="s">
        <v>977</v>
      </c>
    </row>
    <row r="1540" spans="1:5" x14ac:dyDescent="0.2">
      <c r="A1540" s="24" t="s">
        <v>3203</v>
      </c>
      <c r="B1540" s="24" t="s">
        <v>1626</v>
      </c>
      <c r="C1540" s="24" t="s">
        <v>307</v>
      </c>
      <c r="D1540" s="24" t="s">
        <v>789</v>
      </c>
      <c r="E1540" s="24" t="s">
        <v>250</v>
      </c>
    </row>
    <row r="1541" spans="1:5" x14ac:dyDescent="0.2">
      <c r="A1541" s="24" t="s">
        <v>3203</v>
      </c>
      <c r="B1541" s="24" t="s">
        <v>1570</v>
      </c>
      <c r="C1541" s="24" t="s">
        <v>468</v>
      </c>
      <c r="D1541" s="24" t="s">
        <v>789</v>
      </c>
      <c r="E1541" s="24" t="s">
        <v>683</v>
      </c>
    </row>
    <row r="1542" spans="1:5" x14ac:dyDescent="0.2">
      <c r="A1542" s="24" t="s">
        <v>3203</v>
      </c>
      <c r="B1542" s="24" t="s">
        <v>1570</v>
      </c>
      <c r="C1542" s="24" t="s">
        <v>468</v>
      </c>
      <c r="D1542" s="24" t="s">
        <v>789</v>
      </c>
      <c r="E1542" s="24" t="s">
        <v>684</v>
      </c>
    </row>
    <row r="1543" spans="1:5" x14ac:dyDescent="0.2">
      <c r="A1543" s="24" t="s">
        <v>3203</v>
      </c>
      <c r="B1543" s="24" t="s">
        <v>1570</v>
      </c>
      <c r="C1543" s="24" t="s">
        <v>468</v>
      </c>
      <c r="D1543" s="24" t="s">
        <v>789</v>
      </c>
      <c r="E1543" s="24" t="s">
        <v>250</v>
      </c>
    </row>
    <row r="1544" spans="1:5" x14ac:dyDescent="0.2">
      <c r="A1544" s="24" t="s">
        <v>3203</v>
      </c>
      <c r="B1544" s="24" t="s">
        <v>2618</v>
      </c>
      <c r="C1544" s="24" t="s">
        <v>364</v>
      </c>
      <c r="D1544" s="24" t="s">
        <v>789</v>
      </c>
      <c r="E1544" s="24" t="s">
        <v>683</v>
      </c>
    </row>
    <row r="1545" spans="1:5" x14ac:dyDescent="0.2">
      <c r="A1545" s="24" t="s">
        <v>3203</v>
      </c>
      <c r="B1545" s="24" t="s">
        <v>2618</v>
      </c>
      <c r="C1545" s="24" t="s">
        <v>364</v>
      </c>
      <c r="D1545" s="24" t="s">
        <v>789</v>
      </c>
      <c r="E1545" s="24" t="s">
        <v>250</v>
      </c>
    </row>
    <row r="1546" spans="1:5" x14ac:dyDescent="0.2">
      <c r="A1546" s="24" t="s">
        <v>3203</v>
      </c>
      <c r="B1546" s="24" t="s">
        <v>1604</v>
      </c>
      <c r="C1546" s="24" t="s">
        <v>758</v>
      </c>
      <c r="D1546" s="24" t="s">
        <v>789</v>
      </c>
      <c r="E1546" s="24" t="s">
        <v>683</v>
      </c>
    </row>
    <row r="1547" spans="1:5" x14ac:dyDescent="0.2">
      <c r="A1547" s="24" t="s">
        <v>3203</v>
      </c>
      <c r="B1547" s="24" t="s">
        <v>1604</v>
      </c>
      <c r="C1547" s="24" t="s">
        <v>758</v>
      </c>
      <c r="D1547" s="24" t="s">
        <v>789</v>
      </c>
      <c r="E1547" s="24" t="s">
        <v>977</v>
      </c>
    </row>
    <row r="1548" spans="1:5" x14ac:dyDescent="0.2">
      <c r="A1548" s="24" t="s">
        <v>3203</v>
      </c>
      <c r="B1548" s="24" t="s">
        <v>1604</v>
      </c>
      <c r="C1548" s="24" t="s">
        <v>758</v>
      </c>
      <c r="D1548" s="24" t="s">
        <v>789</v>
      </c>
      <c r="E1548" s="24" t="s">
        <v>250</v>
      </c>
    </row>
    <row r="1549" spans="1:5" x14ac:dyDescent="0.2">
      <c r="A1549" s="24" t="s">
        <v>3203</v>
      </c>
      <c r="B1549" s="24" t="s">
        <v>1628</v>
      </c>
      <c r="C1549" s="24" t="s">
        <v>301</v>
      </c>
      <c r="D1549" s="24" t="s">
        <v>789</v>
      </c>
      <c r="E1549" s="24" t="s">
        <v>683</v>
      </c>
    </row>
    <row r="1550" spans="1:5" x14ac:dyDescent="0.2">
      <c r="A1550" s="24" t="s">
        <v>3203</v>
      </c>
      <c r="B1550" s="24" t="s">
        <v>1628</v>
      </c>
      <c r="C1550" s="24" t="s">
        <v>301</v>
      </c>
      <c r="D1550" s="24" t="s">
        <v>789</v>
      </c>
      <c r="E1550" s="24" t="s">
        <v>977</v>
      </c>
    </row>
    <row r="1551" spans="1:5" x14ac:dyDescent="0.2">
      <c r="A1551" s="24" t="s">
        <v>3203</v>
      </c>
      <c r="B1551" s="24" t="s">
        <v>1628</v>
      </c>
      <c r="C1551" s="24" t="s">
        <v>301</v>
      </c>
      <c r="D1551" s="24" t="s">
        <v>789</v>
      </c>
      <c r="E1551" s="24" t="s">
        <v>250</v>
      </c>
    </row>
    <row r="1552" spans="1:5" x14ac:dyDescent="0.2">
      <c r="A1552" s="24" t="s">
        <v>3203</v>
      </c>
      <c r="B1552" s="24" t="s">
        <v>1616</v>
      </c>
      <c r="C1552" s="24" t="s">
        <v>3049</v>
      </c>
      <c r="D1552" s="24" t="s">
        <v>789</v>
      </c>
      <c r="E1552" s="24" t="s">
        <v>683</v>
      </c>
    </row>
    <row r="1553" spans="1:5" x14ac:dyDescent="0.2">
      <c r="A1553" s="24" t="s">
        <v>3203</v>
      </c>
      <c r="B1553" s="24" t="s">
        <v>1616</v>
      </c>
      <c r="C1553" s="24" t="s">
        <v>3049</v>
      </c>
      <c r="D1553" s="24" t="s">
        <v>789</v>
      </c>
      <c r="E1553" s="24" t="s">
        <v>977</v>
      </c>
    </row>
    <row r="1554" spans="1:5" x14ac:dyDescent="0.2">
      <c r="A1554" s="24" t="s">
        <v>3203</v>
      </c>
      <c r="B1554" s="24" t="s">
        <v>1616</v>
      </c>
      <c r="C1554" s="24" t="s">
        <v>3049</v>
      </c>
      <c r="D1554" s="24" t="s">
        <v>789</v>
      </c>
      <c r="E1554" s="24" t="s">
        <v>250</v>
      </c>
    </row>
    <row r="1555" spans="1:5" x14ac:dyDescent="0.2">
      <c r="A1555" s="24" t="s">
        <v>3203</v>
      </c>
      <c r="B1555" s="24" t="s">
        <v>1593</v>
      </c>
      <c r="C1555" s="24" t="s">
        <v>469</v>
      </c>
      <c r="D1555" s="24" t="s">
        <v>789</v>
      </c>
      <c r="E1555" s="24" t="s">
        <v>683</v>
      </c>
    </row>
    <row r="1556" spans="1:5" x14ac:dyDescent="0.2">
      <c r="A1556" s="24" t="s">
        <v>3203</v>
      </c>
      <c r="B1556" s="24" t="s">
        <v>1593</v>
      </c>
      <c r="C1556" s="24" t="s">
        <v>469</v>
      </c>
      <c r="D1556" s="24" t="s">
        <v>789</v>
      </c>
      <c r="E1556" s="24" t="s">
        <v>977</v>
      </c>
    </row>
    <row r="1557" spans="1:5" x14ac:dyDescent="0.2">
      <c r="A1557" s="24" t="s">
        <v>3203</v>
      </c>
      <c r="B1557" s="24" t="s">
        <v>1593</v>
      </c>
      <c r="C1557" s="24" t="s">
        <v>469</v>
      </c>
      <c r="D1557" s="24" t="s">
        <v>789</v>
      </c>
      <c r="E1557" s="24" t="s">
        <v>250</v>
      </c>
    </row>
    <row r="1558" spans="1:5" x14ac:dyDescent="0.2">
      <c r="A1558" s="24" t="s">
        <v>3203</v>
      </c>
      <c r="B1558" s="24" t="s">
        <v>2990</v>
      </c>
      <c r="C1558" s="24" t="s">
        <v>2997</v>
      </c>
      <c r="D1558" s="24" t="s">
        <v>789</v>
      </c>
      <c r="E1558" s="24" t="s">
        <v>250</v>
      </c>
    </row>
    <row r="1559" spans="1:5" x14ac:dyDescent="0.2">
      <c r="A1559" s="24" t="s">
        <v>3203</v>
      </c>
      <c r="B1559" s="24" t="s">
        <v>2704</v>
      </c>
      <c r="C1559" s="24" t="s">
        <v>2705</v>
      </c>
      <c r="D1559" s="24" t="s">
        <v>789</v>
      </c>
      <c r="E1559" s="24" t="s">
        <v>250</v>
      </c>
    </row>
    <row r="1560" spans="1:5" x14ac:dyDescent="0.2">
      <c r="A1560" s="24" t="s">
        <v>3203</v>
      </c>
      <c r="B1560" s="24" t="s">
        <v>1571</v>
      </c>
      <c r="C1560" s="24" t="s">
        <v>470</v>
      </c>
      <c r="D1560" s="24" t="s">
        <v>789</v>
      </c>
      <c r="E1560" s="24" t="s">
        <v>683</v>
      </c>
    </row>
    <row r="1561" spans="1:5" x14ac:dyDescent="0.2">
      <c r="A1561" s="24" t="s">
        <v>3203</v>
      </c>
      <c r="B1561" s="24" t="s">
        <v>1571</v>
      </c>
      <c r="C1561" s="24" t="s">
        <v>470</v>
      </c>
      <c r="D1561" s="24" t="s">
        <v>789</v>
      </c>
      <c r="E1561" s="24" t="s">
        <v>977</v>
      </c>
    </row>
    <row r="1562" spans="1:5" x14ac:dyDescent="0.2">
      <c r="A1562" s="24" t="s">
        <v>3203</v>
      </c>
      <c r="B1562" s="24" t="s">
        <v>1571</v>
      </c>
      <c r="C1562" s="24" t="s">
        <v>470</v>
      </c>
      <c r="D1562" s="24" t="s">
        <v>789</v>
      </c>
      <c r="E1562" s="24" t="s">
        <v>250</v>
      </c>
    </row>
    <row r="1563" spans="1:5" x14ac:dyDescent="0.2">
      <c r="A1563" s="24" t="s">
        <v>3203</v>
      </c>
      <c r="B1563" s="24" t="s">
        <v>1666</v>
      </c>
      <c r="C1563" s="24" t="s">
        <v>4</v>
      </c>
      <c r="D1563" s="24" t="s">
        <v>789</v>
      </c>
      <c r="E1563" s="24" t="s">
        <v>683</v>
      </c>
    </row>
    <row r="1564" spans="1:5" x14ac:dyDescent="0.2">
      <c r="A1564" s="24" t="s">
        <v>3203</v>
      </c>
      <c r="B1564" s="24" t="s">
        <v>1666</v>
      </c>
      <c r="C1564" s="24" t="s">
        <v>4</v>
      </c>
      <c r="D1564" s="24" t="s">
        <v>789</v>
      </c>
      <c r="E1564" s="24" t="s">
        <v>250</v>
      </c>
    </row>
    <row r="1565" spans="1:5" x14ac:dyDescent="0.2">
      <c r="A1565" s="24" t="s">
        <v>3203</v>
      </c>
      <c r="B1565" s="24" t="s">
        <v>1674</v>
      </c>
      <c r="C1565" s="24" t="s">
        <v>5</v>
      </c>
      <c r="D1565" s="24" t="s">
        <v>789</v>
      </c>
      <c r="E1565" s="24" t="s">
        <v>683</v>
      </c>
    </row>
    <row r="1566" spans="1:5" x14ac:dyDescent="0.2">
      <c r="A1566" s="24" t="s">
        <v>3203</v>
      </c>
      <c r="B1566" s="24" t="s">
        <v>1674</v>
      </c>
      <c r="C1566" s="24" t="s">
        <v>5</v>
      </c>
      <c r="D1566" s="24" t="s">
        <v>789</v>
      </c>
      <c r="E1566" s="24" t="s">
        <v>250</v>
      </c>
    </row>
    <row r="1567" spans="1:5" x14ac:dyDescent="0.2">
      <c r="A1567" s="24" t="s">
        <v>3203</v>
      </c>
      <c r="B1567" s="24" t="s">
        <v>1662</v>
      </c>
      <c r="C1567" s="24" t="s">
        <v>170</v>
      </c>
      <c r="D1567" s="24" t="s">
        <v>789</v>
      </c>
      <c r="E1567" s="24" t="s">
        <v>683</v>
      </c>
    </row>
    <row r="1568" spans="1:5" x14ac:dyDescent="0.2">
      <c r="A1568" s="24" t="s">
        <v>3203</v>
      </c>
      <c r="B1568" s="24" t="s">
        <v>1662</v>
      </c>
      <c r="C1568" s="24" t="s">
        <v>170</v>
      </c>
      <c r="D1568" s="24" t="s">
        <v>789</v>
      </c>
      <c r="E1568" s="24" t="s">
        <v>250</v>
      </c>
    </row>
    <row r="1569" spans="1:5" x14ac:dyDescent="0.2">
      <c r="A1569" s="24" t="s">
        <v>3203</v>
      </c>
      <c r="B1569" s="24" t="s">
        <v>2270</v>
      </c>
      <c r="C1569" s="24" t="s">
        <v>2271</v>
      </c>
      <c r="D1569" s="24" t="s">
        <v>789</v>
      </c>
      <c r="E1569" s="24" t="s">
        <v>250</v>
      </c>
    </row>
    <row r="1570" spans="1:5" x14ac:dyDescent="0.2">
      <c r="A1570" s="24" t="s">
        <v>3203</v>
      </c>
      <c r="B1570" s="24" t="s">
        <v>1676</v>
      </c>
      <c r="C1570" s="24" t="s">
        <v>471</v>
      </c>
      <c r="D1570" s="24" t="s">
        <v>789</v>
      </c>
      <c r="E1570" s="24" t="s">
        <v>250</v>
      </c>
    </row>
    <row r="1571" spans="1:5" x14ac:dyDescent="0.2">
      <c r="A1571" s="24" t="s">
        <v>3203</v>
      </c>
      <c r="B1571" s="24" t="s">
        <v>1676</v>
      </c>
      <c r="C1571" s="24" t="s">
        <v>471</v>
      </c>
      <c r="D1571" s="24" t="s">
        <v>789</v>
      </c>
      <c r="E1571" s="24" t="s">
        <v>614</v>
      </c>
    </row>
    <row r="1572" spans="1:5" x14ac:dyDescent="0.2">
      <c r="A1572" s="24" t="s">
        <v>3203</v>
      </c>
      <c r="B1572" s="24" t="s">
        <v>1638</v>
      </c>
      <c r="C1572" s="24" t="s">
        <v>6</v>
      </c>
      <c r="D1572" s="24" t="s">
        <v>789</v>
      </c>
      <c r="E1572" s="24" t="s">
        <v>683</v>
      </c>
    </row>
    <row r="1573" spans="1:5" x14ac:dyDescent="0.2">
      <c r="A1573" s="24" t="s">
        <v>3203</v>
      </c>
      <c r="B1573" s="24" t="s">
        <v>1638</v>
      </c>
      <c r="C1573" s="24" t="s">
        <v>6</v>
      </c>
      <c r="D1573" s="24" t="s">
        <v>789</v>
      </c>
      <c r="E1573" s="24" t="s">
        <v>684</v>
      </c>
    </row>
    <row r="1574" spans="1:5" x14ac:dyDescent="0.2">
      <c r="A1574" s="24" t="s">
        <v>3203</v>
      </c>
      <c r="B1574" s="24" t="s">
        <v>1638</v>
      </c>
      <c r="C1574" s="24" t="s">
        <v>6</v>
      </c>
      <c r="D1574" s="24" t="s">
        <v>789</v>
      </c>
      <c r="E1574" s="24" t="s">
        <v>250</v>
      </c>
    </row>
    <row r="1575" spans="1:5" x14ac:dyDescent="0.2">
      <c r="A1575" s="24" t="s">
        <v>3203</v>
      </c>
      <c r="B1575" s="24" t="s">
        <v>1649</v>
      </c>
      <c r="C1575" s="24" t="s">
        <v>171</v>
      </c>
      <c r="D1575" s="24" t="s">
        <v>789</v>
      </c>
      <c r="E1575" s="24" t="s">
        <v>683</v>
      </c>
    </row>
    <row r="1576" spans="1:5" x14ac:dyDescent="0.2">
      <c r="A1576" s="24" t="s">
        <v>3203</v>
      </c>
      <c r="B1576" s="24" t="s">
        <v>1649</v>
      </c>
      <c r="C1576" s="24" t="s">
        <v>171</v>
      </c>
      <c r="D1576" s="24" t="s">
        <v>789</v>
      </c>
      <c r="E1576" s="24" t="s">
        <v>684</v>
      </c>
    </row>
    <row r="1577" spans="1:5" x14ac:dyDescent="0.2">
      <c r="A1577" s="24" t="s">
        <v>3203</v>
      </c>
      <c r="B1577" s="24" t="s">
        <v>1595</v>
      </c>
      <c r="C1577" s="24" t="s">
        <v>740</v>
      </c>
      <c r="D1577" s="24" t="s">
        <v>789</v>
      </c>
      <c r="E1577" s="24" t="s">
        <v>683</v>
      </c>
    </row>
    <row r="1578" spans="1:5" x14ac:dyDescent="0.2">
      <c r="A1578" s="24" t="s">
        <v>3203</v>
      </c>
      <c r="B1578" s="24" t="s">
        <v>1595</v>
      </c>
      <c r="C1578" s="24" t="s">
        <v>740</v>
      </c>
      <c r="D1578" s="24" t="s">
        <v>789</v>
      </c>
      <c r="E1578" s="24" t="s">
        <v>250</v>
      </c>
    </row>
    <row r="1579" spans="1:5" x14ac:dyDescent="0.2">
      <c r="A1579" s="24" t="s">
        <v>3203</v>
      </c>
      <c r="B1579" s="24" t="s">
        <v>1679</v>
      </c>
      <c r="C1579" s="24" t="s">
        <v>472</v>
      </c>
      <c r="D1579" s="24" t="s">
        <v>789</v>
      </c>
      <c r="E1579" s="24" t="s">
        <v>250</v>
      </c>
    </row>
    <row r="1580" spans="1:5" x14ac:dyDescent="0.2">
      <c r="A1580" s="24" t="s">
        <v>3203</v>
      </c>
      <c r="B1580" s="24" t="s">
        <v>1584</v>
      </c>
      <c r="C1580" s="24" t="s">
        <v>1548</v>
      </c>
      <c r="D1580" s="24" t="s">
        <v>789</v>
      </c>
      <c r="E1580" s="24" t="s">
        <v>683</v>
      </c>
    </row>
    <row r="1581" spans="1:5" x14ac:dyDescent="0.2">
      <c r="A1581" s="24" t="s">
        <v>3203</v>
      </c>
      <c r="B1581" s="24" t="s">
        <v>1584</v>
      </c>
      <c r="C1581" s="24" t="s">
        <v>1548</v>
      </c>
      <c r="D1581" s="24" t="s">
        <v>789</v>
      </c>
      <c r="E1581" s="24" t="s">
        <v>250</v>
      </c>
    </row>
    <row r="1582" spans="1:5" x14ac:dyDescent="0.2">
      <c r="A1582" s="24" t="s">
        <v>3203</v>
      </c>
      <c r="B1582" s="24" t="s">
        <v>2590</v>
      </c>
      <c r="C1582" s="24" t="s">
        <v>3147</v>
      </c>
      <c r="D1582" s="24" t="s">
        <v>789</v>
      </c>
      <c r="E1582" s="24" t="s">
        <v>683</v>
      </c>
    </row>
    <row r="1583" spans="1:5" x14ac:dyDescent="0.2">
      <c r="A1583" s="24" t="s">
        <v>3203</v>
      </c>
      <c r="B1583" s="24" t="s">
        <v>2590</v>
      </c>
      <c r="C1583" s="24" t="s">
        <v>3147</v>
      </c>
      <c r="D1583" s="24" t="s">
        <v>789</v>
      </c>
      <c r="E1583" s="24" t="s">
        <v>250</v>
      </c>
    </row>
    <row r="1584" spans="1:5" x14ac:dyDescent="0.2">
      <c r="A1584" s="24" t="s">
        <v>3203</v>
      </c>
      <c r="B1584" s="24" t="s">
        <v>2589</v>
      </c>
      <c r="C1584" s="24" t="s">
        <v>3148</v>
      </c>
      <c r="D1584" s="24" t="s">
        <v>789</v>
      </c>
      <c r="E1584" s="24" t="s">
        <v>683</v>
      </c>
    </row>
    <row r="1585" spans="1:5" x14ac:dyDescent="0.2">
      <c r="A1585" s="24" t="s">
        <v>3203</v>
      </c>
      <c r="B1585" s="24" t="s">
        <v>2589</v>
      </c>
      <c r="C1585" s="24" t="s">
        <v>3148</v>
      </c>
      <c r="D1585" s="24" t="s">
        <v>789</v>
      </c>
      <c r="E1585" s="24" t="s">
        <v>250</v>
      </c>
    </row>
    <row r="1586" spans="1:5" x14ac:dyDescent="0.2">
      <c r="A1586" s="24" t="s">
        <v>3203</v>
      </c>
      <c r="B1586" s="24" t="s">
        <v>2592</v>
      </c>
      <c r="C1586" s="24" t="s">
        <v>3144</v>
      </c>
      <c r="D1586" s="24" t="s">
        <v>789</v>
      </c>
      <c r="E1586" s="24" t="s">
        <v>683</v>
      </c>
    </row>
    <row r="1587" spans="1:5" x14ac:dyDescent="0.2">
      <c r="A1587" s="24" t="s">
        <v>3203</v>
      </c>
      <c r="B1587" s="24" t="s">
        <v>2592</v>
      </c>
      <c r="C1587" s="24" t="s">
        <v>3144</v>
      </c>
      <c r="D1587" s="24" t="s">
        <v>789</v>
      </c>
      <c r="E1587" s="24" t="s">
        <v>250</v>
      </c>
    </row>
    <row r="1588" spans="1:5" x14ac:dyDescent="0.2">
      <c r="A1588" s="24" t="s">
        <v>3203</v>
      </c>
      <c r="B1588" s="24" t="s">
        <v>2597</v>
      </c>
      <c r="C1588" s="24" t="s">
        <v>2584</v>
      </c>
      <c r="D1588" s="24" t="s">
        <v>789</v>
      </c>
      <c r="E1588" s="24" t="s">
        <v>686</v>
      </c>
    </row>
    <row r="1589" spans="1:5" x14ac:dyDescent="0.2">
      <c r="A1589" s="24" t="s">
        <v>3203</v>
      </c>
      <c r="B1589" s="24" t="s">
        <v>2597</v>
      </c>
      <c r="C1589" s="24" t="s">
        <v>2584</v>
      </c>
      <c r="D1589" s="24" t="s">
        <v>789</v>
      </c>
      <c r="E1589" s="24" t="s">
        <v>683</v>
      </c>
    </row>
    <row r="1590" spans="1:5" x14ac:dyDescent="0.2">
      <c r="A1590" s="24" t="s">
        <v>3203</v>
      </c>
      <c r="B1590" s="24" t="s">
        <v>2597</v>
      </c>
      <c r="C1590" s="24" t="s">
        <v>2584</v>
      </c>
      <c r="D1590" s="24" t="s">
        <v>789</v>
      </c>
      <c r="E1590" s="24" t="s">
        <v>248</v>
      </c>
    </row>
    <row r="1591" spans="1:5" x14ac:dyDescent="0.2">
      <c r="A1591" s="24" t="s">
        <v>3203</v>
      </c>
      <c r="B1591" s="24" t="s">
        <v>2597</v>
      </c>
      <c r="C1591" s="24" t="s">
        <v>2584</v>
      </c>
      <c r="D1591" s="24" t="s">
        <v>789</v>
      </c>
      <c r="E1591" s="24" t="s">
        <v>684</v>
      </c>
    </row>
    <row r="1592" spans="1:5" x14ac:dyDescent="0.2">
      <c r="A1592" s="24" t="s">
        <v>3203</v>
      </c>
      <c r="B1592" s="24" t="s">
        <v>2597</v>
      </c>
      <c r="C1592" s="24" t="s">
        <v>2584</v>
      </c>
      <c r="D1592" s="24" t="s">
        <v>789</v>
      </c>
      <c r="E1592" s="24" t="s">
        <v>250</v>
      </c>
    </row>
    <row r="1593" spans="1:5" x14ac:dyDescent="0.2">
      <c r="A1593" s="24" t="s">
        <v>3203</v>
      </c>
      <c r="B1593" s="24" t="s">
        <v>2591</v>
      </c>
      <c r="C1593" s="24" t="s">
        <v>3149</v>
      </c>
      <c r="D1593" s="24" t="s">
        <v>789</v>
      </c>
      <c r="E1593" s="24" t="s">
        <v>683</v>
      </c>
    </row>
    <row r="1594" spans="1:5" x14ac:dyDescent="0.2">
      <c r="A1594" s="24" t="s">
        <v>3203</v>
      </c>
      <c r="B1594" s="24" t="s">
        <v>2591</v>
      </c>
      <c r="C1594" s="24" t="s">
        <v>3149</v>
      </c>
      <c r="D1594" s="24" t="s">
        <v>789</v>
      </c>
      <c r="E1594" s="24" t="s">
        <v>250</v>
      </c>
    </row>
    <row r="1595" spans="1:5" x14ac:dyDescent="0.2">
      <c r="A1595" s="24" t="s">
        <v>3203</v>
      </c>
      <c r="B1595" s="24" t="s">
        <v>2052</v>
      </c>
      <c r="C1595" s="24" t="s">
        <v>164</v>
      </c>
      <c r="D1595" s="24" t="s">
        <v>789</v>
      </c>
      <c r="E1595" s="24" t="s">
        <v>683</v>
      </c>
    </row>
    <row r="1596" spans="1:5" x14ac:dyDescent="0.2">
      <c r="A1596" s="24" t="s">
        <v>3203</v>
      </c>
      <c r="B1596" s="24" t="s">
        <v>2052</v>
      </c>
      <c r="C1596" s="24" t="s">
        <v>164</v>
      </c>
      <c r="D1596" s="24" t="s">
        <v>789</v>
      </c>
      <c r="E1596" s="24" t="s">
        <v>684</v>
      </c>
    </row>
    <row r="1597" spans="1:5" x14ac:dyDescent="0.2">
      <c r="A1597" s="24" t="s">
        <v>3203</v>
      </c>
      <c r="B1597" s="24" t="s">
        <v>2033</v>
      </c>
      <c r="C1597" s="24" t="s">
        <v>473</v>
      </c>
      <c r="D1597" s="24" t="s">
        <v>789</v>
      </c>
      <c r="E1597" s="24" t="s">
        <v>686</v>
      </c>
    </row>
    <row r="1598" spans="1:5" x14ac:dyDescent="0.2">
      <c r="A1598" s="24" t="s">
        <v>3203</v>
      </c>
      <c r="B1598" s="24" t="s">
        <v>2033</v>
      </c>
      <c r="C1598" s="24" t="s">
        <v>473</v>
      </c>
      <c r="D1598" s="24" t="s">
        <v>789</v>
      </c>
      <c r="E1598" s="24" t="s">
        <v>683</v>
      </c>
    </row>
    <row r="1599" spans="1:5" x14ac:dyDescent="0.2">
      <c r="A1599" s="24" t="s">
        <v>3203</v>
      </c>
      <c r="B1599" s="24" t="s">
        <v>2033</v>
      </c>
      <c r="C1599" s="24" t="s">
        <v>473</v>
      </c>
      <c r="D1599" s="24" t="s">
        <v>789</v>
      </c>
      <c r="E1599" s="24" t="s">
        <v>684</v>
      </c>
    </row>
    <row r="1600" spans="1:5" x14ac:dyDescent="0.2">
      <c r="A1600" s="24" t="s">
        <v>3203</v>
      </c>
      <c r="B1600" s="24" t="s">
        <v>2033</v>
      </c>
      <c r="C1600" s="24" t="s">
        <v>473</v>
      </c>
      <c r="D1600" s="24" t="s">
        <v>789</v>
      </c>
      <c r="E1600" s="24" t="s">
        <v>685</v>
      </c>
    </row>
    <row r="1601" spans="1:5" x14ac:dyDescent="0.2">
      <c r="A1601" s="24" t="s">
        <v>3203</v>
      </c>
      <c r="B1601" s="24" t="s">
        <v>1683</v>
      </c>
      <c r="C1601" s="24" t="s">
        <v>1405</v>
      </c>
      <c r="D1601" s="24" t="s">
        <v>789</v>
      </c>
      <c r="E1601" s="24" t="s">
        <v>686</v>
      </c>
    </row>
    <row r="1602" spans="1:5" x14ac:dyDescent="0.2">
      <c r="A1602" s="24" t="s">
        <v>3203</v>
      </c>
      <c r="B1602" s="24" t="s">
        <v>1683</v>
      </c>
      <c r="C1602" s="24" t="s">
        <v>1405</v>
      </c>
      <c r="D1602" s="24" t="s">
        <v>789</v>
      </c>
      <c r="E1602" s="24" t="s">
        <v>683</v>
      </c>
    </row>
    <row r="1603" spans="1:5" x14ac:dyDescent="0.2">
      <c r="A1603" s="24" t="s">
        <v>3203</v>
      </c>
      <c r="B1603" s="24" t="s">
        <v>1683</v>
      </c>
      <c r="C1603" s="24" t="s">
        <v>1405</v>
      </c>
      <c r="D1603" s="24" t="s">
        <v>789</v>
      </c>
      <c r="E1603" s="24" t="s">
        <v>250</v>
      </c>
    </row>
    <row r="1604" spans="1:5" x14ac:dyDescent="0.2">
      <c r="A1604" s="24" t="s">
        <v>3203</v>
      </c>
      <c r="B1604" s="24" t="s">
        <v>1607</v>
      </c>
      <c r="C1604" s="24" t="s">
        <v>167</v>
      </c>
      <c r="D1604" s="24" t="s">
        <v>789</v>
      </c>
      <c r="E1604" s="24" t="s">
        <v>683</v>
      </c>
    </row>
    <row r="1605" spans="1:5" x14ac:dyDescent="0.2">
      <c r="A1605" s="24" t="s">
        <v>3203</v>
      </c>
      <c r="B1605" s="24" t="s">
        <v>1607</v>
      </c>
      <c r="C1605" s="24" t="s">
        <v>167</v>
      </c>
      <c r="D1605" s="24" t="s">
        <v>789</v>
      </c>
      <c r="E1605" s="24" t="s">
        <v>684</v>
      </c>
    </row>
    <row r="1606" spans="1:5" x14ac:dyDescent="0.2">
      <c r="A1606" s="24" t="s">
        <v>3203</v>
      </c>
      <c r="B1606" s="24" t="s">
        <v>1607</v>
      </c>
      <c r="C1606" s="24" t="s">
        <v>167</v>
      </c>
      <c r="D1606" s="24" t="s">
        <v>789</v>
      </c>
      <c r="E1606" s="24" t="s">
        <v>250</v>
      </c>
    </row>
    <row r="1607" spans="1:5" x14ac:dyDescent="0.2">
      <c r="A1607" s="24" t="s">
        <v>3203</v>
      </c>
      <c r="B1607" s="24" t="s">
        <v>2025</v>
      </c>
      <c r="C1607" s="24" t="s">
        <v>474</v>
      </c>
      <c r="D1607" s="24" t="s">
        <v>789</v>
      </c>
      <c r="E1607" s="24" t="s">
        <v>686</v>
      </c>
    </row>
    <row r="1608" spans="1:5" x14ac:dyDescent="0.2">
      <c r="A1608" s="24" t="s">
        <v>3203</v>
      </c>
      <c r="B1608" s="24" t="s">
        <v>2025</v>
      </c>
      <c r="C1608" s="24" t="s">
        <v>474</v>
      </c>
      <c r="D1608" s="24" t="s">
        <v>789</v>
      </c>
      <c r="E1608" s="24" t="s">
        <v>683</v>
      </c>
    </row>
    <row r="1609" spans="1:5" x14ac:dyDescent="0.2">
      <c r="A1609" s="24" t="s">
        <v>3203</v>
      </c>
      <c r="B1609" s="24" t="s">
        <v>2025</v>
      </c>
      <c r="C1609" s="24" t="s">
        <v>474</v>
      </c>
      <c r="D1609" s="24" t="s">
        <v>789</v>
      </c>
      <c r="E1609" s="24" t="s">
        <v>684</v>
      </c>
    </row>
    <row r="1610" spans="1:5" x14ac:dyDescent="0.2">
      <c r="A1610" s="24" t="s">
        <v>3203</v>
      </c>
      <c r="B1610" s="24" t="s">
        <v>1675</v>
      </c>
      <c r="C1610" s="24" t="s">
        <v>1358</v>
      </c>
      <c r="D1610" s="24" t="s">
        <v>789</v>
      </c>
      <c r="E1610" s="24" t="s">
        <v>683</v>
      </c>
    </row>
    <row r="1611" spans="1:5" x14ac:dyDescent="0.2">
      <c r="A1611" s="24" t="s">
        <v>3203</v>
      </c>
      <c r="B1611" s="24" t="s">
        <v>1675</v>
      </c>
      <c r="C1611" s="24" t="s">
        <v>1358</v>
      </c>
      <c r="D1611" s="24" t="s">
        <v>789</v>
      </c>
      <c r="E1611" s="24" t="s">
        <v>250</v>
      </c>
    </row>
    <row r="1612" spans="1:5" x14ac:dyDescent="0.2">
      <c r="A1612" s="24" t="s">
        <v>3203</v>
      </c>
      <c r="B1612" s="24" t="s">
        <v>1976</v>
      </c>
      <c r="C1612" s="24" t="s">
        <v>819</v>
      </c>
      <c r="D1612" s="24" t="s">
        <v>789</v>
      </c>
      <c r="E1612" s="24" t="s">
        <v>686</v>
      </c>
    </row>
    <row r="1613" spans="1:5" x14ac:dyDescent="0.2">
      <c r="A1613" s="24" t="s">
        <v>3203</v>
      </c>
      <c r="B1613" s="24" t="s">
        <v>1976</v>
      </c>
      <c r="C1613" s="24" t="s">
        <v>819</v>
      </c>
      <c r="D1613" s="24" t="s">
        <v>789</v>
      </c>
      <c r="E1613" s="24" t="s">
        <v>683</v>
      </c>
    </row>
    <row r="1614" spans="1:5" x14ac:dyDescent="0.2">
      <c r="A1614" s="24" t="s">
        <v>3203</v>
      </c>
      <c r="B1614" s="24" t="s">
        <v>1976</v>
      </c>
      <c r="C1614" s="24" t="s">
        <v>819</v>
      </c>
      <c r="D1614" s="24" t="s">
        <v>789</v>
      </c>
      <c r="E1614" s="24" t="s">
        <v>977</v>
      </c>
    </row>
    <row r="1615" spans="1:5" x14ac:dyDescent="0.2">
      <c r="A1615" s="24" t="s">
        <v>3203</v>
      </c>
      <c r="B1615" s="24" t="s">
        <v>1976</v>
      </c>
      <c r="C1615" s="24" t="s">
        <v>819</v>
      </c>
      <c r="D1615" s="24" t="s">
        <v>789</v>
      </c>
      <c r="E1615" s="24" t="s">
        <v>250</v>
      </c>
    </row>
    <row r="1616" spans="1:5" x14ac:dyDescent="0.2">
      <c r="A1616" s="24" t="s">
        <v>3203</v>
      </c>
      <c r="B1616" s="24" t="s">
        <v>3265</v>
      </c>
      <c r="C1616" s="24" t="s">
        <v>3255</v>
      </c>
      <c r="D1616" s="24" t="s">
        <v>789</v>
      </c>
      <c r="E1616" s="24" t="s">
        <v>250</v>
      </c>
    </row>
    <row r="1617" spans="1:5" x14ac:dyDescent="0.2">
      <c r="A1617" s="24" t="s">
        <v>3203</v>
      </c>
      <c r="B1617" s="24" t="s">
        <v>3266</v>
      </c>
      <c r="C1617" s="24" t="s">
        <v>3256</v>
      </c>
      <c r="D1617" s="24" t="s">
        <v>789</v>
      </c>
      <c r="E1617" s="24" t="s">
        <v>250</v>
      </c>
    </row>
    <row r="1618" spans="1:5" x14ac:dyDescent="0.2">
      <c r="A1618" s="24" t="s">
        <v>3203</v>
      </c>
      <c r="B1618" s="24" t="s">
        <v>1588</v>
      </c>
      <c r="C1618" s="24" t="s">
        <v>730</v>
      </c>
      <c r="D1618" s="24" t="s">
        <v>789</v>
      </c>
      <c r="E1618" s="24" t="s">
        <v>683</v>
      </c>
    </row>
    <row r="1619" spans="1:5" x14ac:dyDescent="0.2">
      <c r="A1619" s="24" t="s">
        <v>3203</v>
      </c>
      <c r="B1619" s="24" t="s">
        <v>1588</v>
      </c>
      <c r="C1619" s="24" t="s">
        <v>730</v>
      </c>
      <c r="D1619" s="24" t="s">
        <v>789</v>
      </c>
      <c r="E1619" s="24" t="s">
        <v>685</v>
      </c>
    </row>
    <row r="1620" spans="1:5" x14ac:dyDescent="0.2">
      <c r="A1620" s="24" t="s">
        <v>3203</v>
      </c>
      <c r="B1620" s="24" t="s">
        <v>1588</v>
      </c>
      <c r="C1620" s="24" t="s">
        <v>730</v>
      </c>
      <c r="D1620" s="24" t="s">
        <v>789</v>
      </c>
      <c r="E1620" s="24" t="s">
        <v>250</v>
      </c>
    </row>
    <row r="1621" spans="1:5" x14ac:dyDescent="0.2">
      <c r="A1621" s="24" t="s">
        <v>3203</v>
      </c>
      <c r="B1621" s="24" t="s">
        <v>3267</v>
      </c>
      <c r="C1621" s="24" t="s">
        <v>3257</v>
      </c>
      <c r="D1621" s="24" t="s">
        <v>789</v>
      </c>
      <c r="E1621" s="24" t="s">
        <v>250</v>
      </c>
    </row>
    <row r="1622" spans="1:5" x14ac:dyDescent="0.2">
      <c r="A1622" s="24" t="s">
        <v>3203</v>
      </c>
      <c r="B1622" s="24" t="s">
        <v>3268</v>
      </c>
      <c r="C1622" s="24" t="s">
        <v>3258</v>
      </c>
      <c r="D1622" s="24" t="s">
        <v>789</v>
      </c>
      <c r="E1622" s="24" t="s">
        <v>250</v>
      </c>
    </row>
    <row r="1623" spans="1:5" x14ac:dyDescent="0.2">
      <c r="A1623" s="24" t="s">
        <v>3203</v>
      </c>
      <c r="B1623" s="24" t="s">
        <v>3269</v>
      </c>
      <c r="C1623" s="24" t="s">
        <v>3259</v>
      </c>
      <c r="D1623" s="24" t="s">
        <v>789</v>
      </c>
      <c r="E1623" s="24" t="s">
        <v>250</v>
      </c>
    </row>
    <row r="1624" spans="1:5" x14ac:dyDescent="0.2">
      <c r="A1624" s="24" t="s">
        <v>3203</v>
      </c>
      <c r="B1624" s="24" t="s">
        <v>1644</v>
      </c>
      <c r="C1624" s="24" t="s">
        <v>1549</v>
      </c>
      <c r="D1624" s="24" t="s">
        <v>789</v>
      </c>
      <c r="E1624" s="24" t="s">
        <v>683</v>
      </c>
    </row>
    <row r="1625" spans="1:5" x14ac:dyDescent="0.2">
      <c r="A1625" s="24" t="s">
        <v>3203</v>
      </c>
      <c r="B1625" s="24" t="s">
        <v>1644</v>
      </c>
      <c r="C1625" s="24" t="s">
        <v>1549</v>
      </c>
      <c r="D1625" s="24" t="s">
        <v>789</v>
      </c>
      <c r="E1625" s="24" t="s">
        <v>250</v>
      </c>
    </row>
    <row r="1626" spans="1:5" x14ac:dyDescent="0.2">
      <c r="A1626" s="24" t="s">
        <v>3203</v>
      </c>
      <c r="B1626" s="24" t="s">
        <v>2596</v>
      </c>
      <c r="C1626" s="24" t="s">
        <v>2583</v>
      </c>
      <c r="D1626" s="24" t="s">
        <v>789</v>
      </c>
      <c r="E1626" s="24" t="s">
        <v>686</v>
      </c>
    </row>
    <row r="1627" spans="1:5" x14ac:dyDescent="0.2">
      <c r="A1627" s="24" t="s">
        <v>3203</v>
      </c>
      <c r="B1627" s="24" t="s">
        <v>2596</v>
      </c>
      <c r="C1627" s="24" t="s">
        <v>2583</v>
      </c>
      <c r="D1627" s="24" t="s">
        <v>789</v>
      </c>
      <c r="E1627" s="24" t="s">
        <v>683</v>
      </c>
    </row>
    <row r="1628" spans="1:5" x14ac:dyDescent="0.2">
      <c r="A1628" s="24" t="s">
        <v>3203</v>
      </c>
      <c r="B1628" s="24" t="s">
        <v>2596</v>
      </c>
      <c r="C1628" s="24" t="s">
        <v>2583</v>
      </c>
      <c r="D1628" s="24" t="s">
        <v>789</v>
      </c>
      <c r="E1628" s="24" t="s">
        <v>684</v>
      </c>
    </row>
    <row r="1629" spans="1:5" x14ac:dyDescent="0.2">
      <c r="A1629" s="24" t="s">
        <v>3203</v>
      </c>
      <c r="B1629" s="24" t="s">
        <v>2606</v>
      </c>
      <c r="C1629" s="24" t="s">
        <v>41</v>
      </c>
      <c r="D1629" s="24" t="s">
        <v>789</v>
      </c>
      <c r="E1629" s="24" t="s">
        <v>683</v>
      </c>
    </row>
    <row r="1630" spans="1:5" x14ac:dyDescent="0.2">
      <c r="A1630" s="24" t="s">
        <v>3203</v>
      </c>
      <c r="B1630" s="24" t="s">
        <v>2606</v>
      </c>
      <c r="C1630" s="24" t="s">
        <v>41</v>
      </c>
      <c r="D1630" s="24" t="s">
        <v>789</v>
      </c>
      <c r="E1630" s="24" t="s">
        <v>684</v>
      </c>
    </row>
    <row r="1631" spans="1:5" x14ac:dyDescent="0.2">
      <c r="A1631" s="24" t="s">
        <v>3203</v>
      </c>
      <c r="B1631" s="24" t="s">
        <v>2606</v>
      </c>
      <c r="C1631" s="24" t="s">
        <v>41</v>
      </c>
      <c r="D1631" s="24" t="s">
        <v>789</v>
      </c>
      <c r="E1631" s="24" t="s">
        <v>250</v>
      </c>
    </row>
    <row r="1632" spans="1:5" x14ac:dyDescent="0.2">
      <c r="A1632" s="24" t="s">
        <v>3203</v>
      </c>
      <c r="B1632" s="24" t="s">
        <v>2294</v>
      </c>
      <c r="C1632" s="24" t="s">
        <v>481</v>
      </c>
      <c r="D1632" s="24" t="s">
        <v>789</v>
      </c>
      <c r="E1632" s="24" t="s">
        <v>686</v>
      </c>
    </row>
    <row r="1633" spans="1:5" x14ac:dyDescent="0.2">
      <c r="A1633" s="24" t="s">
        <v>3203</v>
      </c>
      <c r="B1633" s="24" t="s">
        <v>2294</v>
      </c>
      <c r="C1633" s="24" t="s">
        <v>481</v>
      </c>
      <c r="D1633" s="24" t="s">
        <v>789</v>
      </c>
      <c r="E1633" s="24" t="s">
        <v>683</v>
      </c>
    </row>
    <row r="1634" spans="1:5" x14ac:dyDescent="0.2">
      <c r="A1634" s="24" t="s">
        <v>3203</v>
      </c>
      <c r="B1634" s="24" t="s">
        <v>2294</v>
      </c>
      <c r="C1634" s="24" t="s">
        <v>481</v>
      </c>
      <c r="D1634" s="24" t="s">
        <v>789</v>
      </c>
      <c r="E1634" s="24" t="s">
        <v>885</v>
      </c>
    </row>
    <row r="1635" spans="1:5" x14ac:dyDescent="0.2">
      <c r="A1635" s="24" t="s">
        <v>3203</v>
      </c>
      <c r="B1635" s="24" t="s">
        <v>2294</v>
      </c>
      <c r="C1635" s="24" t="s">
        <v>481</v>
      </c>
      <c r="D1635" s="24" t="s">
        <v>789</v>
      </c>
      <c r="E1635" s="24" t="s">
        <v>614</v>
      </c>
    </row>
    <row r="1636" spans="1:5" x14ac:dyDescent="0.2">
      <c r="A1636" s="24" t="s">
        <v>3203</v>
      </c>
      <c r="B1636" s="24" t="s">
        <v>1578</v>
      </c>
      <c r="C1636" s="24" t="s">
        <v>1406</v>
      </c>
      <c r="D1636" s="24" t="s">
        <v>789</v>
      </c>
      <c r="E1636" s="24" t="s">
        <v>686</v>
      </c>
    </row>
    <row r="1637" spans="1:5" x14ac:dyDescent="0.2">
      <c r="A1637" s="24" t="s">
        <v>3203</v>
      </c>
      <c r="B1637" s="24" t="s">
        <v>1578</v>
      </c>
      <c r="C1637" s="24" t="s">
        <v>1406</v>
      </c>
      <c r="D1637" s="24" t="s">
        <v>789</v>
      </c>
      <c r="E1637" s="24" t="s">
        <v>683</v>
      </c>
    </row>
    <row r="1638" spans="1:5" x14ac:dyDescent="0.2">
      <c r="A1638" s="24" t="s">
        <v>3203</v>
      </c>
      <c r="B1638" s="24" t="s">
        <v>1578</v>
      </c>
      <c r="C1638" s="24" t="s">
        <v>1406</v>
      </c>
      <c r="D1638" s="24" t="s">
        <v>789</v>
      </c>
      <c r="E1638" s="24" t="s">
        <v>250</v>
      </c>
    </row>
    <row r="1639" spans="1:5" x14ac:dyDescent="0.2">
      <c r="A1639" s="24" t="s">
        <v>3203</v>
      </c>
      <c r="B1639" s="24" t="s">
        <v>1579</v>
      </c>
      <c r="C1639" s="24" t="s">
        <v>574</v>
      </c>
      <c r="D1639" s="24" t="s">
        <v>789</v>
      </c>
      <c r="E1639" s="24" t="s">
        <v>686</v>
      </c>
    </row>
    <row r="1640" spans="1:5" x14ac:dyDescent="0.2">
      <c r="A1640" s="24" t="s">
        <v>3203</v>
      </c>
      <c r="B1640" s="24" t="s">
        <v>1579</v>
      </c>
      <c r="C1640" s="24" t="s">
        <v>574</v>
      </c>
      <c r="D1640" s="24" t="s">
        <v>789</v>
      </c>
      <c r="E1640" s="24" t="s">
        <v>683</v>
      </c>
    </row>
    <row r="1641" spans="1:5" x14ac:dyDescent="0.2">
      <c r="A1641" s="24" t="s">
        <v>3203</v>
      </c>
      <c r="B1641" s="24" t="s">
        <v>1579</v>
      </c>
      <c r="C1641" s="24" t="s">
        <v>574</v>
      </c>
      <c r="D1641" s="24" t="s">
        <v>789</v>
      </c>
      <c r="E1641" s="24" t="s">
        <v>250</v>
      </c>
    </row>
    <row r="1642" spans="1:5" x14ac:dyDescent="0.2">
      <c r="A1642" s="24" t="s">
        <v>3203</v>
      </c>
      <c r="B1642" s="24" t="s">
        <v>1977</v>
      </c>
      <c r="C1642" s="24" t="s">
        <v>575</v>
      </c>
      <c r="D1642" s="24" t="s">
        <v>789</v>
      </c>
      <c r="E1642" s="24" t="s">
        <v>686</v>
      </c>
    </row>
    <row r="1643" spans="1:5" x14ac:dyDescent="0.2">
      <c r="A1643" s="24" t="s">
        <v>3203</v>
      </c>
      <c r="B1643" s="24" t="s">
        <v>1977</v>
      </c>
      <c r="C1643" s="24" t="s">
        <v>575</v>
      </c>
      <c r="D1643" s="24" t="s">
        <v>789</v>
      </c>
      <c r="E1643" s="24" t="s">
        <v>683</v>
      </c>
    </row>
    <row r="1644" spans="1:5" x14ac:dyDescent="0.2">
      <c r="A1644" s="24" t="s">
        <v>3203</v>
      </c>
      <c r="B1644" s="24" t="s">
        <v>1977</v>
      </c>
      <c r="C1644" s="24" t="s">
        <v>575</v>
      </c>
      <c r="D1644" s="24" t="s">
        <v>789</v>
      </c>
      <c r="E1644" s="24" t="s">
        <v>250</v>
      </c>
    </row>
    <row r="1645" spans="1:5" x14ac:dyDescent="0.2">
      <c r="A1645" s="24" t="s">
        <v>3203</v>
      </c>
      <c r="B1645" s="24" t="s">
        <v>1977</v>
      </c>
      <c r="C1645" s="24" t="s">
        <v>575</v>
      </c>
      <c r="D1645" s="24" t="s">
        <v>789</v>
      </c>
      <c r="E1645" s="24" t="s">
        <v>614</v>
      </c>
    </row>
    <row r="1646" spans="1:5" x14ac:dyDescent="0.2">
      <c r="A1646" s="24" t="s">
        <v>3203</v>
      </c>
      <c r="B1646" s="24" t="s">
        <v>1978</v>
      </c>
      <c r="C1646" s="24" t="s">
        <v>381</v>
      </c>
      <c r="D1646" s="24" t="s">
        <v>789</v>
      </c>
      <c r="E1646" s="24" t="s">
        <v>683</v>
      </c>
    </row>
    <row r="1647" spans="1:5" x14ac:dyDescent="0.2">
      <c r="A1647" s="24" t="s">
        <v>3203</v>
      </c>
      <c r="B1647" s="24" t="s">
        <v>1978</v>
      </c>
      <c r="C1647" s="24" t="s">
        <v>381</v>
      </c>
      <c r="D1647" s="24" t="s">
        <v>789</v>
      </c>
      <c r="E1647" s="24" t="s">
        <v>614</v>
      </c>
    </row>
    <row r="1648" spans="1:5" x14ac:dyDescent="0.2">
      <c r="A1648" s="24" t="s">
        <v>3203</v>
      </c>
      <c r="B1648" s="24" t="s">
        <v>1979</v>
      </c>
      <c r="C1648" s="24" t="s">
        <v>382</v>
      </c>
      <c r="D1648" s="24" t="s">
        <v>789</v>
      </c>
      <c r="E1648" s="24" t="s">
        <v>683</v>
      </c>
    </row>
    <row r="1649" spans="1:5" x14ac:dyDescent="0.2">
      <c r="A1649" s="24" t="s">
        <v>3203</v>
      </c>
      <c r="B1649" s="24" t="s">
        <v>1979</v>
      </c>
      <c r="C1649" s="24" t="s">
        <v>382</v>
      </c>
      <c r="D1649" s="24" t="s">
        <v>789</v>
      </c>
      <c r="E1649" s="24" t="s">
        <v>684</v>
      </c>
    </row>
    <row r="1650" spans="1:5" x14ac:dyDescent="0.2">
      <c r="A1650" s="24" t="s">
        <v>3203</v>
      </c>
      <c r="B1650" s="24" t="s">
        <v>1979</v>
      </c>
      <c r="C1650" s="24" t="s">
        <v>382</v>
      </c>
      <c r="D1650" s="24" t="s">
        <v>789</v>
      </c>
      <c r="E1650" s="24" t="s">
        <v>245</v>
      </c>
    </row>
    <row r="1651" spans="1:5" x14ac:dyDescent="0.2">
      <c r="A1651" s="24" t="s">
        <v>3203</v>
      </c>
      <c r="B1651" s="24" t="s">
        <v>1979</v>
      </c>
      <c r="C1651" s="24" t="s">
        <v>382</v>
      </c>
      <c r="D1651" s="24" t="s">
        <v>789</v>
      </c>
      <c r="E1651" s="24" t="s">
        <v>614</v>
      </c>
    </row>
    <row r="1652" spans="1:5" x14ac:dyDescent="0.2">
      <c r="A1652" s="24" t="s">
        <v>3203</v>
      </c>
      <c r="B1652" s="24" t="s">
        <v>1980</v>
      </c>
      <c r="C1652" s="24" t="s">
        <v>383</v>
      </c>
      <c r="D1652" s="24" t="s">
        <v>789</v>
      </c>
      <c r="E1652" s="24" t="s">
        <v>683</v>
      </c>
    </row>
    <row r="1653" spans="1:5" x14ac:dyDescent="0.2">
      <c r="A1653" s="24" t="s">
        <v>3203</v>
      </c>
      <c r="B1653" s="24" t="s">
        <v>1980</v>
      </c>
      <c r="C1653" s="24" t="s">
        <v>383</v>
      </c>
      <c r="D1653" s="24" t="s">
        <v>789</v>
      </c>
      <c r="E1653" s="24" t="s">
        <v>245</v>
      </c>
    </row>
    <row r="1654" spans="1:5" x14ac:dyDescent="0.2">
      <c r="A1654" s="24" t="s">
        <v>3203</v>
      </c>
      <c r="B1654" s="24" t="s">
        <v>1980</v>
      </c>
      <c r="C1654" s="24" t="s">
        <v>383</v>
      </c>
      <c r="D1654" s="24" t="s">
        <v>789</v>
      </c>
      <c r="E1654" s="24" t="s">
        <v>614</v>
      </c>
    </row>
    <row r="1655" spans="1:5" x14ac:dyDescent="0.2">
      <c r="A1655" s="24" t="s">
        <v>3203</v>
      </c>
      <c r="B1655" s="24" t="s">
        <v>1981</v>
      </c>
      <c r="C1655" s="24" t="s">
        <v>384</v>
      </c>
      <c r="D1655" s="24" t="s">
        <v>789</v>
      </c>
      <c r="E1655" s="24" t="s">
        <v>683</v>
      </c>
    </row>
    <row r="1656" spans="1:5" x14ac:dyDescent="0.2">
      <c r="A1656" s="24" t="s">
        <v>3203</v>
      </c>
      <c r="B1656" s="24" t="s">
        <v>1981</v>
      </c>
      <c r="C1656" s="24" t="s">
        <v>384</v>
      </c>
      <c r="D1656" s="24" t="s">
        <v>789</v>
      </c>
      <c r="E1656" s="24" t="s">
        <v>614</v>
      </c>
    </row>
    <row r="1657" spans="1:5" x14ac:dyDescent="0.2">
      <c r="A1657" s="24" t="s">
        <v>3203</v>
      </c>
      <c r="B1657" s="24" t="s">
        <v>1982</v>
      </c>
      <c r="C1657" s="24" t="s">
        <v>385</v>
      </c>
      <c r="D1657" s="24" t="s">
        <v>789</v>
      </c>
      <c r="E1657" s="24" t="s">
        <v>683</v>
      </c>
    </row>
    <row r="1658" spans="1:5" x14ac:dyDescent="0.2">
      <c r="A1658" s="24" t="s">
        <v>3203</v>
      </c>
      <c r="B1658" s="24" t="s">
        <v>1982</v>
      </c>
      <c r="C1658" s="24" t="s">
        <v>385</v>
      </c>
      <c r="D1658" s="24" t="s">
        <v>789</v>
      </c>
      <c r="E1658" s="24" t="s">
        <v>614</v>
      </c>
    </row>
    <row r="1659" spans="1:5" x14ac:dyDescent="0.2">
      <c r="A1659" s="24" t="s">
        <v>3203</v>
      </c>
      <c r="B1659" s="24" t="s">
        <v>1983</v>
      </c>
      <c r="C1659" s="24" t="s">
        <v>386</v>
      </c>
      <c r="D1659" s="24" t="s">
        <v>789</v>
      </c>
      <c r="E1659" s="24" t="s">
        <v>683</v>
      </c>
    </row>
    <row r="1660" spans="1:5" x14ac:dyDescent="0.2">
      <c r="A1660" s="24" t="s">
        <v>3203</v>
      </c>
      <c r="B1660" s="24" t="s">
        <v>1983</v>
      </c>
      <c r="C1660" s="24" t="s">
        <v>386</v>
      </c>
      <c r="D1660" s="24" t="s">
        <v>789</v>
      </c>
      <c r="E1660" s="24" t="s">
        <v>885</v>
      </c>
    </row>
    <row r="1661" spans="1:5" x14ac:dyDescent="0.2">
      <c r="A1661" s="24" t="s">
        <v>3203</v>
      </c>
      <c r="B1661" s="24" t="s">
        <v>1983</v>
      </c>
      <c r="C1661" s="24" t="s">
        <v>386</v>
      </c>
      <c r="D1661" s="24" t="s">
        <v>789</v>
      </c>
      <c r="E1661" s="24" t="s">
        <v>614</v>
      </c>
    </row>
    <row r="1662" spans="1:5" x14ac:dyDescent="0.2">
      <c r="A1662" s="24" t="s">
        <v>3203</v>
      </c>
      <c r="B1662" s="24" t="s">
        <v>1984</v>
      </c>
      <c r="C1662" s="24" t="s">
        <v>387</v>
      </c>
      <c r="D1662" s="24" t="s">
        <v>789</v>
      </c>
      <c r="E1662" s="24" t="s">
        <v>683</v>
      </c>
    </row>
    <row r="1663" spans="1:5" x14ac:dyDescent="0.2">
      <c r="A1663" s="24" t="s">
        <v>3203</v>
      </c>
      <c r="B1663" s="24" t="s">
        <v>1984</v>
      </c>
      <c r="C1663" s="24" t="s">
        <v>387</v>
      </c>
      <c r="D1663" s="24" t="s">
        <v>789</v>
      </c>
      <c r="E1663" s="24" t="s">
        <v>614</v>
      </c>
    </row>
    <row r="1664" spans="1:5" x14ac:dyDescent="0.2">
      <c r="A1664" s="24" t="s">
        <v>3203</v>
      </c>
      <c r="B1664" s="24" t="s">
        <v>1985</v>
      </c>
      <c r="C1664" s="24" t="s">
        <v>388</v>
      </c>
      <c r="D1664" s="24" t="s">
        <v>789</v>
      </c>
      <c r="E1664" s="24" t="s">
        <v>683</v>
      </c>
    </row>
    <row r="1665" spans="1:5" x14ac:dyDescent="0.2">
      <c r="A1665" s="24" t="s">
        <v>3203</v>
      </c>
      <c r="B1665" s="24" t="s">
        <v>1985</v>
      </c>
      <c r="C1665" s="24" t="s">
        <v>388</v>
      </c>
      <c r="D1665" s="24" t="s">
        <v>789</v>
      </c>
      <c r="E1665" s="24" t="s">
        <v>245</v>
      </c>
    </row>
    <row r="1666" spans="1:5" x14ac:dyDescent="0.2">
      <c r="A1666" s="24" t="s">
        <v>3203</v>
      </c>
      <c r="B1666" s="24" t="s">
        <v>1985</v>
      </c>
      <c r="C1666" s="24" t="s">
        <v>388</v>
      </c>
      <c r="D1666" s="24" t="s">
        <v>789</v>
      </c>
      <c r="E1666" s="24" t="s">
        <v>614</v>
      </c>
    </row>
    <row r="1667" spans="1:5" x14ac:dyDescent="0.2">
      <c r="A1667" s="24" t="s">
        <v>3203</v>
      </c>
      <c r="B1667" s="24" t="s">
        <v>1986</v>
      </c>
      <c r="C1667" s="24" t="s">
        <v>389</v>
      </c>
      <c r="D1667" s="24" t="s">
        <v>789</v>
      </c>
      <c r="E1667" s="24" t="s">
        <v>683</v>
      </c>
    </row>
    <row r="1668" spans="1:5" x14ac:dyDescent="0.2">
      <c r="A1668" s="24" t="s">
        <v>3203</v>
      </c>
      <c r="B1668" s="24" t="s">
        <v>1986</v>
      </c>
      <c r="C1668" s="24" t="s">
        <v>389</v>
      </c>
      <c r="D1668" s="24" t="s">
        <v>789</v>
      </c>
      <c r="E1668" s="24" t="s">
        <v>614</v>
      </c>
    </row>
    <row r="1669" spans="1:5" x14ac:dyDescent="0.2">
      <c r="A1669" s="24" t="s">
        <v>3203</v>
      </c>
      <c r="B1669" s="24" t="s">
        <v>1987</v>
      </c>
      <c r="C1669" s="24" t="s">
        <v>390</v>
      </c>
      <c r="D1669" s="24" t="s">
        <v>789</v>
      </c>
      <c r="E1669" s="24" t="s">
        <v>683</v>
      </c>
    </row>
    <row r="1670" spans="1:5" x14ac:dyDescent="0.2">
      <c r="A1670" s="24" t="s">
        <v>3203</v>
      </c>
      <c r="B1670" s="24" t="s">
        <v>1987</v>
      </c>
      <c r="C1670" s="24" t="s">
        <v>390</v>
      </c>
      <c r="D1670" s="24" t="s">
        <v>789</v>
      </c>
      <c r="E1670" s="24" t="s">
        <v>885</v>
      </c>
    </row>
    <row r="1671" spans="1:5" x14ac:dyDescent="0.2">
      <c r="A1671" s="24" t="s">
        <v>3203</v>
      </c>
      <c r="B1671" s="24" t="s">
        <v>1987</v>
      </c>
      <c r="C1671" s="24" t="s">
        <v>390</v>
      </c>
      <c r="D1671" s="24" t="s">
        <v>789</v>
      </c>
      <c r="E1671" s="24" t="s">
        <v>614</v>
      </c>
    </row>
    <row r="1672" spans="1:5" x14ac:dyDescent="0.2">
      <c r="A1672" s="24" t="s">
        <v>3203</v>
      </c>
      <c r="B1672" s="24" t="s">
        <v>1988</v>
      </c>
      <c r="C1672" s="24" t="s">
        <v>391</v>
      </c>
      <c r="D1672" s="24" t="s">
        <v>789</v>
      </c>
      <c r="E1672" s="24" t="s">
        <v>683</v>
      </c>
    </row>
    <row r="1673" spans="1:5" x14ac:dyDescent="0.2">
      <c r="A1673" s="24" t="s">
        <v>3203</v>
      </c>
      <c r="B1673" s="24" t="s">
        <v>1988</v>
      </c>
      <c r="C1673" s="24" t="s">
        <v>391</v>
      </c>
      <c r="D1673" s="24" t="s">
        <v>789</v>
      </c>
      <c r="E1673" s="24" t="s">
        <v>614</v>
      </c>
    </row>
    <row r="1674" spans="1:5" x14ac:dyDescent="0.2">
      <c r="A1674" s="24" t="s">
        <v>3203</v>
      </c>
      <c r="B1674" s="24" t="s">
        <v>1989</v>
      </c>
      <c r="C1674" s="24" t="s">
        <v>392</v>
      </c>
      <c r="D1674" s="24" t="s">
        <v>789</v>
      </c>
      <c r="E1674" s="24" t="s">
        <v>683</v>
      </c>
    </row>
    <row r="1675" spans="1:5" x14ac:dyDescent="0.2">
      <c r="A1675" s="24" t="s">
        <v>3203</v>
      </c>
      <c r="B1675" s="24" t="s">
        <v>1989</v>
      </c>
      <c r="C1675" s="24" t="s">
        <v>392</v>
      </c>
      <c r="D1675" s="24" t="s">
        <v>789</v>
      </c>
      <c r="E1675" s="24" t="s">
        <v>684</v>
      </c>
    </row>
    <row r="1676" spans="1:5" x14ac:dyDescent="0.2">
      <c r="A1676" s="24" t="s">
        <v>3203</v>
      </c>
      <c r="B1676" s="24" t="s">
        <v>1989</v>
      </c>
      <c r="C1676" s="24" t="s">
        <v>392</v>
      </c>
      <c r="D1676" s="24" t="s">
        <v>789</v>
      </c>
      <c r="E1676" s="24" t="s">
        <v>245</v>
      </c>
    </row>
    <row r="1677" spans="1:5" x14ac:dyDescent="0.2">
      <c r="A1677" s="24" t="s">
        <v>3203</v>
      </c>
      <c r="B1677" s="24" t="s">
        <v>1989</v>
      </c>
      <c r="C1677" s="24" t="s">
        <v>392</v>
      </c>
      <c r="D1677" s="24" t="s">
        <v>789</v>
      </c>
      <c r="E1677" s="24" t="s">
        <v>614</v>
      </c>
    </row>
    <row r="1678" spans="1:5" x14ac:dyDescent="0.2">
      <c r="A1678" s="24" t="s">
        <v>3203</v>
      </c>
      <c r="B1678" s="24" t="s">
        <v>1990</v>
      </c>
      <c r="C1678" s="24" t="s">
        <v>393</v>
      </c>
      <c r="D1678" s="24" t="s">
        <v>789</v>
      </c>
      <c r="E1678" s="24" t="s">
        <v>683</v>
      </c>
    </row>
    <row r="1679" spans="1:5" x14ac:dyDescent="0.2">
      <c r="A1679" s="24" t="s">
        <v>3203</v>
      </c>
      <c r="B1679" s="24" t="s">
        <v>1990</v>
      </c>
      <c r="C1679" s="24" t="s">
        <v>393</v>
      </c>
      <c r="D1679" s="24" t="s">
        <v>789</v>
      </c>
      <c r="E1679" s="24" t="s">
        <v>684</v>
      </c>
    </row>
    <row r="1680" spans="1:5" x14ac:dyDescent="0.2">
      <c r="A1680" s="24" t="s">
        <v>3203</v>
      </c>
      <c r="B1680" s="24" t="s">
        <v>1990</v>
      </c>
      <c r="C1680" s="24" t="s">
        <v>393</v>
      </c>
      <c r="D1680" s="24" t="s">
        <v>789</v>
      </c>
      <c r="E1680" s="24" t="s">
        <v>614</v>
      </c>
    </row>
    <row r="1681" spans="1:5" x14ac:dyDescent="0.2">
      <c r="A1681" s="24" t="s">
        <v>3203</v>
      </c>
      <c r="B1681" s="24" t="s">
        <v>1991</v>
      </c>
      <c r="C1681" s="24" t="s">
        <v>394</v>
      </c>
      <c r="D1681" s="24" t="s">
        <v>789</v>
      </c>
      <c r="E1681" s="24" t="s">
        <v>683</v>
      </c>
    </row>
    <row r="1682" spans="1:5" x14ac:dyDescent="0.2">
      <c r="A1682" s="24" t="s">
        <v>3203</v>
      </c>
      <c r="B1682" s="24" t="s">
        <v>1992</v>
      </c>
      <c r="C1682" s="24" t="s">
        <v>395</v>
      </c>
      <c r="D1682" s="24" t="s">
        <v>789</v>
      </c>
      <c r="E1682" s="24" t="s">
        <v>683</v>
      </c>
    </row>
    <row r="1683" spans="1:5" x14ac:dyDescent="0.2">
      <c r="A1683" s="24" t="s">
        <v>3203</v>
      </c>
      <c r="B1683" s="24" t="s">
        <v>1992</v>
      </c>
      <c r="C1683" s="24" t="s">
        <v>395</v>
      </c>
      <c r="D1683" s="24" t="s">
        <v>789</v>
      </c>
      <c r="E1683" s="24" t="s">
        <v>614</v>
      </c>
    </row>
    <row r="1684" spans="1:5" x14ac:dyDescent="0.2">
      <c r="A1684" s="24" t="s">
        <v>3203</v>
      </c>
      <c r="B1684" s="24" t="s">
        <v>1993</v>
      </c>
      <c r="C1684" s="24" t="s">
        <v>396</v>
      </c>
      <c r="D1684" s="24" t="s">
        <v>789</v>
      </c>
      <c r="E1684" s="24" t="s">
        <v>683</v>
      </c>
    </row>
    <row r="1685" spans="1:5" x14ac:dyDescent="0.2">
      <c r="A1685" s="24" t="s">
        <v>3203</v>
      </c>
      <c r="B1685" s="24" t="s">
        <v>1993</v>
      </c>
      <c r="C1685" s="24" t="s">
        <v>396</v>
      </c>
      <c r="D1685" s="24" t="s">
        <v>789</v>
      </c>
      <c r="E1685" s="24" t="s">
        <v>614</v>
      </c>
    </row>
    <row r="1686" spans="1:5" x14ac:dyDescent="0.2">
      <c r="A1686" s="24" t="s">
        <v>3203</v>
      </c>
      <c r="B1686" s="24" t="s">
        <v>1994</v>
      </c>
      <c r="C1686" s="24" t="s">
        <v>397</v>
      </c>
      <c r="D1686" s="24" t="s">
        <v>789</v>
      </c>
      <c r="E1686" s="24" t="s">
        <v>683</v>
      </c>
    </row>
    <row r="1687" spans="1:5" x14ac:dyDescent="0.2">
      <c r="A1687" s="24" t="s">
        <v>3203</v>
      </c>
      <c r="B1687" s="24" t="s">
        <v>1994</v>
      </c>
      <c r="C1687" s="24" t="s">
        <v>397</v>
      </c>
      <c r="D1687" s="24" t="s">
        <v>789</v>
      </c>
      <c r="E1687" s="24" t="s">
        <v>684</v>
      </c>
    </row>
    <row r="1688" spans="1:5" x14ac:dyDescent="0.2">
      <c r="A1688" s="24" t="s">
        <v>3203</v>
      </c>
      <c r="B1688" s="24" t="s">
        <v>1994</v>
      </c>
      <c r="C1688" s="24" t="s">
        <v>397</v>
      </c>
      <c r="D1688" s="24" t="s">
        <v>789</v>
      </c>
      <c r="E1688" s="24" t="s">
        <v>245</v>
      </c>
    </row>
    <row r="1689" spans="1:5" x14ac:dyDescent="0.2">
      <c r="A1689" s="24" t="s">
        <v>3203</v>
      </c>
      <c r="B1689" s="24" t="s">
        <v>1994</v>
      </c>
      <c r="C1689" s="24" t="s">
        <v>397</v>
      </c>
      <c r="D1689" s="24" t="s">
        <v>789</v>
      </c>
      <c r="E1689" s="24" t="s">
        <v>614</v>
      </c>
    </row>
    <row r="1690" spans="1:5" x14ac:dyDescent="0.2">
      <c r="A1690" s="24" t="s">
        <v>3203</v>
      </c>
      <c r="B1690" s="24" t="s">
        <v>1995</v>
      </c>
      <c r="C1690" s="24" t="s">
        <v>398</v>
      </c>
      <c r="D1690" s="24" t="s">
        <v>789</v>
      </c>
      <c r="E1690" s="24" t="s">
        <v>683</v>
      </c>
    </row>
    <row r="1691" spans="1:5" x14ac:dyDescent="0.2">
      <c r="A1691" s="24" t="s">
        <v>3203</v>
      </c>
      <c r="B1691" s="24" t="s">
        <v>1995</v>
      </c>
      <c r="C1691" s="24" t="s">
        <v>398</v>
      </c>
      <c r="D1691" s="24" t="s">
        <v>789</v>
      </c>
      <c r="E1691" s="24" t="s">
        <v>684</v>
      </c>
    </row>
    <row r="1692" spans="1:5" x14ac:dyDescent="0.2">
      <c r="A1692" s="24" t="s">
        <v>3203</v>
      </c>
      <c r="B1692" s="24" t="s">
        <v>1995</v>
      </c>
      <c r="C1692" s="24" t="s">
        <v>398</v>
      </c>
      <c r="D1692" s="24" t="s">
        <v>789</v>
      </c>
      <c r="E1692" s="24" t="s">
        <v>614</v>
      </c>
    </row>
    <row r="1693" spans="1:5" x14ac:dyDescent="0.2">
      <c r="A1693" s="24" t="s">
        <v>3203</v>
      </c>
      <c r="B1693" s="24" t="s">
        <v>1996</v>
      </c>
      <c r="C1693" s="24" t="s">
        <v>576</v>
      </c>
      <c r="D1693" s="24" t="s">
        <v>789</v>
      </c>
      <c r="E1693" s="24" t="s">
        <v>686</v>
      </c>
    </row>
    <row r="1694" spans="1:5" x14ac:dyDescent="0.2">
      <c r="A1694" s="24" t="s">
        <v>3203</v>
      </c>
      <c r="B1694" s="24" t="s">
        <v>1996</v>
      </c>
      <c r="C1694" s="24" t="s">
        <v>576</v>
      </c>
      <c r="D1694" s="24" t="s">
        <v>789</v>
      </c>
      <c r="E1694" s="24" t="s">
        <v>683</v>
      </c>
    </row>
    <row r="1695" spans="1:5" x14ac:dyDescent="0.2">
      <c r="A1695" s="24" t="s">
        <v>3203</v>
      </c>
      <c r="B1695" s="24" t="s">
        <v>1996</v>
      </c>
      <c r="C1695" s="24" t="s">
        <v>576</v>
      </c>
      <c r="D1695" s="24" t="s">
        <v>789</v>
      </c>
      <c r="E1695" s="24" t="s">
        <v>3060</v>
      </c>
    </row>
    <row r="1696" spans="1:5" x14ac:dyDescent="0.2">
      <c r="A1696" s="24" t="s">
        <v>3203</v>
      </c>
      <c r="B1696" s="24" t="s">
        <v>1996</v>
      </c>
      <c r="C1696" s="24" t="s">
        <v>576</v>
      </c>
      <c r="D1696" s="24" t="s">
        <v>789</v>
      </c>
      <c r="E1696" s="24" t="s">
        <v>684</v>
      </c>
    </row>
    <row r="1697" spans="1:5" x14ac:dyDescent="0.2">
      <c r="A1697" s="24" t="s">
        <v>3203</v>
      </c>
      <c r="B1697" s="24" t="s">
        <v>1996</v>
      </c>
      <c r="C1697" s="24" t="s">
        <v>576</v>
      </c>
      <c r="D1697" s="24" t="s">
        <v>789</v>
      </c>
      <c r="E1697" s="24" t="s">
        <v>614</v>
      </c>
    </row>
    <row r="1698" spans="1:5" x14ac:dyDescent="0.2">
      <c r="A1698" s="24" t="s">
        <v>3203</v>
      </c>
      <c r="B1698" s="24" t="s">
        <v>1997</v>
      </c>
      <c r="C1698" s="24" t="s">
        <v>399</v>
      </c>
      <c r="D1698" s="24" t="s">
        <v>789</v>
      </c>
      <c r="E1698" s="24" t="s">
        <v>683</v>
      </c>
    </row>
    <row r="1699" spans="1:5" x14ac:dyDescent="0.2">
      <c r="A1699" s="24" t="s">
        <v>3203</v>
      </c>
      <c r="B1699" s="24" t="s">
        <v>1997</v>
      </c>
      <c r="C1699" s="24" t="s">
        <v>399</v>
      </c>
      <c r="D1699" s="24" t="s">
        <v>789</v>
      </c>
      <c r="E1699" s="24" t="s">
        <v>684</v>
      </c>
    </row>
    <row r="1700" spans="1:5" x14ac:dyDescent="0.2">
      <c r="A1700" s="24" t="s">
        <v>3203</v>
      </c>
      <c r="B1700" s="24" t="s">
        <v>1997</v>
      </c>
      <c r="C1700" s="24" t="s">
        <v>399</v>
      </c>
      <c r="D1700" s="24" t="s">
        <v>789</v>
      </c>
      <c r="E1700" s="24" t="s">
        <v>614</v>
      </c>
    </row>
    <row r="1701" spans="1:5" x14ac:dyDescent="0.2">
      <c r="A1701" s="24" t="s">
        <v>3203</v>
      </c>
      <c r="B1701" s="24" t="s">
        <v>1998</v>
      </c>
      <c r="C1701" s="24" t="s">
        <v>809</v>
      </c>
      <c r="D1701" s="24" t="s">
        <v>789</v>
      </c>
      <c r="E1701" s="24" t="s">
        <v>686</v>
      </c>
    </row>
    <row r="1702" spans="1:5" x14ac:dyDescent="0.2">
      <c r="A1702" s="24" t="s">
        <v>3203</v>
      </c>
      <c r="B1702" s="24" t="s">
        <v>1998</v>
      </c>
      <c r="C1702" s="24" t="s">
        <v>809</v>
      </c>
      <c r="D1702" s="24" t="s">
        <v>789</v>
      </c>
      <c r="E1702" s="24" t="s">
        <v>683</v>
      </c>
    </row>
    <row r="1703" spans="1:5" x14ac:dyDescent="0.2">
      <c r="A1703" s="24" t="s">
        <v>3203</v>
      </c>
      <c r="B1703" s="24" t="s">
        <v>1998</v>
      </c>
      <c r="C1703" s="24" t="s">
        <v>809</v>
      </c>
      <c r="D1703" s="24" t="s">
        <v>789</v>
      </c>
      <c r="E1703" s="24" t="s">
        <v>614</v>
      </c>
    </row>
    <row r="1704" spans="1:5" x14ac:dyDescent="0.2">
      <c r="A1704" s="24" t="s">
        <v>3203</v>
      </c>
      <c r="B1704" s="24" t="s">
        <v>1999</v>
      </c>
      <c r="C1704" s="24" t="s">
        <v>810</v>
      </c>
      <c r="D1704" s="24" t="s">
        <v>789</v>
      </c>
      <c r="E1704" s="24" t="s">
        <v>686</v>
      </c>
    </row>
    <row r="1705" spans="1:5" x14ac:dyDescent="0.2">
      <c r="A1705" s="24" t="s">
        <v>3203</v>
      </c>
      <c r="B1705" s="24" t="s">
        <v>1999</v>
      </c>
      <c r="C1705" s="24" t="s">
        <v>810</v>
      </c>
      <c r="D1705" s="24" t="s">
        <v>789</v>
      </c>
      <c r="E1705" s="24" t="s">
        <v>683</v>
      </c>
    </row>
    <row r="1706" spans="1:5" x14ac:dyDescent="0.2">
      <c r="A1706" s="24" t="s">
        <v>3203</v>
      </c>
      <c r="B1706" s="24" t="s">
        <v>1999</v>
      </c>
      <c r="C1706" s="24" t="s">
        <v>810</v>
      </c>
      <c r="D1706" s="24" t="s">
        <v>789</v>
      </c>
      <c r="E1706" s="24" t="s">
        <v>250</v>
      </c>
    </row>
    <row r="1707" spans="1:5" x14ac:dyDescent="0.2">
      <c r="A1707" s="24" t="s">
        <v>3203</v>
      </c>
      <c r="B1707" s="24" t="s">
        <v>1999</v>
      </c>
      <c r="C1707" s="24" t="s">
        <v>810</v>
      </c>
      <c r="D1707" s="24" t="s">
        <v>789</v>
      </c>
      <c r="E1707" s="24" t="s">
        <v>885</v>
      </c>
    </row>
    <row r="1708" spans="1:5" x14ac:dyDescent="0.2">
      <c r="A1708" s="24" t="s">
        <v>3203</v>
      </c>
      <c r="B1708" s="24" t="s">
        <v>1999</v>
      </c>
      <c r="C1708" s="24" t="s">
        <v>810</v>
      </c>
      <c r="D1708" s="24" t="s">
        <v>789</v>
      </c>
      <c r="E1708" s="24" t="s">
        <v>614</v>
      </c>
    </row>
    <row r="1709" spans="1:5" x14ac:dyDescent="0.2">
      <c r="A1709" s="24" t="s">
        <v>3203</v>
      </c>
      <c r="B1709" s="24" t="s">
        <v>2000</v>
      </c>
      <c r="C1709" s="24" t="s">
        <v>808</v>
      </c>
      <c r="D1709" s="24" t="s">
        <v>789</v>
      </c>
      <c r="E1709" s="24" t="s">
        <v>686</v>
      </c>
    </row>
    <row r="1710" spans="1:5" x14ac:dyDescent="0.2">
      <c r="A1710" s="24" t="s">
        <v>3203</v>
      </c>
      <c r="B1710" s="24" t="s">
        <v>2000</v>
      </c>
      <c r="C1710" s="24" t="s">
        <v>808</v>
      </c>
      <c r="D1710" s="24" t="s">
        <v>789</v>
      </c>
      <c r="E1710" s="24" t="s">
        <v>683</v>
      </c>
    </row>
    <row r="1711" spans="1:5" x14ac:dyDescent="0.2">
      <c r="A1711" s="24" t="s">
        <v>3203</v>
      </c>
      <c r="B1711" s="24" t="s">
        <v>2000</v>
      </c>
      <c r="C1711" s="24" t="s">
        <v>808</v>
      </c>
      <c r="D1711" s="24" t="s">
        <v>789</v>
      </c>
      <c r="E1711" s="24" t="s">
        <v>684</v>
      </c>
    </row>
    <row r="1712" spans="1:5" x14ac:dyDescent="0.2">
      <c r="A1712" s="24" t="s">
        <v>3203</v>
      </c>
      <c r="B1712" s="24" t="s">
        <v>2000</v>
      </c>
      <c r="C1712" s="24" t="s">
        <v>808</v>
      </c>
      <c r="D1712" s="24" t="s">
        <v>789</v>
      </c>
      <c r="E1712" s="24" t="s">
        <v>250</v>
      </c>
    </row>
    <row r="1713" spans="1:5" x14ac:dyDescent="0.2">
      <c r="A1713" s="24" t="s">
        <v>3203</v>
      </c>
      <c r="B1713" s="24" t="s">
        <v>2000</v>
      </c>
      <c r="C1713" s="24" t="s">
        <v>808</v>
      </c>
      <c r="D1713" s="24" t="s">
        <v>789</v>
      </c>
      <c r="E1713" s="24" t="s">
        <v>885</v>
      </c>
    </row>
    <row r="1714" spans="1:5" x14ac:dyDescent="0.2">
      <c r="A1714" s="24" t="s">
        <v>3203</v>
      </c>
      <c r="B1714" s="24" t="s">
        <v>2000</v>
      </c>
      <c r="C1714" s="24" t="s">
        <v>808</v>
      </c>
      <c r="D1714" s="24" t="s">
        <v>789</v>
      </c>
      <c r="E1714" s="24" t="s">
        <v>614</v>
      </c>
    </row>
    <row r="1715" spans="1:5" x14ac:dyDescent="0.2">
      <c r="A1715" s="24" t="s">
        <v>3203</v>
      </c>
      <c r="B1715" s="24" t="s">
        <v>2001</v>
      </c>
      <c r="C1715" s="24" t="s">
        <v>811</v>
      </c>
      <c r="D1715" s="24" t="s">
        <v>789</v>
      </c>
      <c r="E1715" s="24" t="s">
        <v>686</v>
      </c>
    </row>
    <row r="1716" spans="1:5" x14ac:dyDescent="0.2">
      <c r="A1716" s="24" t="s">
        <v>3203</v>
      </c>
      <c r="B1716" s="24" t="s">
        <v>2001</v>
      </c>
      <c r="C1716" s="24" t="s">
        <v>811</v>
      </c>
      <c r="D1716" s="24" t="s">
        <v>789</v>
      </c>
      <c r="E1716" s="24" t="s">
        <v>683</v>
      </c>
    </row>
    <row r="1717" spans="1:5" x14ac:dyDescent="0.2">
      <c r="A1717" s="24" t="s">
        <v>3203</v>
      </c>
      <c r="B1717" s="24" t="s">
        <v>2001</v>
      </c>
      <c r="C1717" s="24" t="s">
        <v>811</v>
      </c>
      <c r="D1717" s="24" t="s">
        <v>789</v>
      </c>
      <c r="E1717" s="24" t="s">
        <v>250</v>
      </c>
    </row>
    <row r="1718" spans="1:5" x14ac:dyDescent="0.2">
      <c r="A1718" s="24" t="s">
        <v>3203</v>
      </c>
      <c r="B1718" s="24" t="s">
        <v>2001</v>
      </c>
      <c r="C1718" s="24" t="s">
        <v>811</v>
      </c>
      <c r="D1718" s="24" t="s">
        <v>789</v>
      </c>
      <c r="E1718" s="24" t="s">
        <v>885</v>
      </c>
    </row>
    <row r="1719" spans="1:5" x14ac:dyDescent="0.2">
      <c r="A1719" s="24" t="s">
        <v>3203</v>
      </c>
      <c r="B1719" s="24" t="s">
        <v>2001</v>
      </c>
      <c r="C1719" s="24" t="s">
        <v>811</v>
      </c>
      <c r="D1719" s="24" t="s">
        <v>789</v>
      </c>
      <c r="E1719" s="24" t="s">
        <v>614</v>
      </c>
    </row>
    <row r="1720" spans="1:5" x14ac:dyDescent="0.2">
      <c r="A1720" s="24" t="s">
        <v>3203</v>
      </c>
      <c r="B1720" s="24" t="s">
        <v>2002</v>
      </c>
      <c r="C1720" s="24" t="s">
        <v>15</v>
      </c>
      <c r="D1720" s="24" t="s">
        <v>789</v>
      </c>
      <c r="E1720" s="24" t="s">
        <v>686</v>
      </c>
    </row>
    <row r="1721" spans="1:5" x14ac:dyDescent="0.2">
      <c r="A1721" s="24" t="s">
        <v>3203</v>
      </c>
      <c r="B1721" s="24" t="s">
        <v>2002</v>
      </c>
      <c r="C1721" s="24" t="s">
        <v>15</v>
      </c>
      <c r="D1721" s="24" t="s">
        <v>789</v>
      </c>
      <c r="E1721" s="24" t="s">
        <v>683</v>
      </c>
    </row>
    <row r="1722" spans="1:5" x14ac:dyDescent="0.2">
      <c r="A1722" s="24" t="s">
        <v>3203</v>
      </c>
      <c r="B1722" s="24" t="s">
        <v>2030</v>
      </c>
      <c r="C1722" s="24" t="s">
        <v>482</v>
      </c>
      <c r="D1722" s="24" t="s">
        <v>789</v>
      </c>
      <c r="E1722" s="24" t="s">
        <v>686</v>
      </c>
    </row>
    <row r="1723" spans="1:5" x14ac:dyDescent="0.2">
      <c r="A1723" s="24" t="s">
        <v>3203</v>
      </c>
      <c r="B1723" s="24" t="s">
        <v>2030</v>
      </c>
      <c r="C1723" s="24" t="s">
        <v>482</v>
      </c>
      <c r="D1723" s="24" t="s">
        <v>789</v>
      </c>
      <c r="E1723" s="24" t="s">
        <v>683</v>
      </c>
    </row>
    <row r="1724" spans="1:5" x14ac:dyDescent="0.2">
      <c r="A1724" s="24" t="s">
        <v>3203</v>
      </c>
      <c r="B1724" s="24" t="s">
        <v>2030</v>
      </c>
      <c r="C1724" s="24" t="s">
        <v>482</v>
      </c>
      <c r="D1724" s="24" t="s">
        <v>789</v>
      </c>
      <c r="E1724" s="24" t="s">
        <v>250</v>
      </c>
    </row>
    <row r="1725" spans="1:5" x14ac:dyDescent="0.2">
      <c r="A1725" s="24" t="s">
        <v>3203</v>
      </c>
      <c r="B1725" s="24" t="s">
        <v>2030</v>
      </c>
      <c r="C1725" s="24" t="s">
        <v>482</v>
      </c>
      <c r="D1725" s="24" t="s">
        <v>789</v>
      </c>
      <c r="E1725" s="24" t="s">
        <v>885</v>
      </c>
    </row>
    <row r="1726" spans="1:5" x14ac:dyDescent="0.2">
      <c r="A1726" s="24" t="s">
        <v>3203</v>
      </c>
      <c r="B1726" s="24" t="s">
        <v>2030</v>
      </c>
      <c r="C1726" s="24" t="s">
        <v>482</v>
      </c>
      <c r="D1726" s="24" t="s">
        <v>789</v>
      </c>
      <c r="E1726" s="24" t="s">
        <v>614</v>
      </c>
    </row>
    <row r="1727" spans="1:5" x14ac:dyDescent="0.2">
      <c r="A1727" s="24" t="s">
        <v>3203</v>
      </c>
      <c r="B1727" s="24" t="s">
        <v>1629</v>
      </c>
      <c r="C1727" s="24" t="s">
        <v>826</v>
      </c>
      <c r="D1727" s="24" t="s">
        <v>789</v>
      </c>
      <c r="E1727" s="24" t="s">
        <v>683</v>
      </c>
    </row>
    <row r="1728" spans="1:5" x14ac:dyDescent="0.2">
      <c r="A1728" s="24" t="s">
        <v>3203</v>
      </c>
      <c r="B1728" s="24" t="s">
        <v>1629</v>
      </c>
      <c r="C1728" s="24" t="s">
        <v>826</v>
      </c>
      <c r="D1728" s="24" t="s">
        <v>789</v>
      </c>
      <c r="E1728" s="24" t="s">
        <v>250</v>
      </c>
    </row>
    <row r="1729" spans="1:5" x14ac:dyDescent="0.2">
      <c r="A1729" s="24" t="s">
        <v>3203</v>
      </c>
      <c r="B1729" s="24" t="s">
        <v>1665</v>
      </c>
      <c r="C1729" s="24" t="s">
        <v>1178</v>
      </c>
      <c r="D1729" s="24" t="s">
        <v>789</v>
      </c>
      <c r="E1729" s="24" t="s">
        <v>977</v>
      </c>
    </row>
    <row r="1730" spans="1:5" x14ac:dyDescent="0.2">
      <c r="A1730" s="24" t="s">
        <v>3203</v>
      </c>
      <c r="B1730" s="24" t="s">
        <v>1665</v>
      </c>
      <c r="C1730" s="24" t="s">
        <v>1178</v>
      </c>
      <c r="D1730" s="24" t="s">
        <v>789</v>
      </c>
      <c r="E1730" s="24" t="s">
        <v>250</v>
      </c>
    </row>
    <row r="1731" spans="1:5" x14ac:dyDescent="0.2">
      <c r="A1731" s="24" t="s">
        <v>3203</v>
      </c>
      <c r="B1731" s="24" t="s">
        <v>2724</v>
      </c>
      <c r="C1731" s="24" t="s">
        <v>3151</v>
      </c>
      <c r="D1731" s="24" t="s">
        <v>789</v>
      </c>
      <c r="E1731" s="24" t="s">
        <v>250</v>
      </c>
    </row>
    <row r="1732" spans="1:5" x14ac:dyDescent="0.2">
      <c r="A1732" s="24" t="s">
        <v>3203</v>
      </c>
      <c r="B1732" s="24" t="s">
        <v>1596</v>
      </c>
      <c r="C1732" s="24" t="s">
        <v>825</v>
      </c>
      <c r="D1732" s="24" t="s">
        <v>789</v>
      </c>
      <c r="E1732" s="24" t="s">
        <v>683</v>
      </c>
    </row>
    <row r="1733" spans="1:5" x14ac:dyDescent="0.2">
      <c r="A1733" s="24" t="s">
        <v>3203</v>
      </c>
      <c r="B1733" s="24" t="s">
        <v>1596</v>
      </c>
      <c r="C1733" s="24" t="s">
        <v>825</v>
      </c>
      <c r="D1733" s="24" t="s">
        <v>789</v>
      </c>
      <c r="E1733" s="24" t="s">
        <v>250</v>
      </c>
    </row>
    <row r="1734" spans="1:5" x14ac:dyDescent="0.2">
      <c r="A1734" s="24" t="s">
        <v>3203</v>
      </c>
      <c r="B1734" s="24" t="s">
        <v>1684</v>
      </c>
      <c r="C1734" s="24" t="s">
        <v>8</v>
      </c>
      <c r="D1734" s="24" t="s">
        <v>789</v>
      </c>
      <c r="E1734" s="24" t="s">
        <v>684</v>
      </c>
    </row>
    <row r="1735" spans="1:5" x14ac:dyDescent="0.2">
      <c r="A1735" s="24" t="s">
        <v>3203</v>
      </c>
      <c r="B1735" s="24" t="s">
        <v>1684</v>
      </c>
      <c r="C1735" s="24" t="s">
        <v>8</v>
      </c>
      <c r="D1735" s="24" t="s">
        <v>789</v>
      </c>
      <c r="E1735" s="24" t="s">
        <v>250</v>
      </c>
    </row>
    <row r="1736" spans="1:5" x14ac:dyDescent="0.2">
      <c r="A1736" s="24" t="s">
        <v>3203</v>
      </c>
      <c r="B1736" s="24" t="s">
        <v>1681</v>
      </c>
      <c r="C1736" s="24" t="s">
        <v>9</v>
      </c>
      <c r="D1736" s="24" t="s">
        <v>789</v>
      </c>
      <c r="E1736" s="24" t="s">
        <v>684</v>
      </c>
    </row>
    <row r="1737" spans="1:5" x14ac:dyDescent="0.2">
      <c r="A1737" s="24" t="s">
        <v>3203</v>
      </c>
      <c r="B1737" s="24" t="s">
        <v>1681</v>
      </c>
      <c r="C1737" s="24" t="s">
        <v>9</v>
      </c>
      <c r="D1737" s="24" t="s">
        <v>789</v>
      </c>
      <c r="E1737" s="24" t="s">
        <v>250</v>
      </c>
    </row>
    <row r="1738" spans="1:5" x14ac:dyDescent="0.2">
      <c r="A1738" s="24" t="s">
        <v>3203</v>
      </c>
      <c r="B1738" s="24" t="s">
        <v>1682</v>
      </c>
      <c r="C1738" s="24" t="s">
        <v>10</v>
      </c>
      <c r="D1738" s="24" t="s">
        <v>789</v>
      </c>
      <c r="E1738" s="24" t="s">
        <v>684</v>
      </c>
    </row>
    <row r="1739" spans="1:5" x14ac:dyDescent="0.2">
      <c r="A1739" s="24" t="s">
        <v>3203</v>
      </c>
      <c r="B1739" s="24" t="s">
        <v>1682</v>
      </c>
      <c r="C1739" s="24" t="s">
        <v>10</v>
      </c>
      <c r="D1739" s="24" t="s">
        <v>789</v>
      </c>
      <c r="E1739" s="24" t="s">
        <v>250</v>
      </c>
    </row>
    <row r="1740" spans="1:5" x14ac:dyDescent="0.2">
      <c r="A1740" s="24" t="s">
        <v>3203</v>
      </c>
      <c r="B1740" s="24" t="s">
        <v>3233</v>
      </c>
      <c r="C1740" s="24" t="s">
        <v>3219</v>
      </c>
      <c r="D1740" s="24" t="s">
        <v>3225</v>
      </c>
      <c r="E1740" s="24" t="s">
        <v>683</v>
      </c>
    </row>
    <row r="1741" spans="1:5" x14ac:dyDescent="0.2">
      <c r="A1741" s="24" t="s">
        <v>3203</v>
      </c>
      <c r="B1741" s="24" t="s">
        <v>3233</v>
      </c>
      <c r="C1741" s="24" t="s">
        <v>3219</v>
      </c>
      <c r="D1741" s="24" t="s">
        <v>3225</v>
      </c>
      <c r="E1741" s="24" t="s">
        <v>1957</v>
      </c>
    </row>
    <row r="1742" spans="1:5" x14ac:dyDescent="0.2">
      <c r="A1742" s="24" t="s">
        <v>3203</v>
      </c>
      <c r="B1742" s="24" t="s">
        <v>2397</v>
      </c>
      <c r="C1742" s="24" t="s">
        <v>702</v>
      </c>
      <c r="D1742" s="24" t="s">
        <v>790</v>
      </c>
      <c r="E1742" s="24" t="s">
        <v>245</v>
      </c>
    </row>
    <row r="1743" spans="1:5" x14ac:dyDescent="0.2">
      <c r="A1743" s="24" t="s">
        <v>3203</v>
      </c>
      <c r="B1743" s="24" t="s">
        <v>2378</v>
      </c>
      <c r="C1743" s="24" t="s">
        <v>807</v>
      </c>
      <c r="D1743" s="24" t="s">
        <v>790</v>
      </c>
      <c r="E1743" s="24" t="s">
        <v>683</v>
      </c>
    </row>
    <row r="1744" spans="1:5" x14ac:dyDescent="0.2">
      <c r="A1744" s="24" t="s">
        <v>3203</v>
      </c>
      <c r="B1744" s="24" t="s">
        <v>2378</v>
      </c>
      <c r="C1744" s="24" t="s">
        <v>807</v>
      </c>
      <c r="D1744" s="24" t="s">
        <v>790</v>
      </c>
      <c r="E1744" s="24" t="s">
        <v>245</v>
      </c>
    </row>
    <row r="1745" spans="1:5" x14ac:dyDescent="0.2">
      <c r="A1745" s="24" t="s">
        <v>3203</v>
      </c>
      <c r="B1745" s="24" t="s">
        <v>3095</v>
      </c>
      <c r="C1745" s="24" t="s">
        <v>3076</v>
      </c>
      <c r="D1745" s="24" t="s">
        <v>790</v>
      </c>
      <c r="E1745" s="24" t="s">
        <v>2558</v>
      </c>
    </row>
    <row r="1746" spans="1:5" x14ac:dyDescent="0.2">
      <c r="A1746" s="24" t="s">
        <v>3203</v>
      </c>
      <c r="B1746" s="24" t="s">
        <v>3097</v>
      </c>
      <c r="C1746" s="24" t="s">
        <v>3078</v>
      </c>
      <c r="D1746" s="24" t="s">
        <v>790</v>
      </c>
      <c r="E1746" s="24" t="s">
        <v>2558</v>
      </c>
    </row>
    <row r="1747" spans="1:5" x14ac:dyDescent="0.2">
      <c r="A1747" s="24" t="s">
        <v>3203</v>
      </c>
      <c r="B1747" s="24" t="s">
        <v>3098</v>
      </c>
      <c r="C1747" s="24" t="s">
        <v>3079</v>
      </c>
      <c r="D1747" s="24" t="s">
        <v>790</v>
      </c>
      <c r="E1747" s="24" t="s">
        <v>2558</v>
      </c>
    </row>
    <row r="1748" spans="1:5" x14ac:dyDescent="0.2">
      <c r="A1748" s="24" t="s">
        <v>3203</v>
      </c>
      <c r="B1748" s="24" t="s">
        <v>3099</v>
      </c>
      <c r="C1748" s="24" t="s">
        <v>3080</v>
      </c>
      <c r="D1748" s="24" t="s">
        <v>790</v>
      </c>
      <c r="E1748" s="24" t="s">
        <v>2558</v>
      </c>
    </row>
    <row r="1749" spans="1:5" x14ac:dyDescent="0.2">
      <c r="A1749" s="24" t="s">
        <v>3203</v>
      </c>
      <c r="B1749" s="24" t="s">
        <v>3096</v>
      </c>
      <c r="C1749" s="24" t="s">
        <v>3077</v>
      </c>
      <c r="D1749" s="24" t="s">
        <v>790</v>
      </c>
      <c r="E1749" s="24" t="s">
        <v>2558</v>
      </c>
    </row>
    <row r="1750" spans="1:5" x14ac:dyDescent="0.2">
      <c r="A1750" s="24" t="s">
        <v>3203</v>
      </c>
      <c r="B1750" s="24" t="s">
        <v>3166</v>
      </c>
      <c r="C1750" s="24" t="s">
        <v>3157</v>
      </c>
      <c r="D1750" s="24" t="s">
        <v>790</v>
      </c>
      <c r="E1750" s="24" t="s">
        <v>2558</v>
      </c>
    </row>
    <row r="1751" spans="1:5" x14ac:dyDescent="0.2">
      <c r="A1751" s="24" t="s">
        <v>3203</v>
      </c>
      <c r="B1751" s="24" t="s">
        <v>2416</v>
      </c>
      <c r="C1751" s="24" t="s">
        <v>806</v>
      </c>
      <c r="D1751" s="24" t="s">
        <v>790</v>
      </c>
      <c r="E1751" s="24" t="s">
        <v>683</v>
      </c>
    </row>
    <row r="1752" spans="1:5" x14ac:dyDescent="0.2">
      <c r="A1752" s="24" t="s">
        <v>3203</v>
      </c>
      <c r="B1752" s="24" t="s">
        <v>2416</v>
      </c>
      <c r="C1752" s="24" t="s">
        <v>806</v>
      </c>
      <c r="D1752" s="24" t="s">
        <v>790</v>
      </c>
      <c r="E1752" s="24" t="s">
        <v>250</v>
      </c>
    </row>
    <row r="1753" spans="1:5" x14ac:dyDescent="0.2">
      <c r="A1753" s="24" t="s">
        <v>3203</v>
      </c>
      <c r="B1753" s="24" t="s">
        <v>2416</v>
      </c>
      <c r="C1753" s="24" t="s">
        <v>806</v>
      </c>
      <c r="D1753" s="24" t="s">
        <v>790</v>
      </c>
      <c r="E1753" s="24" t="s">
        <v>245</v>
      </c>
    </row>
    <row r="1754" spans="1:5" x14ac:dyDescent="0.2">
      <c r="A1754" s="24" t="s">
        <v>3203</v>
      </c>
      <c r="B1754" s="24" t="s">
        <v>3101</v>
      </c>
      <c r="C1754" s="24" t="s">
        <v>3082</v>
      </c>
      <c r="D1754" s="24" t="s">
        <v>790</v>
      </c>
      <c r="E1754" s="24" t="s">
        <v>245</v>
      </c>
    </row>
    <row r="1755" spans="1:5" x14ac:dyDescent="0.2">
      <c r="A1755" s="24" t="s">
        <v>3203</v>
      </c>
      <c r="B1755" s="24" t="s">
        <v>2323</v>
      </c>
      <c r="C1755" s="24" t="s">
        <v>483</v>
      </c>
      <c r="D1755" s="24" t="s">
        <v>790</v>
      </c>
      <c r="E1755" s="24" t="s">
        <v>683</v>
      </c>
    </row>
    <row r="1756" spans="1:5" x14ac:dyDescent="0.2">
      <c r="A1756" s="24" t="s">
        <v>3203</v>
      </c>
      <c r="B1756" s="24" t="s">
        <v>2323</v>
      </c>
      <c r="C1756" s="24" t="s">
        <v>483</v>
      </c>
      <c r="D1756" s="24" t="s">
        <v>790</v>
      </c>
      <c r="E1756" s="24" t="s">
        <v>250</v>
      </c>
    </row>
    <row r="1757" spans="1:5" x14ac:dyDescent="0.2">
      <c r="A1757" s="24" t="s">
        <v>3203</v>
      </c>
      <c r="B1757" s="24" t="s">
        <v>2323</v>
      </c>
      <c r="C1757" s="24" t="s">
        <v>483</v>
      </c>
      <c r="D1757" s="24" t="s">
        <v>790</v>
      </c>
      <c r="E1757" s="24" t="s">
        <v>245</v>
      </c>
    </row>
    <row r="1758" spans="1:5" x14ac:dyDescent="0.2">
      <c r="A1758" s="24" t="s">
        <v>3203</v>
      </c>
      <c r="B1758" s="24" t="s">
        <v>2417</v>
      </c>
      <c r="C1758" s="24" t="s">
        <v>1302</v>
      </c>
      <c r="D1758" s="24" t="s">
        <v>790</v>
      </c>
      <c r="E1758" s="24" t="s">
        <v>245</v>
      </c>
    </row>
    <row r="1759" spans="1:5" x14ac:dyDescent="0.2">
      <c r="A1759" s="24" t="s">
        <v>3203</v>
      </c>
      <c r="B1759" s="24" t="s">
        <v>2408</v>
      </c>
      <c r="C1759" s="24" t="s">
        <v>1303</v>
      </c>
      <c r="D1759" s="24" t="s">
        <v>790</v>
      </c>
      <c r="E1759" s="24" t="s">
        <v>245</v>
      </c>
    </row>
    <row r="1760" spans="1:5" x14ac:dyDescent="0.2">
      <c r="A1760" s="24" t="s">
        <v>3203</v>
      </c>
      <c r="B1760" s="24" t="s">
        <v>2324</v>
      </c>
      <c r="C1760" s="24" t="s">
        <v>484</v>
      </c>
      <c r="D1760" s="24" t="s">
        <v>790</v>
      </c>
      <c r="E1760" s="24" t="s">
        <v>686</v>
      </c>
    </row>
    <row r="1761" spans="1:5" x14ac:dyDescent="0.2">
      <c r="A1761" s="24" t="s">
        <v>3203</v>
      </c>
      <c r="B1761" s="24" t="s">
        <v>2324</v>
      </c>
      <c r="C1761" s="24" t="s">
        <v>484</v>
      </c>
      <c r="D1761" s="24" t="s">
        <v>790</v>
      </c>
      <c r="E1761" s="24" t="s">
        <v>683</v>
      </c>
    </row>
    <row r="1762" spans="1:5" x14ac:dyDescent="0.2">
      <c r="A1762" s="24" t="s">
        <v>3203</v>
      </c>
      <c r="B1762" s="24" t="s">
        <v>2324</v>
      </c>
      <c r="C1762" s="24" t="s">
        <v>484</v>
      </c>
      <c r="D1762" s="24" t="s">
        <v>790</v>
      </c>
      <c r="E1762" s="24" t="s">
        <v>250</v>
      </c>
    </row>
    <row r="1763" spans="1:5" x14ac:dyDescent="0.2">
      <c r="A1763" s="24" t="s">
        <v>3203</v>
      </c>
      <c r="B1763" s="24" t="s">
        <v>2324</v>
      </c>
      <c r="C1763" s="24" t="s">
        <v>484</v>
      </c>
      <c r="D1763" s="24" t="s">
        <v>790</v>
      </c>
      <c r="E1763" s="24" t="s">
        <v>245</v>
      </c>
    </row>
    <row r="1764" spans="1:5" x14ac:dyDescent="0.2">
      <c r="A1764" s="24" t="s">
        <v>3203</v>
      </c>
      <c r="B1764" s="24" t="s">
        <v>2313</v>
      </c>
      <c r="C1764" s="24" t="s">
        <v>486</v>
      </c>
      <c r="D1764" s="24" t="s">
        <v>790</v>
      </c>
      <c r="E1764" s="24" t="s">
        <v>684</v>
      </c>
    </row>
    <row r="1765" spans="1:5" x14ac:dyDescent="0.2">
      <c r="A1765" s="24" t="s">
        <v>3203</v>
      </c>
      <c r="B1765" s="24" t="s">
        <v>2313</v>
      </c>
      <c r="C1765" s="24" t="s">
        <v>486</v>
      </c>
      <c r="D1765" s="24" t="s">
        <v>790</v>
      </c>
      <c r="E1765" s="24" t="s">
        <v>245</v>
      </c>
    </row>
    <row r="1766" spans="1:5" x14ac:dyDescent="0.2">
      <c r="A1766" s="24" t="s">
        <v>3203</v>
      </c>
      <c r="B1766" s="24" t="s">
        <v>2312</v>
      </c>
      <c r="C1766" s="24" t="s">
        <v>485</v>
      </c>
      <c r="D1766" s="24" t="s">
        <v>790</v>
      </c>
      <c r="E1766" s="24" t="s">
        <v>684</v>
      </c>
    </row>
    <row r="1767" spans="1:5" x14ac:dyDescent="0.2">
      <c r="A1767" s="24" t="s">
        <v>3203</v>
      </c>
      <c r="B1767" s="24" t="s">
        <v>2312</v>
      </c>
      <c r="C1767" s="24" t="s">
        <v>485</v>
      </c>
      <c r="D1767" s="24" t="s">
        <v>790</v>
      </c>
      <c r="E1767" s="24" t="s">
        <v>245</v>
      </c>
    </row>
    <row r="1768" spans="1:5" x14ac:dyDescent="0.2">
      <c r="A1768" s="24" t="s">
        <v>3203</v>
      </c>
      <c r="B1768" s="24" t="s">
        <v>2365</v>
      </c>
      <c r="C1768" s="24" t="s">
        <v>704</v>
      </c>
      <c r="D1768" s="24" t="s">
        <v>790</v>
      </c>
      <c r="E1768" s="24" t="s">
        <v>683</v>
      </c>
    </row>
    <row r="1769" spans="1:5" x14ac:dyDescent="0.2">
      <c r="A1769" s="24" t="s">
        <v>3203</v>
      </c>
      <c r="B1769" s="24" t="s">
        <v>2365</v>
      </c>
      <c r="C1769" s="24" t="s">
        <v>704</v>
      </c>
      <c r="D1769" s="24" t="s">
        <v>790</v>
      </c>
      <c r="E1769" s="24" t="s">
        <v>245</v>
      </c>
    </row>
    <row r="1770" spans="1:5" x14ac:dyDescent="0.2">
      <c r="A1770" s="24" t="s">
        <v>3203</v>
      </c>
      <c r="B1770" s="24" t="s">
        <v>2377</v>
      </c>
      <c r="C1770" s="24" t="s">
        <v>864</v>
      </c>
      <c r="D1770" s="24" t="s">
        <v>790</v>
      </c>
      <c r="E1770" s="24" t="s">
        <v>245</v>
      </c>
    </row>
    <row r="1771" spans="1:5" x14ac:dyDescent="0.2">
      <c r="A1771" s="24" t="s">
        <v>3203</v>
      </c>
      <c r="B1771" s="24" t="s">
        <v>2331</v>
      </c>
      <c r="C1771" s="24" t="s">
        <v>703</v>
      </c>
      <c r="D1771" s="24" t="s">
        <v>790</v>
      </c>
      <c r="E1771" s="24" t="s">
        <v>683</v>
      </c>
    </row>
    <row r="1772" spans="1:5" x14ac:dyDescent="0.2">
      <c r="A1772" s="24" t="s">
        <v>3203</v>
      </c>
      <c r="B1772" s="24" t="s">
        <v>2331</v>
      </c>
      <c r="C1772" s="24" t="s">
        <v>703</v>
      </c>
      <c r="D1772" s="24" t="s">
        <v>790</v>
      </c>
      <c r="E1772" s="24" t="s">
        <v>684</v>
      </c>
    </row>
    <row r="1773" spans="1:5" x14ac:dyDescent="0.2">
      <c r="A1773" s="24" t="s">
        <v>3203</v>
      </c>
      <c r="B1773" s="24" t="s">
        <v>2331</v>
      </c>
      <c r="C1773" s="24" t="s">
        <v>703</v>
      </c>
      <c r="D1773" s="24" t="s">
        <v>790</v>
      </c>
      <c r="E1773" s="24" t="s">
        <v>245</v>
      </c>
    </row>
    <row r="1774" spans="1:5" x14ac:dyDescent="0.2">
      <c r="A1774" s="24" t="s">
        <v>3203</v>
      </c>
      <c r="B1774" s="24" t="s">
        <v>2331</v>
      </c>
      <c r="C1774" s="24" t="s">
        <v>703</v>
      </c>
      <c r="D1774" s="24" t="s">
        <v>790</v>
      </c>
      <c r="E1774" s="24" t="s">
        <v>1416</v>
      </c>
    </row>
    <row r="1775" spans="1:5" x14ac:dyDescent="0.2">
      <c r="A1775" s="24" t="s">
        <v>3203</v>
      </c>
      <c r="B1775" s="24" t="s">
        <v>2322</v>
      </c>
      <c r="C1775" s="24" t="s">
        <v>487</v>
      </c>
      <c r="D1775" s="24" t="s">
        <v>790</v>
      </c>
      <c r="E1775" s="24" t="s">
        <v>683</v>
      </c>
    </row>
    <row r="1776" spans="1:5" x14ac:dyDescent="0.2">
      <c r="A1776" s="24" t="s">
        <v>3203</v>
      </c>
      <c r="B1776" s="24" t="s">
        <v>2322</v>
      </c>
      <c r="C1776" s="24" t="s">
        <v>487</v>
      </c>
      <c r="D1776" s="24" t="s">
        <v>790</v>
      </c>
      <c r="E1776" s="24" t="s">
        <v>3060</v>
      </c>
    </row>
    <row r="1777" spans="1:5" x14ac:dyDescent="0.2">
      <c r="A1777" s="24" t="s">
        <v>3203</v>
      </c>
      <c r="B1777" s="24" t="s">
        <v>2322</v>
      </c>
      <c r="C1777" s="24" t="s">
        <v>487</v>
      </c>
      <c r="D1777" s="24" t="s">
        <v>790</v>
      </c>
      <c r="E1777" s="24" t="s">
        <v>684</v>
      </c>
    </row>
    <row r="1778" spans="1:5" x14ac:dyDescent="0.2">
      <c r="A1778" s="24" t="s">
        <v>3203</v>
      </c>
      <c r="B1778" s="24" t="s">
        <v>2322</v>
      </c>
      <c r="C1778" s="24" t="s">
        <v>487</v>
      </c>
      <c r="D1778" s="24" t="s">
        <v>790</v>
      </c>
      <c r="E1778" s="24" t="s">
        <v>685</v>
      </c>
    </row>
    <row r="1779" spans="1:5" x14ac:dyDescent="0.2">
      <c r="A1779" s="24" t="s">
        <v>3203</v>
      </c>
      <c r="B1779" s="24" t="s">
        <v>2322</v>
      </c>
      <c r="C1779" s="24" t="s">
        <v>487</v>
      </c>
      <c r="D1779" s="24" t="s">
        <v>790</v>
      </c>
      <c r="E1779" s="24" t="s">
        <v>245</v>
      </c>
    </row>
    <row r="1780" spans="1:5" x14ac:dyDescent="0.2">
      <c r="A1780" s="24" t="s">
        <v>3203</v>
      </c>
      <c r="B1780" s="24" t="s">
        <v>2322</v>
      </c>
      <c r="C1780" s="24" t="s">
        <v>487</v>
      </c>
      <c r="D1780" s="24" t="s">
        <v>790</v>
      </c>
      <c r="E1780" s="24" t="s">
        <v>1416</v>
      </c>
    </row>
    <row r="1781" spans="1:5" x14ac:dyDescent="0.2">
      <c r="A1781" s="24" t="s">
        <v>3203</v>
      </c>
      <c r="B1781" s="24" t="s">
        <v>2371</v>
      </c>
      <c r="C1781" s="24" t="s">
        <v>538</v>
      </c>
      <c r="D1781" s="24" t="s">
        <v>790</v>
      </c>
      <c r="E1781" s="24" t="s">
        <v>683</v>
      </c>
    </row>
    <row r="1782" spans="1:5" x14ac:dyDescent="0.2">
      <c r="A1782" s="24" t="s">
        <v>3203</v>
      </c>
      <c r="B1782" s="24" t="s">
        <v>2371</v>
      </c>
      <c r="C1782" s="24" t="s">
        <v>538</v>
      </c>
      <c r="D1782" s="24" t="s">
        <v>790</v>
      </c>
      <c r="E1782" s="24" t="s">
        <v>245</v>
      </c>
    </row>
    <row r="1783" spans="1:5" x14ac:dyDescent="0.2">
      <c r="A1783" s="24" t="s">
        <v>3203</v>
      </c>
      <c r="B1783" s="24" t="s">
        <v>2384</v>
      </c>
      <c r="C1783" s="24" t="s">
        <v>1553</v>
      </c>
      <c r="D1783" s="24" t="s">
        <v>790</v>
      </c>
      <c r="E1783" s="24" t="s">
        <v>245</v>
      </c>
    </row>
    <row r="1784" spans="1:5" x14ac:dyDescent="0.2">
      <c r="A1784" s="24" t="s">
        <v>3203</v>
      </c>
      <c r="B1784" s="24" t="s">
        <v>2412</v>
      </c>
      <c r="C1784" s="24" t="s">
        <v>1554</v>
      </c>
      <c r="D1784" s="24" t="s">
        <v>790</v>
      </c>
      <c r="E1784" s="24" t="s">
        <v>245</v>
      </c>
    </row>
    <row r="1785" spans="1:5" x14ac:dyDescent="0.2">
      <c r="A1785" s="24" t="s">
        <v>3203</v>
      </c>
      <c r="B1785" s="24" t="s">
        <v>2340</v>
      </c>
      <c r="C1785" s="24" t="s">
        <v>539</v>
      </c>
      <c r="D1785" s="24" t="s">
        <v>790</v>
      </c>
      <c r="E1785" s="24" t="s">
        <v>683</v>
      </c>
    </row>
    <row r="1786" spans="1:5" x14ac:dyDescent="0.2">
      <c r="A1786" s="24" t="s">
        <v>3203</v>
      </c>
      <c r="B1786" s="24" t="s">
        <v>2340</v>
      </c>
      <c r="C1786" s="24" t="s">
        <v>539</v>
      </c>
      <c r="D1786" s="24" t="s">
        <v>790</v>
      </c>
      <c r="E1786" s="24" t="s">
        <v>250</v>
      </c>
    </row>
    <row r="1787" spans="1:5" x14ac:dyDescent="0.2">
      <c r="A1787" s="24" t="s">
        <v>3203</v>
      </c>
      <c r="B1787" s="24" t="s">
        <v>2340</v>
      </c>
      <c r="C1787" s="24" t="s">
        <v>539</v>
      </c>
      <c r="D1787" s="24" t="s">
        <v>790</v>
      </c>
      <c r="E1787" s="24" t="s">
        <v>245</v>
      </c>
    </row>
    <row r="1788" spans="1:5" x14ac:dyDescent="0.2">
      <c r="A1788" s="24" t="s">
        <v>3203</v>
      </c>
      <c r="B1788" s="24" t="s">
        <v>2333</v>
      </c>
      <c r="C1788" s="24" t="s">
        <v>540</v>
      </c>
      <c r="D1788" s="24" t="s">
        <v>790</v>
      </c>
      <c r="E1788" s="24" t="s">
        <v>245</v>
      </c>
    </row>
    <row r="1789" spans="1:5" x14ac:dyDescent="0.2">
      <c r="A1789" s="24" t="s">
        <v>3203</v>
      </c>
      <c r="B1789" s="24" t="s">
        <v>2336</v>
      </c>
      <c r="C1789" s="24" t="s">
        <v>288</v>
      </c>
      <c r="D1789" s="24" t="s">
        <v>790</v>
      </c>
      <c r="E1789" s="24" t="s">
        <v>683</v>
      </c>
    </row>
    <row r="1790" spans="1:5" x14ac:dyDescent="0.2">
      <c r="A1790" s="24" t="s">
        <v>3203</v>
      </c>
      <c r="B1790" s="24" t="s">
        <v>2336</v>
      </c>
      <c r="C1790" s="24" t="s">
        <v>288</v>
      </c>
      <c r="D1790" s="24" t="s">
        <v>790</v>
      </c>
      <c r="E1790" s="24" t="s">
        <v>245</v>
      </c>
    </row>
    <row r="1791" spans="1:5" x14ac:dyDescent="0.2">
      <c r="A1791" s="24" t="s">
        <v>3203</v>
      </c>
      <c r="B1791" s="24" t="s">
        <v>2373</v>
      </c>
      <c r="C1791" s="24" t="s">
        <v>199</v>
      </c>
      <c r="D1791" s="24" t="s">
        <v>790</v>
      </c>
      <c r="E1791" s="24" t="s">
        <v>683</v>
      </c>
    </row>
    <row r="1792" spans="1:5" x14ac:dyDescent="0.2">
      <c r="A1792" s="24" t="s">
        <v>3203</v>
      </c>
      <c r="B1792" s="24" t="s">
        <v>2373</v>
      </c>
      <c r="C1792" s="24" t="s">
        <v>199</v>
      </c>
      <c r="D1792" s="24" t="s">
        <v>790</v>
      </c>
      <c r="E1792" s="24" t="s">
        <v>245</v>
      </c>
    </row>
    <row r="1793" spans="1:5" x14ac:dyDescent="0.2">
      <c r="A1793" s="24" t="s">
        <v>3203</v>
      </c>
      <c r="B1793" s="24" t="s">
        <v>2316</v>
      </c>
      <c r="C1793" s="24" t="s">
        <v>518</v>
      </c>
      <c r="D1793" s="24" t="s">
        <v>790</v>
      </c>
      <c r="E1793" s="24" t="s">
        <v>683</v>
      </c>
    </row>
    <row r="1794" spans="1:5" x14ac:dyDescent="0.2">
      <c r="A1794" s="24" t="s">
        <v>3203</v>
      </c>
      <c r="B1794" s="24" t="s">
        <v>2316</v>
      </c>
      <c r="C1794" s="24" t="s">
        <v>518</v>
      </c>
      <c r="D1794" s="24" t="s">
        <v>790</v>
      </c>
      <c r="E1794" s="24" t="s">
        <v>3060</v>
      </c>
    </row>
    <row r="1795" spans="1:5" x14ac:dyDescent="0.2">
      <c r="A1795" s="24" t="s">
        <v>3203</v>
      </c>
      <c r="B1795" s="24" t="s">
        <v>2316</v>
      </c>
      <c r="C1795" s="24" t="s">
        <v>518</v>
      </c>
      <c r="D1795" s="24" t="s">
        <v>790</v>
      </c>
      <c r="E1795" s="24" t="s">
        <v>685</v>
      </c>
    </row>
    <row r="1796" spans="1:5" x14ac:dyDescent="0.2">
      <c r="A1796" s="24" t="s">
        <v>3203</v>
      </c>
      <c r="B1796" s="24" t="s">
        <v>2316</v>
      </c>
      <c r="C1796" s="24" t="s">
        <v>518</v>
      </c>
      <c r="D1796" s="24" t="s">
        <v>790</v>
      </c>
      <c r="E1796" s="24" t="s">
        <v>245</v>
      </c>
    </row>
    <row r="1797" spans="1:5" x14ac:dyDescent="0.2">
      <c r="A1797" s="24" t="s">
        <v>3203</v>
      </c>
      <c r="B1797" s="24" t="s">
        <v>2316</v>
      </c>
      <c r="C1797" s="24" t="s">
        <v>518</v>
      </c>
      <c r="D1797" s="24" t="s">
        <v>790</v>
      </c>
      <c r="E1797" s="24" t="s">
        <v>1416</v>
      </c>
    </row>
    <row r="1798" spans="1:5" x14ac:dyDescent="0.2">
      <c r="A1798" s="24" t="s">
        <v>3203</v>
      </c>
      <c r="B1798" s="24" t="s">
        <v>2325</v>
      </c>
      <c r="C1798" s="24" t="s">
        <v>611</v>
      </c>
      <c r="D1798" s="24" t="s">
        <v>790</v>
      </c>
      <c r="E1798" s="24" t="s">
        <v>683</v>
      </c>
    </row>
    <row r="1799" spans="1:5" x14ac:dyDescent="0.2">
      <c r="A1799" s="24" t="s">
        <v>3203</v>
      </c>
      <c r="B1799" s="24" t="s">
        <v>2325</v>
      </c>
      <c r="C1799" s="24" t="s">
        <v>611</v>
      </c>
      <c r="D1799" s="24" t="s">
        <v>790</v>
      </c>
      <c r="E1799" s="24" t="s">
        <v>3060</v>
      </c>
    </row>
    <row r="1800" spans="1:5" x14ac:dyDescent="0.2">
      <c r="A1800" s="24" t="s">
        <v>3203</v>
      </c>
      <c r="B1800" s="24" t="s">
        <v>2325</v>
      </c>
      <c r="C1800" s="24" t="s">
        <v>611</v>
      </c>
      <c r="D1800" s="24" t="s">
        <v>790</v>
      </c>
      <c r="E1800" s="24" t="s">
        <v>685</v>
      </c>
    </row>
    <row r="1801" spans="1:5" x14ac:dyDescent="0.2">
      <c r="A1801" s="24" t="s">
        <v>3203</v>
      </c>
      <c r="B1801" s="24" t="s">
        <v>2325</v>
      </c>
      <c r="C1801" s="24" t="s">
        <v>611</v>
      </c>
      <c r="D1801" s="24" t="s">
        <v>790</v>
      </c>
      <c r="E1801" s="24" t="s">
        <v>250</v>
      </c>
    </row>
    <row r="1802" spans="1:5" x14ac:dyDescent="0.2">
      <c r="A1802" s="24" t="s">
        <v>3203</v>
      </c>
      <c r="B1802" s="24" t="s">
        <v>2325</v>
      </c>
      <c r="C1802" s="24" t="s">
        <v>611</v>
      </c>
      <c r="D1802" s="24" t="s">
        <v>790</v>
      </c>
      <c r="E1802" s="24" t="s">
        <v>1416</v>
      </c>
    </row>
    <row r="1803" spans="1:5" x14ac:dyDescent="0.2">
      <c r="A1803" s="24" t="s">
        <v>3203</v>
      </c>
      <c r="B1803" s="24" t="s">
        <v>2318</v>
      </c>
      <c r="C1803" s="24" t="s">
        <v>152</v>
      </c>
      <c r="D1803" s="24" t="s">
        <v>790</v>
      </c>
      <c r="E1803" s="24" t="s">
        <v>683</v>
      </c>
    </row>
    <row r="1804" spans="1:5" x14ac:dyDescent="0.2">
      <c r="A1804" s="24" t="s">
        <v>3203</v>
      </c>
      <c r="B1804" s="24" t="s">
        <v>2318</v>
      </c>
      <c r="C1804" s="24" t="s">
        <v>152</v>
      </c>
      <c r="D1804" s="24" t="s">
        <v>790</v>
      </c>
      <c r="E1804" s="24" t="s">
        <v>3060</v>
      </c>
    </row>
    <row r="1805" spans="1:5" x14ac:dyDescent="0.2">
      <c r="A1805" s="24" t="s">
        <v>3203</v>
      </c>
      <c r="B1805" s="24" t="s">
        <v>2318</v>
      </c>
      <c r="C1805" s="24" t="s">
        <v>152</v>
      </c>
      <c r="D1805" s="24" t="s">
        <v>790</v>
      </c>
      <c r="E1805" s="24" t="s">
        <v>684</v>
      </c>
    </row>
    <row r="1806" spans="1:5" x14ac:dyDescent="0.2">
      <c r="A1806" s="24" t="s">
        <v>3203</v>
      </c>
      <c r="B1806" s="24" t="s">
        <v>2318</v>
      </c>
      <c r="C1806" s="24" t="s">
        <v>152</v>
      </c>
      <c r="D1806" s="24" t="s">
        <v>790</v>
      </c>
      <c r="E1806" s="24" t="s">
        <v>685</v>
      </c>
    </row>
    <row r="1807" spans="1:5" x14ac:dyDescent="0.2">
      <c r="A1807" s="24" t="s">
        <v>3203</v>
      </c>
      <c r="B1807" s="24" t="s">
        <v>2318</v>
      </c>
      <c r="C1807" s="24" t="s">
        <v>152</v>
      </c>
      <c r="D1807" s="24" t="s">
        <v>790</v>
      </c>
      <c r="E1807" s="24" t="s">
        <v>245</v>
      </c>
    </row>
    <row r="1808" spans="1:5" x14ac:dyDescent="0.2">
      <c r="A1808" s="24" t="s">
        <v>3203</v>
      </c>
      <c r="B1808" s="24" t="s">
        <v>2318</v>
      </c>
      <c r="C1808" s="24" t="s">
        <v>152</v>
      </c>
      <c r="D1808" s="24" t="s">
        <v>790</v>
      </c>
      <c r="E1808" s="24" t="s">
        <v>1416</v>
      </c>
    </row>
    <row r="1809" spans="1:5" x14ac:dyDescent="0.2">
      <c r="A1809" s="24" t="s">
        <v>3203</v>
      </c>
      <c r="B1809" s="24" t="s">
        <v>2407</v>
      </c>
      <c r="C1809" s="24" t="s">
        <v>612</v>
      </c>
      <c r="D1809" s="24" t="s">
        <v>790</v>
      </c>
      <c r="E1809" s="24" t="s">
        <v>683</v>
      </c>
    </row>
    <row r="1810" spans="1:5" x14ac:dyDescent="0.2">
      <c r="A1810" s="24" t="s">
        <v>3203</v>
      </c>
      <c r="B1810" s="24" t="s">
        <v>2407</v>
      </c>
      <c r="C1810" s="24" t="s">
        <v>612</v>
      </c>
      <c r="D1810" s="24" t="s">
        <v>790</v>
      </c>
      <c r="E1810" s="24" t="s">
        <v>685</v>
      </c>
    </row>
    <row r="1811" spans="1:5" x14ac:dyDescent="0.2">
      <c r="A1811" s="24" t="s">
        <v>3203</v>
      </c>
      <c r="B1811" s="24" t="s">
        <v>2396</v>
      </c>
      <c r="C1811" s="24" t="s">
        <v>541</v>
      </c>
      <c r="D1811" s="24" t="s">
        <v>790</v>
      </c>
      <c r="E1811" s="24" t="s">
        <v>683</v>
      </c>
    </row>
    <row r="1812" spans="1:5" x14ac:dyDescent="0.2">
      <c r="A1812" s="24" t="s">
        <v>3203</v>
      </c>
      <c r="B1812" s="24" t="s">
        <v>2396</v>
      </c>
      <c r="C1812" s="24" t="s">
        <v>541</v>
      </c>
      <c r="D1812" s="24" t="s">
        <v>790</v>
      </c>
      <c r="E1812" s="24" t="s">
        <v>250</v>
      </c>
    </row>
    <row r="1813" spans="1:5" x14ac:dyDescent="0.2">
      <c r="A1813" s="24" t="s">
        <v>3203</v>
      </c>
      <c r="B1813" s="24" t="s">
        <v>2396</v>
      </c>
      <c r="C1813" s="24" t="s">
        <v>541</v>
      </c>
      <c r="D1813" s="24" t="s">
        <v>790</v>
      </c>
      <c r="E1813" s="24" t="s">
        <v>245</v>
      </c>
    </row>
    <row r="1814" spans="1:5" x14ac:dyDescent="0.2">
      <c r="A1814" s="24" t="s">
        <v>3203</v>
      </c>
      <c r="B1814" s="24" t="s">
        <v>2354</v>
      </c>
      <c r="C1814" s="24" t="s">
        <v>542</v>
      </c>
      <c r="D1814" s="24" t="s">
        <v>790</v>
      </c>
      <c r="E1814" s="24" t="s">
        <v>683</v>
      </c>
    </row>
    <row r="1815" spans="1:5" x14ac:dyDescent="0.2">
      <c r="A1815" s="24" t="s">
        <v>3203</v>
      </c>
      <c r="B1815" s="24" t="s">
        <v>2354</v>
      </c>
      <c r="C1815" s="24" t="s">
        <v>542</v>
      </c>
      <c r="D1815" s="24" t="s">
        <v>790</v>
      </c>
      <c r="E1815" s="24" t="s">
        <v>250</v>
      </c>
    </row>
    <row r="1816" spans="1:5" x14ac:dyDescent="0.2">
      <c r="A1816" s="24" t="s">
        <v>3203</v>
      </c>
      <c r="B1816" s="24" t="s">
        <v>2354</v>
      </c>
      <c r="C1816" s="24" t="s">
        <v>542</v>
      </c>
      <c r="D1816" s="24" t="s">
        <v>790</v>
      </c>
      <c r="E1816" s="24" t="s">
        <v>245</v>
      </c>
    </row>
    <row r="1817" spans="1:5" x14ac:dyDescent="0.2">
      <c r="A1817" s="24" t="s">
        <v>3203</v>
      </c>
      <c r="B1817" s="24" t="s">
        <v>2328</v>
      </c>
      <c r="C1817" s="24" t="s">
        <v>543</v>
      </c>
      <c r="D1817" s="24" t="s">
        <v>790</v>
      </c>
      <c r="E1817" s="24" t="s">
        <v>683</v>
      </c>
    </row>
    <row r="1818" spans="1:5" x14ac:dyDescent="0.2">
      <c r="A1818" s="24" t="s">
        <v>3203</v>
      </c>
      <c r="B1818" s="24" t="s">
        <v>2328</v>
      </c>
      <c r="C1818" s="24" t="s">
        <v>543</v>
      </c>
      <c r="D1818" s="24" t="s">
        <v>790</v>
      </c>
      <c r="E1818" s="24" t="s">
        <v>250</v>
      </c>
    </row>
    <row r="1819" spans="1:5" x14ac:dyDescent="0.2">
      <c r="A1819" s="24" t="s">
        <v>3203</v>
      </c>
      <c r="B1819" s="24" t="s">
        <v>2328</v>
      </c>
      <c r="C1819" s="24" t="s">
        <v>543</v>
      </c>
      <c r="D1819" s="24" t="s">
        <v>790</v>
      </c>
      <c r="E1819" s="24" t="s">
        <v>245</v>
      </c>
    </row>
    <row r="1820" spans="1:5" x14ac:dyDescent="0.2">
      <c r="A1820" s="24" t="s">
        <v>3203</v>
      </c>
      <c r="B1820" s="24" t="s">
        <v>2401</v>
      </c>
      <c r="C1820" s="24" t="s">
        <v>544</v>
      </c>
      <c r="D1820" s="24" t="s">
        <v>790</v>
      </c>
      <c r="E1820" s="24" t="s">
        <v>683</v>
      </c>
    </row>
    <row r="1821" spans="1:5" x14ac:dyDescent="0.2">
      <c r="A1821" s="24" t="s">
        <v>3203</v>
      </c>
      <c r="B1821" s="24" t="s">
        <v>2401</v>
      </c>
      <c r="C1821" s="24" t="s">
        <v>544</v>
      </c>
      <c r="D1821" s="24" t="s">
        <v>790</v>
      </c>
      <c r="E1821" s="24" t="s">
        <v>250</v>
      </c>
    </row>
    <row r="1822" spans="1:5" x14ac:dyDescent="0.2">
      <c r="A1822" s="24" t="s">
        <v>3203</v>
      </c>
      <c r="B1822" s="24" t="s">
        <v>2401</v>
      </c>
      <c r="C1822" s="24" t="s">
        <v>544</v>
      </c>
      <c r="D1822" s="24" t="s">
        <v>790</v>
      </c>
      <c r="E1822" s="24" t="s">
        <v>245</v>
      </c>
    </row>
    <row r="1823" spans="1:5" x14ac:dyDescent="0.2">
      <c r="A1823" s="24" t="s">
        <v>3203</v>
      </c>
      <c r="B1823" s="24" t="s">
        <v>2346</v>
      </c>
      <c r="C1823" s="24" t="s">
        <v>545</v>
      </c>
      <c r="D1823" s="24" t="s">
        <v>790</v>
      </c>
      <c r="E1823" s="24" t="s">
        <v>683</v>
      </c>
    </row>
    <row r="1824" spans="1:5" x14ac:dyDescent="0.2">
      <c r="A1824" s="24" t="s">
        <v>3203</v>
      </c>
      <c r="B1824" s="24" t="s">
        <v>2346</v>
      </c>
      <c r="C1824" s="24" t="s">
        <v>545</v>
      </c>
      <c r="D1824" s="24" t="s">
        <v>790</v>
      </c>
      <c r="E1824" s="24" t="s">
        <v>250</v>
      </c>
    </row>
    <row r="1825" spans="1:5" x14ac:dyDescent="0.2">
      <c r="A1825" s="24" t="s">
        <v>3203</v>
      </c>
      <c r="B1825" s="24" t="s">
        <v>2346</v>
      </c>
      <c r="C1825" s="24" t="s">
        <v>545</v>
      </c>
      <c r="D1825" s="24" t="s">
        <v>790</v>
      </c>
      <c r="E1825" s="24" t="s">
        <v>245</v>
      </c>
    </row>
    <row r="1826" spans="1:5" x14ac:dyDescent="0.2">
      <c r="A1826" s="24" t="s">
        <v>3203</v>
      </c>
      <c r="B1826" s="24" t="s">
        <v>2345</v>
      </c>
      <c r="C1826" s="24" t="s">
        <v>546</v>
      </c>
      <c r="D1826" s="24" t="s">
        <v>790</v>
      </c>
      <c r="E1826" s="24" t="s">
        <v>683</v>
      </c>
    </row>
    <row r="1827" spans="1:5" x14ac:dyDescent="0.2">
      <c r="A1827" s="24" t="s">
        <v>3203</v>
      </c>
      <c r="B1827" s="24" t="s">
        <v>2345</v>
      </c>
      <c r="C1827" s="24" t="s">
        <v>546</v>
      </c>
      <c r="D1827" s="24" t="s">
        <v>790</v>
      </c>
      <c r="E1827" s="24" t="s">
        <v>250</v>
      </c>
    </row>
    <row r="1828" spans="1:5" x14ac:dyDescent="0.2">
      <c r="A1828" s="24" t="s">
        <v>3203</v>
      </c>
      <c r="B1828" s="24" t="s">
        <v>2345</v>
      </c>
      <c r="C1828" s="24" t="s">
        <v>546</v>
      </c>
      <c r="D1828" s="24" t="s">
        <v>790</v>
      </c>
      <c r="E1828" s="24" t="s">
        <v>245</v>
      </c>
    </row>
    <row r="1829" spans="1:5" x14ac:dyDescent="0.2">
      <c r="A1829" s="24" t="s">
        <v>3203</v>
      </c>
      <c r="B1829" s="24" t="s">
        <v>2342</v>
      </c>
      <c r="C1829" s="24" t="s">
        <v>547</v>
      </c>
      <c r="D1829" s="24" t="s">
        <v>790</v>
      </c>
      <c r="E1829" s="24" t="s">
        <v>683</v>
      </c>
    </row>
    <row r="1830" spans="1:5" x14ac:dyDescent="0.2">
      <c r="A1830" s="24" t="s">
        <v>3203</v>
      </c>
      <c r="B1830" s="24" t="s">
        <v>2342</v>
      </c>
      <c r="C1830" s="24" t="s">
        <v>547</v>
      </c>
      <c r="D1830" s="24" t="s">
        <v>790</v>
      </c>
      <c r="E1830" s="24" t="s">
        <v>245</v>
      </c>
    </row>
    <row r="1831" spans="1:5" x14ac:dyDescent="0.2">
      <c r="A1831" s="24" t="s">
        <v>3203</v>
      </c>
      <c r="B1831" s="24" t="s">
        <v>2368</v>
      </c>
      <c r="C1831" s="24" t="s">
        <v>550</v>
      </c>
      <c r="D1831" s="24" t="s">
        <v>790</v>
      </c>
      <c r="E1831" s="24" t="s">
        <v>683</v>
      </c>
    </row>
    <row r="1832" spans="1:5" x14ac:dyDescent="0.2">
      <c r="A1832" s="24" t="s">
        <v>3203</v>
      </c>
      <c r="B1832" s="24" t="s">
        <v>2368</v>
      </c>
      <c r="C1832" s="24" t="s">
        <v>550</v>
      </c>
      <c r="D1832" s="24" t="s">
        <v>790</v>
      </c>
      <c r="E1832" s="24" t="s">
        <v>250</v>
      </c>
    </row>
    <row r="1833" spans="1:5" x14ac:dyDescent="0.2">
      <c r="A1833" s="24" t="s">
        <v>3203</v>
      </c>
      <c r="B1833" s="24" t="s">
        <v>2368</v>
      </c>
      <c r="C1833" s="24" t="s">
        <v>550</v>
      </c>
      <c r="D1833" s="24" t="s">
        <v>790</v>
      </c>
      <c r="E1833" s="24" t="s">
        <v>245</v>
      </c>
    </row>
    <row r="1834" spans="1:5" x14ac:dyDescent="0.2">
      <c r="A1834" s="24" t="s">
        <v>3203</v>
      </c>
      <c r="B1834" s="24" t="s">
        <v>2420</v>
      </c>
      <c r="C1834" s="24" t="s">
        <v>1298</v>
      </c>
      <c r="D1834" s="24" t="s">
        <v>790</v>
      </c>
      <c r="E1834" s="24" t="s">
        <v>683</v>
      </c>
    </row>
    <row r="1835" spans="1:5" x14ac:dyDescent="0.2">
      <c r="A1835" s="24" t="s">
        <v>3203</v>
      </c>
      <c r="B1835" s="24" t="s">
        <v>2420</v>
      </c>
      <c r="C1835" s="24" t="s">
        <v>1298</v>
      </c>
      <c r="D1835" s="24" t="s">
        <v>790</v>
      </c>
      <c r="E1835" s="24" t="s">
        <v>245</v>
      </c>
    </row>
    <row r="1836" spans="1:5" x14ac:dyDescent="0.2">
      <c r="A1836" s="24" t="s">
        <v>3203</v>
      </c>
      <c r="B1836" s="24" t="s">
        <v>2374</v>
      </c>
      <c r="C1836" s="24" t="s">
        <v>200</v>
      </c>
      <c r="D1836" s="24" t="s">
        <v>790</v>
      </c>
      <c r="E1836" s="24" t="s">
        <v>683</v>
      </c>
    </row>
    <row r="1837" spans="1:5" x14ac:dyDescent="0.2">
      <c r="A1837" s="24" t="s">
        <v>3203</v>
      </c>
      <c r="B1837" s="24" t="s">
        <v>2374</v>
      </c>
      <c r="C1837" s="24" t="s">
        <v>200</v>
      </c>
      <c r="D1837" s="24" t="s">
        <v>790</v>
      </c>
      <c r="E1837" s="24" t="s">
        <v>250</v>
      </c>
    </row>
    <row r="1838" spans="1:5" x14ac:dyDescent="0.2">
      <c r="A1838" s="24" t="s">
        <v>3203</v>
      </c>
      <c r="B1838" s="24" t="s">
        <v>2374</v>
      </c>
      <c r="C1838" s="24" t="s">
        <v>200</v>
      </c>
      <c r="D1838" s="24" t="s">
        <v>790</v>
      </c>
      <c r="E1838" s="24" t="s">
        <v>245</v>
      </c>
    </row>
    <row r="1839" spans="1:5" x14ac:dyDescent="0.2">
      <c r="A1839" s="24" t="s">
        <v>3203</v>
      </c>
      <c r="B1839" s="24" t="s">
        <v>2400</v>
      </c>
      <c r="C1839" s="24" t="s">
        <v>1299</v>
      </c>
      <c r="D1839" s="24" t="s">
        <v>790</v>
      </c>
      <c r="E1839" s="24" t="s">
        <v>683</v>
      </c>
    </row>
    <row r="1840" spans="1:5" x14ac:dyDescent="0.2">
      <c r="A1840" s="24" t="s">
        <v>3203</v>
      </c>
      <c r="B1840" s="24" t="s">
        <v>2400</v>
      </c>
      <c r="C1840" s="24" t="s">
        <v>1299</v>
      </c>
      <c r="D1840" s="24" t="s">
        <v>790</v>
      </c>
      <c r="E1840" s="24" t="s">
        <v>245</v>
      </c>
    </row>
    <row r="1841" spans="1:5" x14ac:dyDescent="0.2">
      <c r="A1841" s="24" t="s">
        <v>3203</v>
      </c>
      <c r="B1841" s="24" t="s">
        <v>2421</v>
      </c>
      <c r="C1841" s="24" t="s">
        <v>1300</v>
      </c>
      <c r="D1841" s="24" t="s">
        <v>790</v>
      </c>
      <c r="E1841" s="24" t="s">
        <v>683</v>
      </c>
    </row>
    <row r="1842" spans="1:5" x14ac:dyDescent="0.2">
      <c r="A1842" s="24" t="s">
        <v>3203</v>
      </c>
      <c r="B1842" s="24" t="s">
        <v>2421</v>
      </c>
      <c r="C1842" s="24" t="s">
        <v>1300</v>
      </c>
      <c r="D1842" s="24" t="s">
        <v>790</v>
      </c>
      <c r="E1842" s="24" t="s">
        <v>245</v>
      </c>
    </row>
    <row r="1843" spans="1:5" x14ac:dyDescent="0.2">
      <c r="A1843" s="24" t="s">
        <v>3203</v>
      </c>
      <c r="B1843" s="24" t="s">
        <v>2386</v>
      </c>
      <c r="C1843" s="24" t="s">
        <v>551</v>
      </c>
      <c r="D1843" s="24" t="s">
        <v>790</v>
      </c>
      <c r="E1843" s="24" t="s">
        <v>250</v>
      </c>
    </row>
    <row r="1844" spans="1:5" x14ac:dyDescent="0.2">
      <c r="A1844" s="24" t="s">
        <v>3203</v>
      </c>
      <c r="B1844" s="24" t="s">
        <v>2386</v>
      </c>
      <c r="C1844" s="24" t="s">
        <v>551</v>
      </c>
      <c r="D1844" s="24" t="s">
        <v>790</v>
      </c>
      <c r="E1844" s="24" t="s">
        <v>245</v>
      </c>
    </row>
    <row r="1845" spans="1:5" x14ac:dyDescent="0.2">
      <c r="A1845" s="24" t="s">
        <v>3203</v>
      </c>
      <c r="B1845" s="24" t="s">
        <v>3063</v>
      </c>
      <c r="C1845" s="24" t="s">
        <v>214</v>
      </c>
      <c r="D1845" s="24" t="s">
        <v>790</v>
      </c>
      <c r="E1845" s="24" t="s">
        <v>250</v>
      </c>
    </row>
    <row r="1846" spans="1:5" x14ac:dyDescent="0.2">
      <c r="A1846" s="24" t="s">
        <v>3203</v>
      </c>
      <c r="B1846" s="24" t="s">
        <v>3063</v>
      </c>
      <c r="C1846" s="24" t="s">
        <v>214</v>
      </c>
      <c r="D1846" s="24" t="s">
        <v>790</v>
      </c>
      <c r="E1846" s="24" t="s">
        <v>245</v>
      </c>
    </row>
    <row r="1847" spans="1:5" x14ac:dyDescent="0.2">
      <c r="A1847" s="24" t="s">
        <v>3203</v>
      </c>
      <c r="B1847" s="24" t="s">
        <v>2406</v>
      </c>
      <c r="C1847" s="24" t="s">
        <v>195</v>
      </c>
      <c r="D1847" s="24" t="s">
        <v>790</v>
      </c>
      <c r="E1847" s="24" t="s">
        <v>683</v>
      </c>
    </row>
    <row r="1848" spans="1:5" x14ac:dyDescent="0.2">
      <c r="A1848" s="24" t="s">
        <v>3203</v>
      </c>
      <c r="B1848" s="24" t="s">
        <v>2406</v>
      </c>
      <c r="C1848" s="24" t="s">
        <v>195</v>
      </c>
      <c r="D1848" s="24" t="s">
        <v>790</v>
      </c>
      <c r="E1848" s="24" t="s">
        <v>250</v>
      </c>
    </row>
    <row r="1849" spans="1:5" x14ac:dyDescent="0.2">
      <c r="A1849" s="24" t="s">
        <v>3203</v>
      </c>
      <c r="B1849" s="24" t="s">
        <v>2406</v>
      </c>
      <c r="C1849" s="24" t="s">
        <v>195</v>
      </c>
      <c r="D1849" s="24" t="s">
        <v>790</v>
      </c>
      <c r="E1849" s="24" t="s">
        <v>245</v>
      </c>
    </row>
    <row r="1850" spans="1:5" x14ac:dyDescent="0.2">
      <c r="A1850" s="24" t="s">
        <v>3203</v>
      </c>
      <c r="B1850" s="24" t="s">
        <v>2414</v>
      </c>
      <c r="C1850" s="24" t="s">
        <v>196</v>
      </c>
      <c r="D1850" s="24" t="s">
        <v>790</v>
      </c>
      <c r="E1850" s="24" t="s">
        <v>683</v>
      </c>
    </row>
    <row r="1851" spans="1:5" x14ac:dyDescent="0.2">
      <c r="A1851" s="24" t="s">
        <v>3203</v>
      </c>
      <c r="B1851" s="24" t="s">
        <v>2414</v>
      </c>
      <c r="C1851" s="24" t="s">
        <v>196</v>
      </c>
      <c r="D1851" s="24" t="s">
        <v>790</v>
      </c>
      <c r="E1851" s="24" t="s">
        <v>245</v>
      </c>
    </row>
    <row r="1852" spans="1:5" x14ac:dyDescent="0.2">
      <c r="A1852" s="24" t="s">
        <v>3203</v>
      </c>
      <c r="B1852" s="24" t="s">
        <v>2391</v>
      </c>
      <c r="C1852" s="24" t="s">
        <v>198</v>
      </c>
      <c r="D1852" s="24" t="s">
        <v>790</v>
      </c>
      <c r="E1852" s="24" t="s">
        <v>683</v>
      </c>
    </row>
    <row r="1853" spans="1:5" x14ac:dyDescent="0.2">
      <c r="A1853" s="24" t="s">
        <v>3203</v>
      </c>
      <c r="B1853" s="24" t="s">
        <v>2391</v>
      </c>
      <c r="C1853" s="24" t="s">
        <v>198</v>
      </c>
      <c r="D1853" s="24" t="s">
        <v>790</v>
      </c>
      <c r="E1853" s="24" t="s">
        <v>245</v>
      </c>
    </row>
    <row r="1854" spans="1:5" x14ac:dyDescent="0.2">
      <c r="A1854" s="24" t="s">
        <v>3203</v>
      </c>
      <c r="B1854" s="24" t="s">
        <v>2399</v>
      </c>
      <c r="C1854" s="24" t="s">
        <v>197</v>
      </c>
      <c r="D1854" s="24" t="s">
        <v>790</v>
      </c>
      <c r="E1854" s="24" t="s">
        <v>683</v>
      </c>
    </row>
    <row r="1855" spans="1:5" x14ac:dyDescent="0.2">
      <c r="A1855" s="24" t="s">
        <v>3203</v>
      </c>
      <c r="B1855" s="24" t="s">
        <v>2399</v>
      </c>
      <c r="C1855" s="24" t="s">
        <v>197</v>
      </c>
      <c r="D1855" s="24" t="s">
        <v>790</v>
      </c>
      <c r="E1855" s="24" t="s">
        <v>245</v>
      </c>
    </row>
    <row r="1856" spans="1:5" x14ac:dyDescent="0.2">
      <c r="A1856" s="24" t="s">
        <v>3203</v>
      </c>
      <c r="B1856" s="24" t="s">
        <v>2411</v>
      </c>
      <c r="C1856" s="24" t="s">
        <v>552</v>
      </c>
      <c r="D1856" s="24" t="s">
        <v>790</v>
      </c>
      <c r="E1856" s="24" t="s">
        <v>683</v>
      </c>
    </row>
    <row r="1857" spans="1:5" x14ac:dyDescent="0.2">
      <c r="A1857" s="24" t="s">
        <v>3203</v>
      </c>
      <c r="B1857" s="24" t="s">
        <v>2411</v>
      </c>
      <c r="C1857" s="24" t="s">
        <v>552</v>
      </c>
      <c r="D1857" s="24" t="s">
        <v>790</v>
      </c>
      <c r="E1857" s="24" t="s">
        <v>245</v>
      </c>
    </row>
    <row r="1858" spans="1:5" x14ac:dyDescent="0.2">
      <c r="A1858" s="24" t="s">
        <v>3203</v>
      </c>
      <c r="B1858" s="24" t="s">
        <v>2387</v>
      </c>
      <c r="C1858" s="24" t="s">
        <v>148</v>
      </c>
      <c r="D1858" s="24" t="s">
        <v>790</v>
      </c>
      <c r="E1858" s="24" t="s">
        <v>683</v>
      </c>
    </row>
    <row r="1859" spans="1:5" x14ac:dyDescent="0.2">
      <c r="A1859" s="24" t="s">
        <v>3203</v>
      </c>
      <c r="B1859" s="24" t="s">
        <v>2387</v>
      </c>
      <c r="C1859" s="24" t="s">
        <v>148</v>
      </c>
      <c r="D1859" s="24" t="s">
        <v>790</v>
      </c>
      <c r="E1859" s="24" t="s">
        <v>245</v>
      </c>
    </row>
    <row r="1860" spans="1:5" x14ac:dyDescent="0.2">
      <c r="A1860" s="24" t="s">
        <v>3203</v>
      </c>
      <c r="B1860" s="24" t="s">
        <v>2410</v>
      </c>
      <c r="C1860" s="24" t="s">
        <v>2284</v>
      </c>
      <c r="D1860" s="24" t="s">
        <v>790</v>
      </c>
      <c r="E1860" s="24" t="s">
        <v>683</v>
      </c>
    </row>
    <row r="1861" spans="1:5" x14ac:dyDescent="0.2">
      <c r="A1861" s="24" t="s">
        <v>3203</v>
      </c>
      <c r="B1861" s="24" t="s">
        <v>2410</v>
      </c>
      <c r="C1861" s="24" t="s">
        <v>2284</v>
      </c>
      <c r="D1861" s="24" t="s">
        <v>790</v>
      </c>
      <c r="E1861" s="24" t="s">
        <v>245</v>
      </c>
    </row>
    <row r="1862" spans="1:5" x14ac:dyDescent="0.2">
      <c r="A1862" s="24" t="s">
        <v>3203</v>
      </c>
      <c r="B1862" s="24" t="s">
        <v>2338</v>
      </c>
      <c r="C1862" s="24" t="s">
        <v>149</v>
      </c>
      <c r="D1862" s="24" t="s">
        <v>790</v>
      </c>
      <c r="E1862" s="24" t="s">
        <v>683</v>
      </c>
    </row>
    <row r="1863" spans="1:5" x14ac:dyDescent="0.2">
      <c r="A1863" s="24" t="s">
        <v>3203</v>
      </c>
      <c r="B1863" s="24" t="s">
        <v>2338</v>
      </c>
      <c r="C1863" s="24" t="s">
        <v>149</v>
      </c>
      <c r="D1863" s="24" t="s">
        <v>790</v>
      </c>
      <c r="E1863" s="24" t="s">
        <v>250</v>
      </c>
    </row>
    <row r="1864" spans="1:5" x14ac:dyDescent="0.2">
      <c r="A1864" s="24" t="s">
        <v>3203</v>
      </c>
      <c r="B1864" s="24" t="s">
        <v>2338</v>
      </c>
      <c r="C1864" s="24" t="s">
        <v>149</v>
      </c>
      <c r="D1864" s="24" t="s">
        <v>790</v>
      </c>
      <c r="E1864" s="24" t="s">
        <v>245</v>
      </c>
    </row>
    <row r="1865" spans="1:5" x14ac:dyDescent="0.2">
      <c r="A1865" s="24" t="s">
        <v>3203</v>
      </c>
      <c r="B1865" s="24" t="s">
        <v>2338</v>
      </c>
      <c r="C1865" s="24" t="s">
        <v>149</v>
      </c>
      <c r="D1865" s="24" t="s">
        <v>790</v>
      </c>
      <c r="E1865" s="24" t="s">
        <v>885</v>
      </c>
    </row>
    <row r="1866" spans="1:5" x14ac:dyDescent="0.2">
      <c r="A1866" s="24" t="s">
        <v>3203</v>
      </c>
      <c r="B1866" s="24" t="s">
        <v>2389</v>
      </c>
      <c r="C1866" s="24" t="s">
        <v>908</v>
      </c>
      <c r="D1866" s="24" t="s">
        <v>790</v>
      </c>
      <c r="E1866" s="24" t="s">
        <v>683</v>
      </c>
    </row>
    <row r="1867" spans="1:5" x14ac:dyDescent="0.2">
      <c r="A1867" s="24" t="s">
        <v>3203</v>
      </c>
      <c r="B1867" s="24" t="s">
        <v>2389</v>
      </c>
      <c r="C1867" s="24" t="s">
        <v>908</v>
      </c>
      <c r="D1867" s="24" t="s">
        <v>790</v>
      </c>
      <c r="E1867" s="24" t="s">
        <v>245</v>
      </c>
    </row>
    <row r="1868" spans="1:5" x14ac:dyDescent="0.2">
      <c r="A1868" s="24" t="s">
        <v>3203</v>
      </c>
      <c r="B1868" s="24" t="s">
        <v>2335</v>
      </c>
      <c r="C1868" s="24" t="s">
        <v>447</v>
      </c>
      <c r="D1868" s="24" t="s">
        <v>790</v>
      </c>
      <c r="E1868" s="24" t="s">
        <v>683</v>
      </c>
    </row>
    <row r="1869" spans="1:5" x14ac:dyDescent="0.2">
      <c r="A1869" s="24" t="s">
        <v>3203</v>
      </c>
      <c r="B1869" s="24" t="s">
        <v>2335</v>
      </c>
      <c r="C1869" s="24" t="s">
        <v>447</v>
      </c>
      <c r="D1869" s="24" t="s">
        <v>790</v>
      </c>
      <c r="E1869" s="24" t="s">
        <v>245</v>
      </c>
    </row>
    <row r="1870" spans="1:5" x14ac:dyDescent="0.2">
      <c r="A1870" s="24" t="s">
        <v>3203</v>
      </c>
      <c r="B1870" s="24" t="s">
        <v>2685</v>
      </c>
      <c r="C1870" s="24" t="s">
        <v>2686</v>
      </c>
      <c r="D1870" s="24" t="s">
        <v>790</v>
      </c>
      <c r="E1870" s="24" t="s">
        <v>245</v>
      </c>
    </row>
    <row r="1871" spans="1:5" x14ac:dyDescent="0.2">
      <c r="A1871" s="24" t="s">
        <v>3203</v>
      </c>
      <c r="B1871" s="24" t="s">
        <v>2357</v>
      </c>
      <c r="C1871" s="24" t="s">
        <v>1818</v>
      </c>
      <c r="D1871" s="24" t="s">
        <v>790</v>
      </c>
      <c r="E1871" s="24" t="s">
        <v>245</v>
      </c>
    </row>
    <row r="1872" spans="1:5" x14ac:dyDescent="0.2">
      <c r="A1872" s="24" t="s">
        <v>3203</v>
      </c>
      <c r="B1872" s="24" t="s">
        <v>2326</v>
      </c>
      <c r="C1872" s="24" t="s">
        <v>150</v>
      </c>
      <c r="D1872" s="24" t="s">
        <v>790</v>
      </c>
      <c r="E1872" s="24" t="s">
        <v>686</v>
      </c>
    </row>
    <row r="1873" spans="1:5" x14ac:dyDescent="0.2">
      <c r="A1873" s="24" t="s">
        <v>3203</v>
      </c>
      <c r="B1873" s="24" t="s">
        <v>2326</v>
      </c>
      <c r="C1873" s="24" t="s">
        <v>150</v>
      </c>
      <c r="D1873" s="24" t="s">
        <v>790</v>
      </c>
      <c r="E1873" s="24" t="s">
        <v>683</v>
      </c>
    </row>
    <row r="1874" spans="1:5" x14ac:dyDescent="0.2">
      <c r="A1874" s="24" t="s">
        <v>3203</v>
      </c>
      <c r="B1874" s="24" t="s">
        <v>2326</v>
      </c>
      <c r="C1874" s="24" t="s">
        <v>150</v>
      </c>
      <c r="D1874" s="24" t="s">
        <v>790</v>
      </c>
      <c r="E1874" s="24" t="s">
        <v>684</v>
      </c>
    </row>
    <row r="1875" spans="1:5" x14ac:dyDescent="0.2">
      <c r="A1875" s="24" t="s">
        <v>3203</v>
      </c>
      <c r="B1875" s="24" t="s">
        <v>2326</v>
      </c>
      <c r="C1875" s="24" t="s">
        <v>150</v>
      </c>
      <c r="D1875" s="24" t="s">
        <v>790</v>
      </c>
      <c r="E1875" s="24" t="s">
        <v>245</v>
      </c>
    </row>
    <row r="1876" spans="1:5" x14ac:dyDescent="0.2">
      <c r="A1876" s="24" t="s">
        <v>3203</v>
      </c>
      <c r="B1876" s="24" t="s">
        <v>2314</v>
      </c>
      <c r="C1876" s="24" t="s">
        <v>151</v>
      </c>
      <c r="D1876" s="24" t="s">
        <v>790</v>
      </c>
      <c r="E1876" s="24" t="s">
        <v>683</v>
      </c>
    </row>
    <row r="1877" spans="1:5" x14ac:dyDescent="0.2">
      <c r="A1877" s="24" t="s">
        <v>3203</v>
      </c>
      <c r="B1877" s="24" t="s">
        <v>2314</v>
      </c>
      <c r="C1877" s="24" t="s">
        <v>151</v>
      </c>
      <c r="D1877" s="24" t="s">
        <v>790</v>
      </c>
      <c r="E1877" s="24" t="s">
        <v>3060</v>
      </c>
    </row>
    <row r="1878" spans="1:5" x14ac:dyDescent="0.2">
      <c r="A1878" s="24" t="s">
        <v>3203</v>
      </c>
      <c r="B1878" s="24" t="s">
        <v>2314</v>
      </c>
      <c r="C1878" s="24" t="s">
        <v>151</v>
      </c>
      <c r="D1878" s="24" t="s">
        <v>790</v>
      </c>
      <c r="E1878" s="24" t="s">
        <v>684</v>
      </c>
    </row>
    <row r="1879" spans="1:5" x14ac:dyDescent="0.2">
      <c r="A1879" s="24" t="s">
        <v>3203</v>
      </c>
      <c r="B1879" s="24" t="s">
        <v>2314</v>
      </c>
      <c r="C1879" s="24" t="s">
        <v>151</v>
      </c>
      <c r="D1879" s="24" t="s">
        <v>790</v>
      </c>
      <c r="E1879" s="24" t="s">
        <v>685</v>
      </c>
    </row>
    <row r="1880" spans="1:5" x14ac:dyDescent="0.2">
      <c r="A1880" s="24" t="s">
        <v>3203</v>
      </c>
      <c r="B1880" s="24" t="s">
        <v>2314</v>
      </c>
      <c r="C1880" s="24" t="s">
        <v>151</v>
      </c>
      <c r="D1880" s="24" t="s">
        <v>790</v>
      </c>
      <c r="E1880" s="24" t="s">
        <v>245</v>
      </c>
    </row>
    <row r="1881" spans="1:5" x14ac:dyDescent="0.2">
      <c r="A1881" s="24" t="s">
        <v>3203</v>
      </c>
      <c r="B1881" s="24" t="s">
        <v>2314</v>
      </c>
      <c r="C1881" s="24" t="s">
        <v>151</v>
      </c>
      <c r="D1881" s="24" t="s">
        <v>790</v>
      </c>
      <c r="E1881" s="24" t="s">
        <v>1416</v>
      </c>
    </row>
    <row r="1882" spans="1:5" x14ac:dyDescent="0.2">
      <c r="A1882" s="24" t="s">
        <v>3203</v>
      </c>
      <c r="B1882" s="24" t="s">
        <v>2360</v>
      </c>
      <c r="C1882" s="24" t="s">
        <v>828</v>
      </c>
      <c r="D1882" s="24" t="s">
        <v>790</v>
      </c>
      <c r="E1882" s="24" t="s">
        <v>683</v>
      </c>
    </row>
    <row r="1883" spans="1:5" x14ac:dyDescent="0.2">
      <c r="A1883" s="24" t="s">
        <v>3203</v>
      </c>
      <c r="B1883" s="24" t="s">
        <v>2360</v>
      </c>
      <c r="C1883" s="24" t="s">
        <v>828</v>
      </c>
      <c r="D1883" s="24" t="s">
        <v>790</v>
      </c>
      <c r="E1883" s="24" t="s">
        <v>250</v>
      </c>
    </row>
    <row r="1884" spans="1:5" x14ac:dyDescent="0.2">
      <c r="A1884" s="24" t="s">
        <v>3203</v>
      </c>
      <c r="B1884" s="24" t="s">
        <v>2360</v>
      </c>
      <c r="C1884" s="24" t="s">
        <v>828</v>
      </c>
      <c r="D1884" s="24" t="s">
        <v>790</v>
      </c>
      <c r="E1884" s="24" t="s">
        <v>245</v>
      </c>
    </row>
    <row r="1885" spans="1:5" x14ac:dyDescent="0.2">
      <c r="A1885" s="24" t="s">
        <v>3203</v>
      </c>
      <c r="B1885" s="24" t="s">
        <v>2358</v>
      </c>
      <c r="C1885" s="24" t="s">
        <v>153</v>
      </c>
      <c r="D1885" s="24" t="s">
        <v>790</v>
      </c>
      <c r="E1885" s="24" t="s">
        <v>683</v>
      </c>
    </row>
    <row r="1886" spans="1:5" x14ac:dyDescent="0.2">
      <c r="A1886" s="24" t="s">
        <v>3203</v>
      </c>
      <c r="B1886" s="24" t="s">
        <v>2358</v>
      </c>
      <c r="C1886" s="24" t="s">
        <v>153</v>
      </c>
      <c r="D1886" s="24" t="s">
        <v>790</v>
      </c>
      <c r="E1886" s="24" t="s">
        <v>250</v>
      </c>
    </row>
    <row r="1887" spans="1:5" x14ac:dyDescent="0.2">
      <c r="A1887" s="24" t="s">
        <v>3203</v>
      </c>
      <c r="B1887" s="24" t="s">
        <v>2358</v>
      </c>
      <c r="C1887" s="24" t="s">
        <v>153</v>
      </c>
      <c r="D1887" s="24" t="s">
        <v>790</v>
      </c>
      <c r="E1887" s="24" t="s">
        <v>245</v>
      </c>
    </row>
    <row r="1888" spans="1:5" x14ac:dyDescent="0.2">
      <c r="A1888" s="24" t="s">
        <v>3203</v>
      </c>
      <c r="B1888" s="24" t="s">
        <v>2388</v>
      </c>
      <c r="C1888" s="24" t="s">
        <v>1180</v>
      </c>
      <c r="D1888" s="24" t="s">
        <v>790</v>
      </c>
      <c r="E1888" s="24" t="s">
        <v>683</v>
      </c>
    </row>
    <row r="1889" spans="1:5" x14ac:dyDescent="0.2">
      <c r="A1889" s="24" t="s">
        <v>3203</v>
      </c>
      <c r="B1889" s="24" t="s">
        <v>2388</v>
      </c>
      <c r="C1889" s="24" t="s">
        <v>1180</v>
      </c>
      <c r="D1889" s="24" t="s">
        <v>790</v>
      </c>
      <c r="E1889" s="24" t="s">
        <v>245</v>
      </c>
    </row>
    <row r="1890" spans="1:5" x14ac:dyDescent="0.2">
      <c r="A1890" s="24" t="s">
        <v>3203</v>
      </c>
      <c r="B1890" s="24" t="s">
        <v>2385</v>
      </c>
      <c r="C1890" s="24" t="s">
        <v>208</v>
      </c>
      <c r="D1890" s="24" t="s">
        <v>790</v>
      </c>
      <c r="E1890" s="24" t="s">
        <v>683</v>
      </c>
    </row>
    <row r="1891" spans="1:5" x14ac:dyDescent="0.2">
      <c r="A1891" s="24" t="s">
        <v>3203</v>
      </c>
      <c r="B1891" s="24" t="s">
        <v>2385</v>
      </c>
      <c r="C1891" s="24" t="s">
        <v>208</v>
      </c>
      <c r="D1891" s="24" t="s">
        <v>790</v>
      </c>
      <c r="E1891" s="24" t="s">
        <v>250</v>
      </c>
    </row>
    <row r="1892" spans="1:5" x14ac:dyDescent="0.2">
      <c r="A1892" s="24" t="s">
        <v>3203</v>
      </c>
      <c r="B1892" s="24" t="s">
        <v>2385</v>
      </c>
      <c r="C1892" s="24" t="s">
        <v>208</v>
      </c>
      <c r="D1892" s="24" t="s">
        <v>790</v>
      </c>
      <c r="E1892" s="24" t="s">
        <v>245</v>
      </c>
    </row>
    <row r="1893" spans="1:5" x14ac:dyDescent="0.2">
      <c r="A1893" s="24" t="s">
        <v>3203</v>
      </c>
      <c r="B1893" s="24" t="s">
        <v>2320</v>
      </c>
      <c r="C1893" s="24" t="s">
        <v>209</v>
      </c>
      <c r="D1893" s="24" t="s">
        <v>790</v>
      </c>
      <c r="E1893" s="24" t="s">
        <v>683</v>
      </c>
    </row>
    <row r="1894" spans="1:5" x14ac:dyDescent="0.2">
      <c r="A1894" s="24" t="s">
        <v>3203</v>
      </c>
      <c r="B1894" s="24" t="s">
        <v>2320</v>
      </c>
      <c r="C1894" s="24" t="s">
        <v>209</v>
      </c>
      <c r="D1894" s="24" t="s">
        <v>790</v>
      </c>
      <c r="E1894" s="24" t="s">
        <v>250</v>
      </c>
    </row>
    <row r="1895" spans="1:5" x14ac:dyDescent="0.2">
      <c r="A1895" s="24" t="s">
        <v>3203</v>
      </c>
      <c r="B1895" s="24" t="s">
        <v>2320</v>
      </c>
      <c r="C1895" s="24" t="s">
        <v>209</v>
      </c>
      <c r="D1895" s="24" t="s">
        <v>790</v>
      </c>
      <c r="E1895" s="24" t="s">
        <v>245</v>
      </c>
    </row>
    <row r="1896" spans="1:5" x14ac:dyDescent="0.2">
      <c r="A1896" s="24" t="s">
        <v>3203</v>
      </c>
      <c r="B1896" s="24" t="s">
        <v>2367</v>
      </c>
      <c r="C1896" s="24" t="s">
        <v>604</v>
      </c>
      <c r="D1896" s="24" t="s">
        <v>790</v>
      </c>
      <c r="E1896" s="24" t="s">
        <v>683</v>
      </c>
    </row>
    <row r="1897" spans="1:5" x14ac:dyDescent="0.2">
      <c r="A1897" s="24" t="s">
        <v>3203</v>
      </c>
      <c r="B1897" s="24" t="s">
        <v>2367</v>
      </c>
      <c r="C1897" s="24" t="s">
        <v>604</v>
      </c>
      <c r="D1897" s="24" t="s">
        <v>790</v>
      </c>
      <c r="E1897" s="24" t="s">
        <v>684</v>
      </c>
    </row>
    <row r="1898" spans="1:5" x14ac:dyDescent="0.2">
      <c r="A1898" s="24" t="s">
        <v>3203</v>
      </c>
      <c r="B1898" s="24" t="s">
        <v>2367</v>
      </c>
      <c r="C1898" s="24" t="s">
        <v>604</v>
      </c>
      <c r="D1898" s="24" t="s">
        <v>790</v>
      </c>
      <c r="E1898" s="24" t="s">
        <v>245</v>
      </c>
    </row>
    <row r="1899" spans="1:5" x14ac:dyDescent="0.2">
      <c r="A1899" s="24" t="s">
        <v>3203</v>
      </c>
      <c r="B1899" s="24" t="s">
        <v>2404</v>
      </c>
      <c r="C1899" s="24" t="s">
        <v>210</v>
      </c>
      <c r="D1899" s="24" t="s">
        <v>790</v>
      </c>
      <c r="E1899" s="24" t="s">
        <v>683</v>
      </c>
    </row>
    <row r="1900" spans="1:5" x14ac:dyDescent="0.2">
      <c r="A1900" s="24" t="s">
        <v>3203</v>
      </c>
      <c r="B1900" s="24" t="s">
        <v>2404</v>
      </c>
      <c r="C1900" s="24" t="s">
        <v>210</v>
      </c>
      <c r="D1900" s="24" t="s">
        <v>790</v>
      </c>
      <c r="E1900" s="24" t="s">
        <v>245</v>
      </c>
    </row>
    <row r="1901" spans="1:5" x14ac:dyDescent="0.2">
      <c r="A1901" s="24" t="s">
        <v>3203</v>
      </c>
      <c r="B1901" s="24" t="s">
        <v>2376</v>
      </c>
      <c r="C1901" s="24" t="s">
        <v>211</v>
      </c>
      <c r="D1901" s="24" t="s">
        <v>790</v>
      </c>
      <c r="E1901" s="24" t="s">
        <v>683</v>
      </c>
    </row>
    <row r="1902" spans="1:5" x14ac:dyDescent="0.2">
      <c r="A1902" s="24" t="s">
        <v>3203</v>
      </c>
      <c r="B1902" s="24" t="s">
        <v>2376</v>
      </c>
      <c r="C1902" s="24" t="s">
        <v>211</v>
      </c>
      <c r="D1902" s="24" t="s">
        <v>790</v>
      </c>
      <c r="E1902" s="24" t="s">
        <v>245</v>
      </c>
    </row>
    <row r="1903" spans="1:5" x14ac:dyDescent="0.2">
      <c r="A1903" s="24" t="s">
        <v>3203</v>
      </c>
      <c r="B1903" s="24" t="s">
        <v>2380</v>
      </c>
      <c r="C1903" s="24" t="s">
        <v>212</v>
      </c>
      <c r="D1903" s="24" t="s">
        <v>790</v>
      </c>
      <c r="E1903" s="24" t="s">
        <v>683</v>
      </c>
    </row>
    <row r="1904" spans="1:5" x14ac:dyDescent="0.2">
      <c r="A1904" s="24" t="s">
        <v>3203</v>
      </c>
      <c r="B1904" s="24" t="s">
        <v>2380</v>
      </c>
      <c r="C1904" s="24" t="s">
        <v>212</v>
      </c>
      <c r="D1904" s="24" t="s">
        <v>790</v>
      </c>
      <c r="E1904" s="24" t="s">
        <v>245</v>
      </c>
    </row>
    <row r="1905" spans="1:5" x14ac:dyDescent="0.2">
      <c r="A1905" s="24" t="s">
        <v>3203</v>
      </c>
      <c r="B1905" s="24" t="s">
        <v>2321</v>
      </c>
      <c r="C1905" s="24" t="s">
        <v>213</v>
      </c>
      <c r="D1905" s="24" t="s">
        <v>790</v>
      </c>
      <c r="E1905" s="24" t="s">
        <v>683</v>
      </c>
    </row>
    <row r="1906" spans="1:5" x14ac:dyDescent="0.2">
      <c r="A1906" s="24" t="s">
        <v>3203</v>
      </c>
      <c r="B1906" s="24" t="s">
        <v>2321</v>
      </c>
      <c r="C1906" s="24" t="s">
        <v>213</v>
      </c>
      <c r="D1906" s="24" t="s">
        <v>790</v>
      </c>
      <c r="E1906" s="24" t="s">
        <v>245</v>
      </c>
    </row>
    <row r="1907" spans="1:5" x14ac:dyDescent="0.2">
      <c r="A1907" s="24" t="s">
        <v>3203</v>
      </c>
      <c r="B1907" s="24" t="s">
        <v>2422</v>
      </c>
      <c r="C1907" s="24" t="s">
        <v>215</v>
      </c>
      <c r="D1907" s="24" t="s">
        <v>790</v>
      </c>
      <c r="E1907" s="24" t="s">
        <v>686</v>
      </c>
    </row>
    <row r="1908" spans="1:5" x14ac:dyDescent="0.2">
      <c r="A1908" s="24" t="s">
        <v>3203</v>
      </c>
      <c r="B1908" s="24" t="s">
        <v>2422</v>
      </c>
      <c r="C1908" s="24" t="s">
        <v>215</v>
      </c>
      <c r="D1908" s="24" t="s">
        <v>790</v>
      </c>
      <c r="E1908" s="24" t="s">
        <v>683</v>
      </c>
    </row>
    <row r="1909" spans="1:5" x14ac:dyDescent="0.2">
      <c r="A1909" s="24" t="s">
        <v>3203</v>
      </c>
      <c r="B1909" s="24" t="s">
        <v>2422</v>
      </c>
      <c r="C1909" s="24" t="s">
        <v>215</v>
      </c>
      <c r="D1909" s="24" t="s">
        <v>790</v>
      </c>
      <c r="E1909" s="24" t="s">
        <v>977</v>
      </c>
    </row>
    <row r="1910" spans="1:5" x14ac:dyDescent="0.2">
      <c r="A1910" s="24" t="s">
        <v>3203</v>
      </c>
      <c r="B1910" s="24" t="s">
        <v>2422</v>
      </c>
      <c r="C1910" s="24" t="s">
        <v>215</v>
      </c>
      <c r="D1910" s="24" t="s">
        <v>790</v>
      </c>
      <c r="E1910" s="24" t="s">
        <v>250</v>
      </c>
    </row>
    <row r="1911" spans="1:5" x14ac:dyDescent="0.2">
      <c r="A1911" s="24" t="s">
        <v>3203</v>
      </c>
      <c r="B1911" s="24" t="s">
        <v>2362</v>
      </c>
      <c r="C1911" s="24" t="s">
        <v>1181</v>
      </c>
      <c r="D1911" s="24" t="s">
        <v>790</v>
      </c>
      <c r="E1911" s="24" t="s">
        <v>250</v>
      </c>
    </row>
    <row r="1912" spans="1:5" x14ac:dyDescent="0.2">
      <c r="A1912" s="24" t="s">
        <v>3203</v>
      </c>
      <c r="B1912" s="24" t="s">
        <v>2362</v>
      </c>
      <c r="C1912" s="24" t="s">
        <v>1181</v>
      </c>
      <c r="D1912" s="24" t="s">
        <v>790</v>
      </c>
      <c r="E1912" s="24" t="s">
        <v>245</v>
      </c>
    </row>
    <row r="1913" spans="1:5" x14ac:dyDescent="0.2">
      <c r="A1913" s="24" t="s">
        <v>3203</v>
      </c>
      <c r="B1913" s="24" t="s">
        <v>2330</v>
      </c>
      <c r="C1913" s="24" t="s">
        <v>234</v>
      </c>
      <c r="D1913" s="24" t="s">
        <v>790</v>
      </c>
      <c r="E1913" s="24" t="s">
        <v>683</v>
      </c>
    </row>
    <row r="1914" spans="1:5" x14ac:dyDescent="0.2">
      <c r="A1914" s="24" t="s">
        <v>3203</v>
      </c>
      <c r="B1914" s="24" t="s">
        <v>2330</v>
      </c>
      <c r="C1914" s="24" t="s">
        <v>234</v>
      </c>
      <c r="D1914" s="24" t="s">
        <v>790</v>
      </c>
      <c r="E1914" s="24" t="s">
        <v>250</v>
      </c>
    </row>
    <row r="1915" spans="1:5" x14ac:dyDescent="0.2">
      <c r="A1915" s="24" t="s">
        <v>3203</v>
      </c>
      <c r="B1915" s="24" t="s">
        <v>2330</v>
      </c>
      <c r="C1915" s="24" t="s">
        <v>234</v>
      </c>
      <c r="D1915" s="24" t="s">
        <v>790</v>
      </c>
      <c r="E1915" s="24" t="s">
        <v>245</v>
      </c>
    </row>
    <row r="1916" spans="1:5" x14ac:dyDescent="0.2">
      <c r="A1916" s="24" t="s">
        <v>3203</v>
      </c>
      <c r="B1916" s="24" t="s">
        <v>2351</v>
      </c>
      <c r="C1916" s="24" t="s">
        <v>605</v>
      </c>
      <c r="D1916" s="24" t="s">
        <v>790</v>
      </c>
      <c r="E1916" s="24" t="s">
        <v>683</v>
      </c>
    </row>
    <row r="1917" spans="1:5" x14ac:dyDescent="0.2">
      <c r="A1917" s="24" t="s">
        <v>3203</v>
      </c>
      <c r="B1917" s="24" t="s">
        <v>2351</v>
      </c>
      <c r="C1917" s="24" t="s">
        <v>605</v>
      </c>
      <c r="D1917" s="24" t="s">
        <v>790</v>
      </c>
      <c r="E1917" s="24" t="s">
        <v>250</v>
      </c>
    </row>
    <row r="1918" spans="1:5" x14ac:dyDescent="0.2">
      <c r="A1918" s="24" t="s">
        <v>3203</v>
      </c>
      <c r="B1918" s="24" t="s">
        <v>2351</v>
      </c>
      <c r="C1918" s="24" t="s">
        <v>605</v>
      </c>
      <c r="D1918" s="24" t="s">
        <v>790</v>
      </c>
      <c r="E1918" s="24" t="s">
        <v>245</v>
      </c>
    </row>
    <row r="1919" spans="1:5" x14ac:dyDescent="0.2">
      <c r="A1919" s="24" t="s">
        <v>3203</v>
      </c>
      <c r="B1919" s="24" t="s">
        <v>2393</v>
      </c>
      <c r="C1919" s="24" t="s">
        <v>606</v>
      </c>
      <c r="D1919" s="24" t="s">
        <v>790</v>
      </c>
      <c r="E1919" s="24" t="s">
        <v>683</v>
      </c>
    </row>
    <row r="1920" spans="1:5" x14ac:dyDescent="0.2">
      <c r="A1920" s="24" t="s">
        <v>3203</v>
      </c>
      <c r="B1920" s="24" t="s">
        <v>2393</v>
      </c>
      <c r="C1920" s="24" t="s">
        <v>606</v>
      </c>
      <c r="D1920" s="24" t="s">
        <v>790</v>
      </c>
      <c r="E1920" s="24" t="s">
        <v>250</v>
      </c>
    </row>
    <row r="1921" spans="1:5" x14ac:dyDescent="0.2">
      <c r="A1921" s="24" t="s">
        <v>3203</v>
      </c>
      <c r="B1921" s="24" t="s">
        <v>2393</v>
      </c>
      <c r="C1921" s="24" t="s">
        <v>606</v>
      </c>
      <c r="D1921" s="24" t="s">
        <v>790</v>
      </c>
      <c r="E1921" s="24" t="s">
        <v>245</v>
      </c>
    </row>
    <row r="1922" spans="1:5" x14ac:dyDescent="0.2">
      <c r="A1922" s="24" t="s">
        <v>3203</v>
      </c>
      <c r="B1922" s="24" t="s">
        <v>2341</v>
      </c>
      <c r="C1922" s="24" t="s">
        <v>236</v>
      </c>
      <c r="D1922" s="24" t="s">
        <v>790</v>
      </c>
      <c r="E1922" s="24" t="s">
        <v>683</v>
      </c>
    </row>
    <row r="1923" spans="1:5" x14ac:dyDescent="0.2">
      <c r="A1923" s="24" t="s">
        <v>3203</v>
      </c>
      <c r="B1923" s="24" t="s">
        <v>2341</v>
      </c>
      <c r="C1923" s="24" t="s">
        <v>236</v>
      </c>
      <c r="D1923" s="24" t="s">
        <v>790</v>
      </c>
      <c r="E1923" s="24" t="s">
        <v>684</v>
      </c>
    </row>
    <row r="1924" spans="1:5" x14ac:dyDescent="0.2">
      <c r="A1924" s="24" t="s">
        <v>3203</v>
      </c>
      <c r="B1924" s="24" t="s">
        <v>2341</v>
      </c>
      <c r="C1924" s="24" t="s">
        <v>236</v>
      </c>
      <c r="D1924" s="24" t="s">
        <v>790</v>
      </c>
      <c r="E1924" s="24" t="s">
        <v>245</v>
      </c>
    </row>
    <row r="1925" spans="1:5" x14ac:dyDescent="0.2">
      <c r="A1925" s="24" t="s">
        <v>3203</v>
      </c>
      <c r="B1925" s="24" t="s">
        <v>2311</v>
      </c>
      <c r="C1925" s="24" t="s">
        <v>237</v>
      </c>
      <c r="D1925" s="24" t="s">
        <v>790</v>
      </c>
      <c r="E1925" s="24" t="s">
        <v>686</v>
      </c>
    </row>
    <row r="1926" spans="1:5" x14ac:dyDescent="0.2">
      <c r="A1926" s="24" t="s">
        <v>3203</v>
      </c>
      <c r="B1926" s="24" t="s">
        <v>2311</v>
      </c>
      <c r="C1926" s="24" t="s">
        <v>237</v>
      </c>
      <c r="D1926" s="24" t="s">
        <v>790</v>
      </c>
      <c r="E1926" s="24" t="s">
        <v>683</v>
      </c>
    </row>
    <row r="1927" spans="1:5" x14ac:dyDescent="0.2">
      <c r="A1927" s="24" t="s">
        <v>3203</v>
      </c>
      <c r="B1927" s="24" t="s">
        <v>2311</v>
      </c>
      <c r="C1927" s="24" t="s">
        <v>237</v>
      </c>
      <c r="D1927" s="24" t="s">
        <v>790</v>
      </c>
      <c r="E1927" s="24" t="s">
        <v>684</v>
      </c>
    </row>
    <row r="1928" spans="1:5" x14ac:dyDescent="0.2">
      <c r="A1928" s="24" t="s">
        <v>3203</v>
      </c>
      <c r="B1928" s="24" t="s">
        <v>2311</v>
      </c>
      <c r="C1928" s="24" t="s">
        <v>237</v>
      </c>
      <c r="D1928" s="24" t="s">
        <v>790</v>
      </c>
      <c r="E1928" s="24" t="s">
        <v>685</v>
      </c>
    </row>
    <row r="1929" spans="1:5" x14ac:dyDescent="0.2">
      <c r="A1929" s="24" t="s">
        <v>3203</v>
      </c>
      <c r="B1929" s="24" t="s">
        <v>2311</v>
      </c>
      <c r="C1929" s="24" t="s">
        <v>237</v>
      </c>
      <c r="D1929" s="24" t="s">
        <v>790</v>
      </c>
      <c r="E1929" s="24" t="s">
        <v>245</v>
      </c>
    </row>
    <row r="1930" spans="1:5" x14ac:dyDescent="0.2">
      <c r="A1930" s="24" t="s">
        <v>3203</v>
      </c>
      <c r="B1930" s="24" t="s">
        <v>2398</v>
      </c>
      <c r="C1930" s="24" t="s">
        <v>309</v>
      </c>
      <c r="D1930" s="24" t="s">
        <v>790</v>
      </c>
      <c r="E1930" s="24" t="s">
        <v>683</v>
      </c>
    </row>
    <row r="1931" spans="1:5" x14ac:dyDescent="0.2">
      <c r="A1931" s="24" t="s">
        <v>3203</v>
      </c>
      <c r="B1931" s="24" t="s">
        <v>2398</v>
      </c>
      <c r="C1931" s="24" t="s">
        <v>309</v>
      </c>
      <c r="D1931" s="24" t="s">
        <v>790</v>
      </c>
      <c r="E1931" s="24" t="s">
        <v>245</v>
      </c>
    </row>
    <row r="1932" spans="1:5" x14ac:dyDescent="0.2">
      <c r="A1932" s="24" t="s">
        <v>3203</v>
      </c>
      <c r="B1932" s="24" t="s">
        <v>2394</v>
      </c>
      <c r="C1932" s="24" t="s">
        <v>310</v>
      </c>
      <c r="D1932" s="24" t="s">
        <v>790</v>
      </c>
      <c r="E1932" s="24" t="s">
        <v>683</v>
      </c>
    </row>
    <row r="1933" spans="1:5" x14ac:dyDescent="0.2">
      <c r="A1933" s="24" t="s">
        <v>3203</v>
      </c>
      <c r="B1933" s="24" t="s">
        <v>2394</v>
      </c>
      <c r="C1933" s="24" t="s">
        <v>310</v>
      </c>
      <c r="D1933" s="24" t="s">
        <v>790</v>
      </c>
      <c r="E1933" s="24" t="s">
        <v>245</v>
      </c>
    </row>
    <row r="1934" spans="1:5" x14ac:dyDescent="0.2">
      <c r="A1934" s="24" t="s">
        <v>3203</v>
      </c>
      <c r="B1934" s="24" t="s">
        <v>2369</v>
      </c>
      <c r="C1934" s="24" t="s">
        <v>311</v>
      </c>
      <c r="D1934" s="24" t="s">
        <v>790</v>
      </c>
      <c r="E1934" s="24" t="s">
        <v>683</v>
      </c>
    </row>
    <row r="1935" spans="1:5" x14ac:dyDescent="0.2">
      <c r="A1935" s="24" t="s">
        <v>3203</v>
      </c>
      <c r="B1935" s="24" t="s">
        <v>2369</v>
      </c>
      <c r="C1935" s="24" t="s">
        <v>311</v>
      </c>
      <c r="D1935" s="24" t="s">
        <v>790</v>
      </c>
      <c r="E1935" s="24" t="s">
        <v>245</v>
      </c>
    </row>
    <row r="1936" spans="1:5" x14ac:dyDescent="0.2">
      <c r="A1936" s="24" t="s">
        <v>3203</v>
      </c>
      <c r="B1936" s="24" t="s">
        <v>2415</v>
      </c>
      <c r="C1936" s="24" t="s">
        <v>312</v>
      </c>
      <c r="D1936" s="24" t="s">
        <v>790</v>
      </c>
      <c r="E1936" s="24" t="s">
        <v>245</v>
      </c>
    </row>
    <row r="1937" spans="1:5" x14ac:dyDescent="0.2">
      <c r="A1937" s="24" t="s">
        <v>3203</v>
      </c>
      <c r="B1937" s="24" t="s">
        <v>2381</v>
      </c>
      <c r="C1937" s="24" t="s">
        <v>313</v>
      </c>
      <c r="D1937" s="24" t="s">
        <v>790</v>
      </c>
      <c r="E1937" s="24" t="s">
        <v>683</v>
      </c>
    </row>
    <row r="1938" spans="1:5" x14ac:dyDescent="0.2">
      <c r="A1938" s="24" t="s">
        <v>3203</v>
      </c>
      <c r="B1938" s="24" t="s">
        <v>2381</v>
      </c>
      <c r="C1938" s="24" t="s">
        <v>313</v>
      </c>
      <c r="D1938" s="24" t="s">
        <v>790</v>
      </c>
      <c r="E1938" s="24" t="s">
        <v>245</v>
      </c>
    </row>
    <row r="1939" spans="1:5" x14ac:dyDescent="0.2">
      <c r="A1939" s="24" t="s">
        <v>3203</v>
      </c>
      <c r="B1939" s="24" t="s">
        <v>2395</v>
      </c>
      <c r="C1939" s="24" t="s">
        <v>314</v>
      </c>
      <c r="D1939" s="24" t="s">
        <v>790</v>
      </c>
      <c r="E1939" s="24" t="s">
        <v>245</v>
      </c>
    </row>
    <row r="1940" spans="1:5" x14ac:dyDescent="0.2">
      <c r="A1940" s="24" t="s">
        <v>3203</v>
      </c>
      <c r="B1940" s="24" t="s">
        <v>2403</v>
      </c>
      <c r="C1940" s="24" t="s">
        <v>306</v>
      </c>
      <c r="D1940" s="24" t="s">
        <v>790</v>
      </c>
      <c r="E1940" s="24" t="s">
        <v>683</v>
      </c>
    </row>
    <row r="1941" spans="1:5" x14ac:dyDescent="0.2">
      <c r="A1941" s="24" t="s">
        <v>3203</v>
      </c>
      <c r="B1941" s="24" t="s">
        <v>2403</v>
      </c>
      <c r="C1941" s="24" t="s">
        <v>306</v>
      </c>
      <c r="D1941" s="24" t="s">
        <v>790</v>
      </c>
      <c r="E1941" s="24" t="s">
        <v>245</v>
      </c>
    </row>
    <row r="1942" spans="1:5" x14ac:dyDescent="0.2">
      <c r="A1942" s="24" t="s">
        <v>3203</v>
      </c>
      <c r="B1942" s="24" t="s">
        <v>2413</v>
      </c>
      <c r="C1942" s="24" t="s">
        <v>315</v>
      </c>
      <c r="D1942" s="24" t="s">
        <v>790</v>
      </c>
      <c r="E1942" s="24" t="s">
        <v>245</v>
      </c>
    </row>
    <row r="1943" spans="1:5" x14ac:dyDescent="0.2">
      <c r="A1943" s="24" t="s">
        <v>3203</v>
      </c>
      <c r="B1943" s="24" t="s">
        <v>2409</v>
      </c>
      <c r="C1943" s="24" t="s">
        <v>305</v>
      </c>
      <c r="D1943" s="24" t="s">
        <v>790</v>
      </c>
      <c r="E1943" s="24" t="s">
        <v>245</v>
      </c>
    </row>
    <row r="1944" spans="1:5" x14ac:dyDescent="0.2">
      <c r="A1944" s="24" t="s">
        <v>3203</v>
      </c>
      <c r="B1944" s="24" t="s">
        <v>2347</v>
      </c>
      <c r="C1944" s="24" t="s">
        <v>308</v>
      </c>
      <c r="D1944" s="24" t="s">
        <v>790</v>
      </c>
      <c r="E1944" s="24" t="s">
        <v>683</v>
      </c>
    </row>
    <row r="1945" spans="1:5" x14ac:dyDescent="0.2">
      <c r="A1945" s="24" t="s">
        <v>3203</v>
      </c>
      <c r="B1945" s="24" t="s">
        <v>2347</v>
      </c>
      <c r="C1945" s="24" t="s">
        <v>308</v>
      </c>
      <c r="D1945" s="24" t="s">
        <v>790</v>
      </c>
      <c r="E1945" s="24" t="s">
        <v>245</v>
      </c>
    </row>
    <row r="1946" spans="1:5" x14ac:dyDescent="0.2">
      <c r="A1946" s="24" t="s">
        <v>3203</v>
      </c>
      <c r="B1946" s="24" t="s">
        <v>2334</v>
      </c>
      <c r="C1946" s="24" t="s">
        <v>235</v>
      </c>
      <c r="D1946" s="24" t="s">
        <v>790</v>
      </c>
      <c r="E1946" s="24" t="s">
        <v>683</v>
      </c>
    </row>
    <row r="1947" spans="1:5" x14ac:dyDescent="0.2">
      <c r="A1947" s="24" t="s">
        <v>3203</v>
      </c>
      <c r="B1947" s="24" t="s">
        <v>2334</v>
      </c>
      <c r="C1947" s="24" t="s">
        <v>235</v>
      </c>
      <c r="D1947" s="24" t="s">
        <v>790</v>
      </c>
      <c r="E1947" s="24" t="s">
        <v>684</v>
      </c>
    </row>
    <row r="1948" spans="1:5" x14ac:dyDescent="0.2">
      <c r="A1948" s="24" t="s">
        <v>3203</v>
      </c>
      <c r="B1948" s="24" t="s">
        <v>2334</v>
      </c>
      <c r="C1948" s="24" t="s">
        <v>235</v>
      </c>
      <c r="D1948" s="24" t="s">
        <v>790</v>
      </c>
      <c r="E1948" s="24" t="s">
        <v>685</v>
      </c>
    </row>
    <row r="1949" spans="1:5" x14ac:dyDescent="0.2">
      <c r="A1949" s="24" t="s">
        <v>3203</v>
      </c>
      <c r="B1949" s="24" t="s">
        <v>2334</v>
      </c>
      <c r="C1949" s="24" t="s">
        <v>235</v>
      </c>
      <c r="D1949" s="24" t="s">
        <v>790</v>
      </c>
      <c r="E1949" s="24" t="s">
        <v>245</v>
      </c>
    </row>
    <row r="1950" spans="1:5" x14ac:dyDescent="0.2">
      <c r="A1950" s="24" t="s">
        <v>3203</v>
      </c>
      <c r="B1950" s="24" t="s">
        <v>2382</v>
      </c>
      <c r="C1950" s="24" t="s">
        <v>238</v>
      </c>
      <c r="D1950" s="24" t="s">
        <v>790</v>
      </c>
      <c r="E1950" s="24" t="s">
        <v>683</v>
      </c>
    </row>
    <row r="1951" spans="1:5" x14ac:dyDescent="0.2">
      <c r="A1951" s="24" t="s">
        <v>3203</v>
      </c>
      <c r="B1951" s="24" t="s">
        <v>2382</v>
      </c>
      <c r="C1951" s="24" t="s">
        <v>238</v>
      </c>
      <c r="D1951" s="24" t="s">
        <v>790</v>
      </c>
      <c r="E1951" s="24" t="s">
        <v>245</v>
      </c>
    </row>
    <row r="1952" spans="1:5" x14ac:dyDescent="0.2">
      <c r="A1952" s="24" t="s">
        <v>3203</v>
      </c>
      <c r="B1952" s="24" t="s">
        <v>2350</v>
      </c>
      <c r="C1952" s="24" t="s">
        <v>445</v>
      </c>
      <c r="D1952" s="24" t="s">
        <v>790</v>
      </c>
      <c r="E1952" s="24" t="s">
        <v>683</v>
      </c>
    </row>
    <row r="1953" spans="1:5" x14ac:dyDescent="0.2">
      <c r="A1953" s="24" t="s">
        <v>3203</v>
      </c>
      <c r="B1953" s="24" t="s">
        <v>2350</v>
      </c>
      <c r="C1953" s="24" t="s">
        <v>445</v>
      </c>
      <c r="D1953" s="24" t="s">
        <v>790</v>
      </c>
      <c r="E1953" s="24" t="s">
        <v>250</v>
      </c>
    </row>
    <row r="1954" spans="1:5" x14ac:dyDescent="0.2">
      <c r="A1954" s="24" t="s">
        <v>3203</v>
      </c>
      <c r="B1954" s="24" t="s">
        <v>2350</v>
      </c>
      <c r="C1954" s="24" t="s">
        <v>445</v>
      </c>
      <c r="D1954" s="24" t="s">
        <v>790</v>
      </c>
      <c r="E1954" s="24" t="s">
        <v>245</v>
      </c>
    </row>
    <row r="1955" spans="1:5" x14ac:dyDescent="0.2">
      <c r="A1955" s="24" t="s">
        <v>3203</v>
      </c>
      <c r="B1955" s="24" t="s">
        <v>2405</v>
      </c>
      <c r="C1955" s="24" t="s">
        <v>268</v>
      </c>
      <c r="D1955" s="24" t="s">
        <v>790</v>
      </c>
      <c r="E1955" s="24" t="s">
        <v>245</v>
      </c>
    </row>
    <row r="1956" spans="1:5" x14ac:dyDescent="0.2">
      <c r="A1956" s="24" t="s">
        <v>3203</v>
      </c>
      <c r="B1956" s="24" t="s">
        <v>2317</v>
      </c>
      <c r="C1956" s="24" t="s">
        <v>48</v>
      </c>
      <c r="D1956" s="24" t="s">
        <v>790</v>
      </c>
      <c r="E1956" s="24" t="s">
        <v>683</v>
      </c>
    </row>
    <row r="1957" spans="1:5" x14ac:dyDescent="0.2">
      <c r="A1957" s="24" t="s">
        <v>3203</v>
      </c>
      <c r="B1957" s="24" t="s">
        <v>2317</v>
      </c>
      <c r="C1957" s="24" t="s">
        <v>48</v>
      </c>
      <c r="D1957" s="24" t="s">
        <v>790</v>
      </c>
      <c r="E1957" s="24" t="s">
        <v>250</v>
      </c>
    </row>
    <row r="1958" spans="1:5" x14ac:dyDescent="0.2">
      <c r="A1958" s="24" t="s">
        <v>3203</v>
      </c>
      <c r="B1958" s="24" t="s">
        <v>2317</v>
      </c>
      <c r="C1958" s="24" t="s">
        <v>48</v>
      </c>
      <c r="D1958" s="24" t="s">
        <v>790</v>
      </c>
      <c r="E1958" s="24" t="s">
        <v>245</v>
      </c>
    </row>
    <row r="1959" spans="1:5" x14ac:dyDescent="0.2">
      <c r="A1959" s="24" t="s">
        <v>3203</v>
      </c>
      <c r="B1959" s="24" t="s">
        <v>2329</v>
      </c>
      <c r="C1959" s="24" t="s">
        <v>805</v>
      </c>
      <c r="D1959" s="24" t="s">
        <v>790</v>
      </c>
      <c r="E1959" s="24" t="s">
        <v>683</v>
      </c>
    </row>
    <row r="1960" spans="1:5" x14ac:dyDescent="0.2">
      <c r="A1960" s="24" t="s">
        <v>3203</v>
      </c>
      <c r="B1960" s="24" t="s">
        <v>2329</v>
      </c>
      <c r="C1960" s="24" t="s">
        <v>805</v>
      </c>
      <c r="D1960" s="24" t="s">
        <v>790</v>
      </c>
      <c r="E1960" s="24" t="s">
        <v>685</v>
      </c>
    </row>
    <row r="1961" spans="1:5" x14ac:dyDescent="0.2">
      <c r="A1961" s="24" t="s">
        <v>3203</v>
      </c>
      <c r="B1961" s="24" t="s">
        <v>2329</v>
      </c>
      <c r="C1961" s="24" t="s">
        <v>805</v>
      </c>
      <c r="D1961" s="24" t="s">
        <v>790</v>
      </c>
      <c r="E1961" s="24" t="s">
        <v>245</v>
      </c>
    </row>
    <row r="1962" spans="1:5" x14ac:dyDescent="0.2">
      <c r="A1962" s="24" t="s">
        <v>3203</v>
      </c>
      <c r="B1962" s="24" t="s">
        <v>2392</v>
      </c>
      <c r="C1962" s="24" t="s">
        <v>1439</v>
      </c>
      <c r="D1962" s="24" t="s">
        <v>790</v>
      </c>
      <c r="E1962" s="24" t="s">
        <v>245</v>
      </c>
    </row>
    <row r="1963" spans="1:5" x14ac:dyDescent="0.2">
      <c r="A1963" s="24" t="s">
        <v>3203</v>
      </c>
      <c r="B1963" s="24" t="s">
        <v>2418</v>
      </c>
      <c r="C1963" s="24" t="s">
        <v>1304</v>
      </c>
      <c r="D1963" s="24" t="s">
        <v>790</v>
      </c>
      <c r="E1963" s="24" t="s">
        <v>245</v>
      </c>
    </row>
    <row r="1964" spans="1:5" x14ac:dyDescent="0.2">
      <c r="A1964" s="24" t="s">
        <v>3203</v>
      </c>
      <c r="B1964" s="24" t="s">
        <v>2402</v>
      </c>
      <c r="C1964" s="24" t="s">
        <v>1179</v>
      </c>
      <c r="D1964" s="24" t="s">
        <v>790</v>
      </c>
      <c r="E1964" s="24" t="s">
        <v>245</v>
      </c>
    </row>
    <row r="1965" spans="1:5" x14ac:dyDescent="0.2">
      <c r="A1965" s="24" t="s">
        <v>3203</v>
      </c>
      <c r="B1965" s="24" t="s">
        <v>2375</v>
      </c>
      <c r="C1965" s="24" t="s">
        <v>1438</v>
      </c>
      <c r="D1965" s="24" t="s">
        <v>790</v>
      </c>
      <c r="E1965" s="24" t="s">
        <v>683</v>
      </c>
    </row>
    <row r="1966" spans="1:5" x14ac:dyDescent="0.2">
      <c r="A1966" s="24" t="s">
        <v>3203</v>
      </c>
      <c r="B1966" s="24" t="s">
        <v>2375</v>
      </c>
      <c r="C1966" s="24" t="s">
        <v>1438</v>
      </c>
      <c r="D1966" s="24" t="s">
        <v>790</v>
      </c>
      <c r="E1966" s="24" t="s">
        <v>245</v>
      </c>
    </row>
    <row r="1967" spans="1:5" x14ac:dyDescent="0.2">
      <c r="A1967" s="24" t="s">
        <v>3203</v>
      </c>
      <c r="B1967" s="24" t="s">
        <v>2355</v>
      </c>
      <c r="C1967" s="24" t="s">
        <v>49</v>
      </c>
      <c r="D1967" s="24" t="s">
        <v>790</v>
      </c>
      <c r="E1967" s="24" t="s">
        <v>683</v>
      </c>
    </row>
    <row r="1968" spans="1:5" x14ac:dyDescent="0.2">
      <c r="A1968" s="24" t="s">
        <v>3203</v>
      </c>
      <c r="B1968" s="24" t="s">
        <v>2355</v>
      </c>
      <c r="C1968" s="24" t="s">
        <v>49</v>
      </c>
      <c r="D1968" s="24" t="s">
        <v>790</v>
      </c>
      <c r="E1968" s="24" t="s">
        <v>250</v>
      </c>
    </row>
    <row r="1969" spans="1:5" x14ac:dyDescent="0.2">
      <c r="A1969" s="24" t="s">
        <v>3203</v>
      </c>
      <c r="B1969" s="24" t="s">
        <v>2355</v>
      </c>
      <c r="C1969" s="24" t="s">
        <v>49</v>
      </c>
      <c r="D1969" s="24" t="s">
        <v>790</v>
      </c>
      <c r="E1969" s="24" t="s">
        <v>245</v>
      </c>
    </row>
    <row r="1970" spans="1:5" x14ac:dyDescent="0.2">
      <c r="A1970" s="24" t="s">
        <v>3203</v>
      </c>
      <c r="B1970" s="24" t="s">
        <v>2348</v>
      </c>
      <c r="C1970" s="24" t="s">
        <v>519</v>
      </c>
      <c r="D1970" s="24" t="s">
        <v>790</v>
      </c>
      <c r="E1970" s="24" t="s">
        <v>683</v>
      </c>
    </row>
    <row r="1971" spans="1:5" x14ac:dyDescent="0.2">
      <c r="A1971" s="24" t="s">
        <v>3203</v>
      </c>
      <c r="B1971" s="24" t="s">
        <v>2348</v>
      </c>
      <c r="C1971" s="24" t="s">
        <v>519</v>
      </c>
      <c r="D1971" s="24" t="s">
        <v>790</v>
      </c>
      <c r="E1971" s="24" t="s">
        <v>245</v>
      </c>
    </row>
    <row r="1972" spans="1:5" x14ac:dyDescent="0.2">
      <c r="A1972" s="24" t="s">
        <v>3203</v>
      </c>
      <c r="B1972" s="24" t="s">
        <v>2332</v>
      </c>
      <c r="C1972" s="24" t="s">
        <v>520</v>
      </c>
      <c r="D1972" s="24" t="s">
        <v>790</v>
      </c>
      <c r="E1972" s="24" t="s">
        <v>683</v>
      </c>
    </row>
    <row r="1973" spans="1:5" x14ac:dyDescent="0.2">
      <c r="A1973" s="24" t="s">
        <v>3203</v>
      </c>
      <c r="B1973" s="24" t="s">
        <v>2332</v>
      </c>
      <c r="C1973" s="24" t="s">
        <v>520</v>
      </c>
      <c r="D1973" s="24" t="s">
        <v>790</v>
      </c>
      <c r="E1973" s="24" t="s">
        <v>245</v>
      </c>
    </row>
    <row r="1974" spans="1:5" x14ac:dyDescent="0.2">
      <c r="A1974" s="24" t="s">
        <v>3203</v>
      </c>
      <c r="B1974" s="24" t="s">
        <v>2359</v>
      </c>
      <c r="C1974" s="24" t="s">
        <v>521</v>
      </c>
      <c r="D1974" s="24" t="s">
        <v>790</v>
      </c>
      <c r="E1974" s="24" t="s">
        <v>683</v>
      </c>
    </row>
    <row r="1975" spans="1:5" x14ac:dyDescent="0.2">
      <c r="A1975" s="24" t="s">
        <v>3203</v>
      </c>
      <c r="B1975" s="24" t="s">
        <v>2359</v>
      </c>
      <c r="C1975" s="24" t="s">
        <v>521</v>
      </c>
      <c r="D1975" s="24" t="s">
        <v>790</v>
      </c>
      <c r="E1975" s="24" t="s">
        <v>250</v>
      </c>
    </row>
    <row r="1976" spans="1:5" x14ac:dyDescent="0.2">
      <c r="A1976" s="24" t="s">
        <v>3203</v>
      </c>
      <c r="B1976" s="24" t="s">
        <v>2359</v>
      </c>
      <c r="C1976" s="24" t="s">
        <v>521</v>
      </c>
      <c r="D1976" s="24" t="s">
        <v>790</v>
      </c>
      <c r="E1976" s="24" t="s">
        <v>245</v>
      </c>
    </row>
    <row r="1977" spans="1:5" x14ac:dyDescent="0.2">
      <c r="A1977" s="24" t="s">
        <v>3203</v>
      </c>
      <c r="B1977" s="24" t="s">
        <v>2339</v>
      </c>
      <c r="C1977" s="24" t="s">
        <v>522</v>
      </c>
      <c r="D1977" s="24" t="s">
        <v>790</v>
      </c>
      <c r="E1977" s="24" t="s">
        <v>683</v>
      </c>
    </row>
    <row r="1978" spans="1:5" x14ac:dyDescent="0.2">
      <c r="A1978" s="24" t="s">
        <v>3203</v>
      </c>
      <c r="B1978" s="24" t="s">
        <v>2339</v>
      </c>
      <c r="C1978" s="24" t="s">
        <v>522</v>
      </c>
      <c r="D1978" s="24" t="s">
        <v>790</v>
      </c>
      <c r="E1978" s="24" t="s">
        <v>245</v>
      </c>
    </row>
    <row r="1979" spans="1:5" x14ac:dyDescent="0.2">
      <c r="A1979" s="24" t="s">
        <v>3203</v>
      </c>
      <c r="B1979" s="24" t="s">
        <v>2349</v>
      </c>
      <c r="C1979" s="24" t="s">
        <v>523</v>
      </c>
      <c r="D1979" s="24" t="s">
        <v>790</v>
      </c>
      <c r="E1979" s="24" t="s">
        <v>683</v>
      </c>
    </row>
    <row r="1980" spans="1:5" x14ac:dyDescent="0.2">
      <c r="A1980" s="24" t="s">
        <v>3203</v>
      </c>
      <c r="B1980" s="24" t="s">
        <v>2349</v>
      </c>
      <c r="C1980" s="24" t="s">
        <v>523</v>
      </c>
      <c r="D1980" s="24" t="s">
        <v>790</v>
      </c>
      <c r="E1980" s="24" t="s">
        <v>245</v>
      </c>
    </row>
    <row r="1981" spans="1:5" x14ac:dyDescent="0.2">
      <c r="A1981" s="24" t="s">
        <v>3203</v>
      </c>
      <c r="B1981" s="24" t="s">
        <v>2383</v>
      </c>
      <c r="C1981" s="24" t="s">
        <v>524</v>
      </c>
      <c r="D1981" s="24" t="s">
        <v>790</v>
      </c>
      <c r="E1981" s="24" t="s">
        <v>683</v>
      </c>
    </row>
    <row r="1982" spans="1:5" x14ac:dyDescent="0.2">
      <c r="A1982" s="24" t="s">
        <v>3203</v>
      </c>
      <c r="B1982" s="24" t="s">
        <v>2383</v>
      </c>
      <c r="C1982" s="24" t="s">
        <v>524</v>
      </c>
      <c r="D1982" s="24" t="s">
        <v>790</v>
      </c>
      <c r="E1982" s="24" t="s">
        <v>245</v>
      </c>
    </row>
    <row r="1983" spans="1:5" x14ac:dyDescent="0.2">
      <c r="A1983" s="24" t="s">
        <v>3203</v>
      </c>
      <c r="B1983" s="24" t="s">
        <v>2390</v>
      </c>
      <c r="C1983" s="24" t="s">
        <v>525</v>
      </c>
      <c r="D1983" s="24" t="s">
        <v>790</v>
      </c>
      <c r="E1983" s="24" t="s">
        <v>683</v>
      </c>
    </row>
    <row r="1984" spans="1:5" x14ac:dyDescent="0.2">
      <c r="A1984" s="24" t="s">
        <v>3203</v>
      </c>
      <c r="B1984" s="24" t="s">
        <v>2390</v>
      </c>
      <c r="C1984" s="24" t="s">
        <v>525</v>
      </c>
      <c r="D1984" s="24" t="s">
        <v>790</v>
      </c>
      <c r="E1984" s="24" t="s">
        <v>245</v>
      </c>
    </row>
    <row r="1985" spans="1:5" x14ac:dyDescent="0.2">
      <c r="A1985" s="24" t="s">
        <v>3203</v>
      </c>
      <c r="B1985" s="24" t="s">
        <v>2344</v>
      </c>
      <c r="C1985" s="24" t="s">
        <v>526</v>
      </c>
      <c r="D1985" s="24" t="s">
        <v>790</v>
      </c>
      <c r="E1985" s="24" t="s">
        <v>683</v>
      </c>
    </row>
    <row r="1986" spans="1:5" x14ac:dyDescent="0.2">
      <c r="A1986" s="24" t="s">
        <v>3203</v>
      </c>
      <c r="B1986" s="24" t="s">
        <v>2344</v>
      </c>
      <c r="C1986" s="24" t="s">
        <v>526</v>
      </c>
      <c r="D1986" s="24" t="s">
        <v>790</v>
      </c>
      <c r="E1986" s="24" t="s">
        <v>245</v>
      </c>
    </row>
    <row r="1987" spans="1:5" x14ac:dyDescent="0.2">
      <c r="A1987" s="24" t="s">
        <v>3203</v>
      </c>
      <c r="B1987" s="24" t="s">
        <v>2344</v>
      </c>
      <c r="C1987" s="24" t="s">
        <v>526</v>
      </c>
      <c r="D1987" s="24" t="s">
        <v>790</v>
      </c>
      <c r="E1987" s="24" t="s">
        <v>885</v>
      </c>
    </row>
    <row r="1988" spans="1:5" x14ac:dyDescent="0.2">
      <c r="A1988" s="24" t="s">
        <v>3203</v>
      </c>
      <c r="B1988" s="24" t="s">
        <v>2370</v>
      </c>
      <c r="C1988" s="24" t="s">
        <v>527</v>
      </c>
      <c r="D1988" s="24" t="s">
        <v>790</v>
      </c>
      <c r="E1988" s="24" t="s">
        <v>683</v>
      </c>
    </row>
    <row r="1989" spans="1:5" x14ac:dyDescent="0.2">
      <c r="A1989" s="24" t="s">
        <v>3203</v>
      </c>
      <c r="B1989" s="24" t="s">
        <v>2370</v>
      </c>
      <c r="C1989" s="24" t="s">
        <v>527</v>
      </c>
      <c r="D1989" s="24" t="s">
        <v>790</v>
      </c>
      <c r="E1989" s="24" t="s">
        <v>245</v>
      </c>
    </row>
    <row r="1990" spans="1:5" x14ac:dyDescent="0.2">
      <c r="A1990" s="24" t="s">
        <v>3203</v>
      </c>
      <c r="B1990" s="24" t="s">
        <v>2370</v>
      </c>
      <c r="C1990" s="24" t="s">
        <v>527</v>
      </c>
      <c r="D1990" s="24" t="s">
        <v>790</v>
      </c>
      <c r="E1990" s="24" t="s">
        <v>885</v>
      </c>
    </row>
    <row r="1991" spans="1:5" x14ac:dyDescent="0.2">
      <c r="A1991" s="24" t="s">
        <v>3203</v>
      </c>
      <c r="B1991" s="24" t="s">
        <v>2364</v>
      </c>
      <c r="C1991" s="24" t="s">
        <v>528</v>
      </c>
      <c r="D1991" s="24" t="s">
        <v>790</v>
      </c>
      <c r="E1991" s="24" t="s">
        <v>683</v>
      </c>
    </row>
    <row r="1992" spans="1:5" x14ac:dyDescent="0.2">
      <c r="A1992" s="24" t="s">
        <v>3203</v>
      </c>
      <c r="B1992" s="24" t="s">
        <v>2364</v>
      </c>
      <c r="C1992" s="24" t="s">
        <v>528</v>
      </c>
      <c r="D1992" s="24" t="s">
        <v>790</v>
      </c>
      <c r="E1992" s="24" t="s">
        <v>245</v>
      </c>
    </row>
    <row r="1993" spans="1:5" x14ac:dyDescent="0.2">
      <c r="A1993" s="24" t="s">
        <v>3203</v>
      </c>
      <c r="B1993" s="24" t="s">
        <v>2343</v>
      </c>
      <c r="C1993" s="24" t="s">
        <v>529</v>
      </c>
      <c r="D1993" s="24" t="s">
        <v>790</v>
      </c>
      <c r="E1993" s="24" t="s">
        <v>683</v>
      </c>
    </row>
    <row r="1994" spans="1:5" x14ac:dyDescent="0.2">
      <c r="A1994" s="24" t="s">
        <v>3203</v>
      </c>
      <c r="B1994" s="24" t="s">
        <v>2343</v>
      </c>
      <c r="C1994" s="24" t="s">
        <v>529</v>
      </c>
      <c r="D1994" s="24" t="s">
        <v>790</v>
      </c>
      <c r="E1994" s="24" t="s">
        <v>245</v>
      </c>
    </row>
    <row r="1995" spans="1:5" x14ac:dyDescent="0.2">
      <c r="A1995" s="24" t="s">
        <v>3203</v>
      </c>
      <c r="B1995" s="24" t="s">
        <v>2343</v>
      </c>
      <c r="C1995" s="24" t="s">
        <v>529</v>
      </c>
      <c r="D1995" s="24" t="s">
        <v>790</v>
      </c>
      <c r="E1995" s="24" t="s">
        <v>885</v>
      </c>
    </row>
    <row r="1996" spans="1:5" x14ac:dyDescent="0.2">
      <c r="A1996" s="24" t="s">
        <v>3203</v>
      </c>
      <c r="B1996" s="24" t="s">
        <v>2356</v>
      </c>
      <c r="C1996" s="24" t="s">
        <v>530</v>
      </c>
      <c r="D1996" s="24" t="s">
        <v>790</v>
      </c>
      <c r="E1996" s="24" t="s">
        <v>683</v>
      </c>
    </row>
    <row r="1997" spans="1:5" x14ac:dyDescent="0.2">
      <c r="A1997" s="24" t="s">
        <v>3203</v>
      </c>
      <c r="B1997" s="24" t="s">
        <v>2356</v>
      </c>
      <c r="C1997" s="24" t="s">
        <v>530</v>
      </c>
      <c r="D1997" s="24" t="s">
        <v>790</v>
      </c>
      <c r="E1997" s="24" t="s">
        <v>245</v>
      </c>
    </row>
    <row r="1998" spans="1:5" x14ac:dyDescent="0.2">
      <c r="A1998" s="24" t="s">
        <v>3203</v>
      </c>
      <c r="B1998" s="24" t="s">
        <v>2356</v>
      </c>
      <c r="C1998" s="24" t="s">
        <v>530</v>
      </c>
      <c r="D1998" s="24" t="s">
        <v>790</v>
      </c>
      <c r="E1998" s="24" t="s">
        <v>885</v>
      </c>
    </row>
    <row r="1999" spans="1:5" x14ac:dyDescent="0.2">
      <c r="A1999" s="24" t="s">
        <v>3203</v>
      </c>
      <c r="B1999" s="24" t="s">
        <v>2372</v>
      </c>
      <c r="C1999" s="24" t="s">
        <v>531</v>
      </c>
      <c r="D1999" s="24" t="s">
        <v>790</v>
      </c>
      <c r="E1999" s="24" t="s">
        <v>683</v>
      </c>
    </row>
    <row r="2000" spans="1:5" x14ac:dyDescent="0.2">
      <c r="A2000" s="24" t="s">
        <v>3203</v>
      </c>
      <c r="B2000" s="24" t="s">
        <v>2372</v>
      </c>
      <c r="C2000" s="24" t="s">
        <v>531</v>
      </c>
      <c r="D2000" s="24" t="s">
        <v>790</v>
      </c>
      <c r="E2000" s="24" t="s">
        <v>245</v>
      </c>
    </row>
    <row r="2001" spans="1:5" x14ac:dyDescent="0.2">
      <c r="A2001" s="24" t="s">
        <v>3203</v>
      </c>
      <c r="B2001" s="24" t="s">
        <v>2372</v>
      </c>
      <c r="C2001" s="24" t="s">
        <v>531</v>
      </c>
      <c r="D2001" s="24" t="s">
        <v>790</v>
      </c>
      <c r="E2001" s="24" t="s">
        <v>885</v>
      </c>
    </row>
    <row r="2002" spans="1:5" x14ac:dyDescent="0.2">
      <c r="A2002" s="24" t="s">
        <v>3203</v>
      </c>
      <c r="B2002" s="24" t="s">
        <v>2419</v>
      </c>
      <c r="C2002" s="24" t="s">
        <v>532</v>
      </c>
      <c r="D2002" s="24" t="s">
        <v>790</v>
      </c>
      <c r="E2002" s="24" t="s">
        <v>683</v>
      </c>
    </row>
    <row r="2003" spans="1:5" x14ac:dyDescent="0.2">
      <c r="A2003" s="24" t="s">
        <v>3203</v>
      </c>
      <c r="B2003" s="24" t="s">
        <v>2419</v>
      </c>
      <c r="C2003" s="24" t="s">
        <v>532</v>
      </c>
      <c r="D2003" s="24" t="s">
        <v>790</v>
      </c>
      <c r="E2003" s="24" t="s">
        <v>245</v>
      </c>
    </row>
    <row r="2004" spans="1:5" x14ac:dyDescent="0.2">
      <c r="A2004" s="24" t="s">
        <v>3203</v>
      </c>
      <c r="B2004" s="24" t="s">
        <v>2353</v>
      </c>
      <c r="C2004" s="24" t="s">
        <v>533</v>
      </c>
      <c r="D2004" s="24" t="s">
        <v>790</v>
      </c>
      <c r="E2004" s="24" t="s">
        <v>683</v>
      </c>
    </row>
    <row r="2005" spans="1:5" x14ac:dyDescent="0.2">
      <c r="A2005" s="24" t="s">
        <v>3203</v>
      </c>
      <c r="B2005" s="24" t="s">
        <v>2353</v>
      </c>
      <c r="C2005" s="24" t="s">
        <v>533</v>
      </c>
      <c r="D2005" s="24" t="s">
        <v>790</v>
      </c>
      <c r="E2005" s="24" t="s">
        <v>245</v>
      </c>
    </row>
    <row r="2006" spans="1:5" x14ac:dyDescent="0.2">
      <c r="A2006" s="24" t="s">
        <v>3203</v>
      </c>
      <c r="B2006" s="24" t="s">
        <v>2337</v>
      </c>
      <c r="C2006" s="24" t="s">
        <v>534</v>
      </c>
      <c r="D2006" s="24" t="s">
        <v>790</v>
      </c>
      <c r="E2006" s="24" t="s">
        <v>683</v>
      </c>
    </row>
    <row r="2007" spans="1:5" x14ac:dyDescent="0.2">
      <c r="A2007" s="24" t="s">
        <v>3203</v>
      </c>
      <c r="B2007" s="24" t="s">
        <v>2337</v>
      </c>
      <c r="C2007" s="24" t="s">
        <v>534</v>
      </c>
      <c r="D2007" s="24" t="s">
        <v>790</v>
      </c>
      <c r="E2007" s="24" t="s">
        <v>245</v>
      </c>
    </row>
    <row r="2008" spans="1:5" x14ac:dyDescent="0.2">
      <c r="A2008" s="24" t="s">
        <v>3203</v>
      </c>
      <c r="B2008" s="24" t="s">
        <v>2363</v>
      </c>
      <c r="C2008" s="24" t="s">
        <v>535</v>
      </c>
      <c r="D2008" s="24" t="s">
        <v>790</v>
      </c>
      <c r="E2008" s="24" t="s">
        <v>683</v>
      </c>
    </row>
    <row r="2009" spans="1:5" x14ac:dyDescent="0.2">
      <c r="A2009" s="24" t="s">
        <v>3203</v>
      </c>
      <c r="B2009" s="24" t="s">
        <v>2363</v>
      </c>
      <c r="C2009" s="24" t="s">
        <v>535</v>
      </c>
      <c r="D2009" s="24" t="s">
        <v>790</v>
      </c>
      <c r="E2009" s="24" t="s">
        <v>245</v>
      </c>
    </row>
    <row r="2010" spans="1:5" x14ac:dyDescent="0.2">
      <c r="A2010" s="24" t="s">
        <v>3203</v>
      </c>
      <c r="B2010" s="24" t="s">
        <v>2379</v>
      </c>
      <c r="C2010" s="24" t="s">
        <v>536</v>
      </c>
      <c r="D2010" s="24" t="s">
        <v>790</v>
      </c>
      <c r="E2010" s="24" t="s">
        <v>683</v>
      </c>
    </row>
    <row r="2011" spans="1:5" x14ac:dyDescent="0.2">
      <c r="A2011" s="24" t="s">
        <v>3203</v>
      </c>
      <c r="B2011" s="24" t="s">
        <v>2379</v>
      </c>
      <c r="C2011" s="24" t="s">
        <v>536</v>
      </c>
      <c r="D2011" s="24" t="s">
        <v>790</v>
      </c>
      <c r="E2011" s="24" t="s">
        <v>245</v>
      </c>
    </row>
    <row r="2012" spans="1:5" x14ac:dyDescent="0.2">
      <c r="A2012" s="24" t="s">
        <v>3203</v>
      </c>
      <c r="B2012" s="24" t="s">
        <v>2366</v>
      </c>
      <c r="C2012" s="24" t="s">
        <v>537</v>
      </c>
      <c r="D2012" s="24" t="s">
        <v>790</v>
      </c>
      <c r="E2012" s="24" t="s">
        <v>683</v>
      </c>
    </row>
    <row r="2013" spans="1:5" x14ac:dyDescent="0.2">
      <c r="A2013" s="24" t="s">
        <v>3203</v>
      </c>
      <c r="B2013" s="24" t="s">
        <v>2366</v>
      </c>
      <c r="C2013" s="24" t="s">
        <v>537</v>
      </c>
      <c r="D2013" s="24" t="s">
        <v>790</v>
      </c>
      <c r="E2013" s="24" t="s">
        <v>245</v>
      </c>
    </row>
    <row r="2014" spans="1:5" x14ac:dyDescent="0.2">
      <c r="A2014" s="24" t="s">
        <v>3203</v>
      </c>
      <c r="B2014" s="24" t="s">
        <v>2366</v>
      </c>
      <c r="C2014" s="24" t="s">
        <v>537</v>
      </c>
      <c r="D2014" s="24" t="s">
        <v>790</v>
      </c>
      <c r="E2014" s="24" t="s">
        <v>885</v>
      </c>
    </row>
    <row r="2015" spans="1:5" x14ac:dyDescent="0.2">
      <c r="A2015" s="24" t="s">
        <v>3203</v>
      </c>
      <c r="B2015" s="24" t="s">
        <v>2361</v>
      </c>
      <c r="C2015" s="24" t="s">
        <v>1182</v>
      </c>
      <c r="D2015" s="24" t="s">
        <v>790</v>
      </c>
      <c r="E2015" s="24" t="s">
        <v>250</v>
      </c>
    </row>
    <row r="2016" spans="1:5" x14ac:dyDescent="0.2">
      <c r="A2016" s="24" t="s">
        <v>3203</v>
      </c>
      <c r="B2016" s="24" t="s">
        <v>2361</v>
      </c>
      <c r="C2016" s="24" t="s">
        <v>1182</v>
      </c>
      <c r="D2016" s="24" t="s">
        <v>790</v>
      </c>
      <c r="E2016" s="24" t="s">
        <v>245</v>
      </c>
    </row>
    <row r="2017" spans="1:5" x14ac:dyDescent="0.2">
      <c r="A2017" s="24" t="s">
        <v>3203</v>
      </c>
      <c r="B2017" s="24" t="s">
        <v>2319</v>
      </c>
      <c r="C2017" s="24" t="s">
        <v>50</v>
      </c>
      <c r="D2017" s="24" t="s">
        <v>790</v>
      </c>
      <c r="E2017" s="24" t="s">
        <v>683</v>
      </c>
    </row>
    <row r="2018" spans="1:5" x14ac:dyDescent="0.2">
      <c r="A2018" s="24" t="s">
        <v>3203</v>
      </c>
      <c r="B2018" s="24" t="s">
        <v>2319</v>
      </c>
      <c r="C2018" s="24" t="s">
        <v>50</v>
      </c>
      <c r="D2018" s="24" t="s">
        <v>790</v>
      </c>
      <c r="E2018" s="24" t="s">
        <v>250</v>
      </c>
    </row>
    <row r="2019" spans="1:5" x14ac:dyDescent="0.2">
      <c r="A2019" s="24" t="s">
        <v>3203</v>
      </c>
      <c r="B2019" s="24" t="s">
        <v>2319</v>
      </c>
      <c r="C2019" s="24" t="s">
        <v>50</v>
      </c>
      <c r="D2019" s="24" t="s">
        <v>790</v>
      </c>
      <c r="E2019" s="24" t="s">
        <v>245</v>
      </c>
    </row>
    <row r="2020" spans="1:5" x14ac:dyDescent="0.2">
      <c r="A2020" s="24" t="s">
        <v>3203</v>
      </c>
      <c r="B2020" s="24" t="s">
        <v>2352</v>
      </c>
      <c r="C2020" s="24" t="s">
        <v>51</v>
      </c>
      <c r="D2020" s="24" t="s">
        <v>790</v>
      </c>
      <c r="E2020" s="24" t="s">
        <v>683</v>
      </c>
    </row>
    <row r="2021" spans="1:5" x14ac:dyDescent="0.2">
      <c r="A2021" s="24" t="s">
        <v>3203</v>
      </c>
      <c r="B2021" s="24" t="s">
        <v>2352</v>
      </c>
      <c r="C2021" s="24" t="s">
        <v>51</v>
      </c>
      <c r="D2021" s="24" t="s">
        <v>790</v>
      </c>
      <c r="E2021" s="24" t="s">
        <v>245</v>
      </c>
    </row>
    <row r="2022" spans="1:5" x14ac:dyDescent="0.2">
      <c r="A2022" s="24" t="s">
        <v>3203</v>
      </c>
      <c r="B2022" s="24" t="s">
        <v>3025</v>
      </c>
      <c r="C2022" s="24" t="s">
        <v>3026</v>
      </c>
      <c r="D2022" s="24" t="s">
        <v>3031</v>
      </c>
      <c r="E2022" s="24" t="s">
        <v>683</v>
      </c>
    </row>
    <row r="2023" spans="1:5" x14ac:dyDescent="0.2">
      <c r="A2023" s="24" t="s">
        <v>3203</v>
      </c>
      <c r="B2023" s="24" t="s">
        <v>3027</v>
      </c>
      <c r="C2023" s="24" t="s">
        <v>3028</v>
      </c>
      <c r="D2023" s="24" t="s">
        <v>3031</v>
      </c>
      <c r="E2023" s="24" t="s">
        <v>683</v>
      </c>
    </row>
    <row r="2024" spans="1:5" x14ac:dyDescent="0.2">
      <c r="A2024" s="24" t="s">
        <v>3203</v>
      </c>
      <c r="B2024" s="24" t="s">
        <v>3230</v>
      </c>
      <c r="C2024" s="24" t="s">
        <v>3216</v>
      </c>
      <c r="D2024" s="24" t="s">
        <v>3031</v>
      </c>
      <c r="E2024" s="24" t="s">
        <v>683</v>
      </c>
    </row>
    <row r="2025" spans="1:5" x14ac:dyDescent="0.2">
      <c r="A2025" s="24" t="s">
        <v>3203</v>
      </c>
      <c r="B2025" s="24" t="s">
        <v>1669</v>
      </c>
      <c r="C2025" s="24" t="s">
        <v>1294</v>
      </c>
      <c r="D2025" s="24" t="s">
        <v>866</v>
      </c>
      <c r="E2025" s="24" t="s">
        <v>249</v>
      </c>
    </row>
    <row r="2026" spans="1:5" x14ac:dyDescent="0.2">
      <c r="A2026" s="24" t="s">
        <v>3203</v>
      </c>
      <c r="B2026" s="24" t="s">
        <v>1669</v>
      </c>
      <c r="C2026" s="24" t="s">
        <v>1294</v>
      </c>
      <c r="D2026" s="24" t="s">
        <v>866</v>
      </c>
      <c r="E2026" s="24" t="s">
        <v>683</v>
      </c>
    </row>
    <row r="2027" spans="1:5" x14ac:dyDescent="0.2">
      <c r="A2027" s="24" t="s">
        <v>3203</v>
      </c>
      <c r="B2027" s="24" t="s">
        <v>1669</v>
      </c>
      <c r="C2027" s="24" t="s">
        <v>1294</v>
      </c>
      <c r="D2027" s="24" t="s">
        <v>866</v>
      </c>
      <c r="E2027" s="24" t="s">
        <v>250</v>
      </c>
    </row>
    <row r="2028" spans="1:5" x14ac:dyDescent="0.2">
      <c r="A2028" s="24" t="s">
        <v>3203</v>
      </c>
      <c r="B2028" s="24" t="s">
        <v>1614</v>
      </c>
      <c r="C2028" s="24" t="s">
        <v>871</v>
      </c>
      <c r="D2028" s="24" t="s">
        <v>866</v>
      </c>
      <c r="E2028" s="24" t="s">
        <v>249</v>
      </c>
    </row>
    <row r="2029" spans="1:5" x14ac:dyDescent="0.2">
      <c r="A2029" s="24" t="s">
        <v>3203</v>
      </c>
      <c r="B2029" s="24" t="s">
        <v>1614</v>
      </c>
      <c r="C2029" s="24" t="s">
        <v>871</v>
      </c>
      <c r="D2029" s="24" t="s">
        <v>866</v>
      </c>
      <c r="E2029" s="24" t="s">
        <v>683</v>
      </c>
    </row>
    <row r="2030" spans="1:5" x14ac:dyDescent="0.2">
      <c r="A2030" s="24" t="s">
        <v>3203</v>
      </c>
      <c r="B2030" s="24" t="s">
        <v>1745</v>
      </c>
      <c r="C2030" s="24" t="s">
        <v>1746</v>
      </c>
      <c r="D2030" s="24" t="s">
        <v>866</v>
      </c>
      <c r="E2030" s="24" t="s">
        <v>245</v>
      </c>
    </row>
    <row r="2031" spans="1:5" x14ac:dyDescent="0.2">
      <c r="A2031" s="24" t="s">
        <v>3203</v>
      </c>
      <c r="B2031" s="24" t="s">
        <v>2727</v>
      </c>
      <c r="C2031" s="24" t="s">
        <v>2728</v>
      </c>
      <c r="D2031" s="24" t="s">
        <v>866</v>
      </c>
      <c r="E2031" s="24" t="s">
        <v>249</v>
      </c>
    </row>
    <row r="2032" spans="1:5" x14ac:dyDescent="0.2">
      <c r="A2032" s="24" t="s">
        <v>3203</v>
      </c>
      <c r="B2032" s="24" t="s">
        <v>3102</v>
      </c>
      <c r="C2032" s="24" t="s">
        <v>3083</v>
      </c>
      <c r="D2032" s="24" t="s">
        <v>866</v>
      </c>
      <c r="E2032" s="24" t="s">
        <v>249</v>
      </c>
    </row>
    <row r="2033" spans="1:5" x14ac:dyDescent="0.2">
      <c r="A2033" s="24" t="s">
        <v>3203</v>
      </c>
      <c r="B2033" s="24" t="s">
        <v>2114</v>
      </c>
      <c r="C2033" s="24" t="s">
        <v>867</v>
      </c>
      <c r="D2033" s="24" t="s">
        <v>866</v>
      </c>
      <c r="E2033" s="24" t="s">
        <v>249</v>
      </c>
    </row>
    <row r="2034" spans="1:5" x14ac:dyDescent="0.2">
      <c r="A2034" s="24" t="s">
        <v>3203</v>
      </c>
      <c r="B2034" s="24" t="s">
        <v>2114</v>
      </c>
      <c r="C2034" s="24" t="s">
        <v>867</v>
      </c>
      <c r="D2034" s="24" t="s">
        <v>866</v>
      </c>
      <c r="E2034" s="24" t="s">
        <v>683</v>
      </c>
    </row>
    <row r="2035" spans="1:5" x14ac:dyDescent="0.2">
      <c r="A2035" s="24" t="s">
        <v>3203</v>
      </c>
      <c r="B2035" s="24" t="s">
        <v>1639</v>
      </c>
      <c r="C2035" s="24" t="s">
        <v>865</v>
      </c>
      <c r="D2035" s="24" t="s">
        <v>866</v>
      </c>
      <c r="E2035" s="24" t="s">
        <v>249</v>
      </c>
    </row>
    <row r="2036" spans="1:5" x14ac:dyDescent="0.2">
      <c r="A2036" s="24" t="s">
        <v>3203</v>
      </c>
      <c r="B2036" s="24" t="s">
        <v>1639</v>
      </c>
      <c r="C2036" s="24" t="s">
        <v>865</v>
      </c>
      <c r="D2036" s="24" t="s">
        <v>866</v>
      </c>
      <c r="E2036" s="24" t="s">
        <v>683</v>
      </c>
    </row>
    <row r="2037" spans="1:5" x14ac:dyDescent="0.2">
      <c r="A2037" s="24" t="s">
        <v>3203</v>
      </c>
      <c r="B2037" s="24" t="s">
        <v>1630</v>
      </c>
      <c r="C2037" s="24" t="s">
        <v>1423</v>
      </c>
      <c r="D2037" s="24" t="s">
        <v>866</v>
      </c>
      <c r="E2037" s="24" t="s">
        <v>249</v>
      </c>
    </row>
    <row r="2038" spans="1:5" x14ac:dyDescent="0.2">
      <c r="A2038" s="24" t="s">
        <v>3203</v>
      </c>
      <c r="B2038" s="24" t="s">
        <v>1630</v>
      </c>
      <c r="C2038" s="24" t="s">
        <v>1423</v>
      </c>
      <c r="D2038" s="24" t="s">
        <v>866</v>
      </c>
      <c r="E2038" s="24" t="s">
        <v>683</v>
      </c>
    </row>
    <row r="2039" spans="1:5" x14ac:dyDescent="0.2">
      <c r="A2039" s="24" t="s">
        <v>3203</v>
      </c>
      <c r="B2039" s="24" t="s">
        <v>2115</v>
      </c>
      <c r="C2039" s="24" t="s">
        <v>76</v>
      </c>
      <c r="D2039" s="24" t="s">
        <v>791</v>
      </c>
      <c r="E2039" s="24" t="s">
        <v>683</v>
      </c>
    </row>
    <row r="2040" spans="1:5" x14ac:dyDescent="0.2">
      <c r="A2040" s="24" t="s">
        <v>3203</v>
      </c>
      <c r="B2040" s="24" t="s">
        <v>2115</v>
      </c>
      <c r="C2040" s="24" t="s">
        <v>76</v>
      </c>
      <c r="D2040" s="24" t="s">
        <v>791</v>
      </c>
      <c r="E2040" s="24" t="s">
        <v>250</v>
      </c>
    </row>
    <row r="2041" spans="1:5" x14ac:dyDescent="0.2">
      <c r="A2041" s="24" t="s">
        <v>3203</v>
      </c>
      <c r="B2041" s="24" t="s">
        <v>2061</v>
      </c>
      <c r="C2041" s="24" t="s">
        <v>77</v>
      </c>
      <c r="D2041" s="24" t="s">
        <v>791</v>
      </c>
      <c r="E2041" s="24" t="s">
        <v>683</v>
      </c>
    </row>
    <row r="2042" spans="1:5" x14ac:dyDescent="0.2">
      <c r="A2042" s="24" t="s">
        <v>3203</v>
      </c>
      <c r="B2042" s="24" t="s">
        <v>2061</v>
      </c>
      <c r="C2042" s="24" t="s">
        <v>77</v>
      </c>
      <c r="D2042" s="24" t="s">
        <v>791</v>
      </c>
      <c r="E2042" s="24" t="s">
        <v>684</v>
      </c>
    </row>
    <row r="2043" spans="1:5" x14ac:dyDescent="0.2">
      <c r="A2043" s="24" t="s">
        <v>3203</v>
      </c>
      <c r="B2043" s="24" t="s">
        <v>2061</v>
      </c>
      <c r="C2043" s="24" t="s">
        <v>77</v>
      </c>
      <c r="D2043" s="24" t="s">
        <v>791</v>
      </c>
      <c r="E2043" s="24" t="s">
        <v>685</v>
      </c>
    </row>
    <row r="2044" spans="1:5" x14ac:dyDescent="0.2">
      <c r="A2044" s="24" t="s">
        <v>3203</v>
      </c>
      <c r="B2044" s="24" t="s">
        <v>2061</v>
      </c>
      <c r="C2044" s="24" t="s">
        <v>77</v>
      </c>
      <c r="D2044" s="24" t="s">
        <v>791</v>
      </c>
      <c r="E2044" s="24" t="s">
        <v>885</v>
      </c>
    </row>
    <row r="2045" spans="1:5" x14ac:dyDescent="0.2">
      <c r="A2045" s="24" t="s">
        <v>3203</v>
      </c>
      <c r="B2045" s="24" t="s">
        <v>2085</v>
      </c>
      <c r="C2045" s="24" t="s">
        <v>379</v>
      </c>
      <c r="D2045" s="24" t="s">
        <v>791</v>
      </c>
      <c r="E2045" s="24" t="s">
        <v>250</v>
      </c>
    </row>
    <row r="2046" spans="1:5" x14ac:dyDescent="0.2">
      <c r="A2046" s="24" t="s">
        <v>3203</v>
      </c>
      <c r="B2046" s="24" t="s">
        <v>2470</v>
      </c>
      <c r="C2046" s="24" t="s">
        <v>2471</v>
      </c>
      <c r="D2046" s="24" t="s">
        <v>791</v>
      </c>
      <c r="E2046" s="24" t="s">
        <v>250</v>
      </c>
    </row>
    <row r="2047" spans="1:5" x14ac:dyDescent="0.2">
      <c r="A2047" s="24" t="s">
        <v>3203</v>
      </c>
      <c r="B2047" s="24" t="s">
        <v>2153</v>
      </c>
      <c r="C2047" s="24" t="s">
        <v>75</v>
      </c>
      <c r="D2047" s="24" t="s">
        <v>791</v>
      </c>
      <c r="E2047" s="24" t="s">
        <v>250</v>
      </c>
    </row>
    <row r="2048" spans="1:5" x14ac:dyDescent="0.2">
      <c r="A2048" s="24" t="s">
        <v>3203</v>
      </c>
      <c r="B2048" s="24" t="s">
        <v>2122</v>
      </c>
      <c r="C2048" s="24" t="s">
        <v>78</v>
      </c>
      <c r="D2048" s="24" t="s">
        <v>791</v>
      </c>
      <c r="E2048" s="24" t="s">
        <v>250</v>
      </c>
    </row>
    <row r="2049" spans="1:5" x14ac:dyDescent="0.2">
      <c r="A2049" s="24" t="s">
        <v>3203</v>
      </c>
      <c r="B2049" s="24" t="s">
        <v>2112</v>
      </c>
      <c r="C2049" s="24" t="s">
        <v>74</v>
      </c>
      <c r="D2049" s="24" t="s">
        <v>791</v>
      </c>
      <c r="E2049" s="24" t="s">
        <v>250</v>
      </c>
    </row>
    <row r="2050" spans="1:5" x14ac:dyDescent="0.2">
      <c r="A2050" s="24" t="s">
        <v>3203</v>
      </c>
      <c r="B2050" s="24" t="s">
        <v>2119</v>
      </c>
      <c r="C2050" s="24" t="s">
        <v>79</v>
      </c>
      <c r="D2050" s="24" t="s">
        <v>791</v>
      </c>
      <c r="E2050" s="24" t="s">
        <v>250</v>
      </c>
    </row>
    <row r="2051" spans="1:5" x14ac:dyDescent="0.2">
      <c r="A2051" s="24" t="s">
        <v>3203</v>
      </c>
      <c r="B2051" s="24" t="s">
        <v>2121</v>
      </c>
      <c r="C2051" s="24" t="s">
        <v>80</v>
      </c>
      <c r="D2051" s="24" t="s">
        <v>791</v>
      </c>
      <c r="E2051" s="24" t="s">
        <v>250</v>
      </c>
    </row>
    <row r="2052" spans="1:5" x14ac:dyDescent="0.2">
      <c r="A2052" s="24" t="s">
        <v>3203</v>
      </c>
      <c r="B2052" s="24" t="s">
        <v>2081</v>
      </c>
      <c r="C2052" s="24" t="s">
        <v>81</v>
      </c>
      <c r="D2052" s="24" t="s">
        <v>791</v>
      </c>
      <c r="E2052" s="24" t="s">
        <v>683</v>
      </c>
    </row>
    <row r="2053" spans="1:5" x14ac:dyDescent="0.2">
      <c r="A2053" s="24" t="s">
        <v>3203</v>
      </c>
      <c r="B2053" s="24" t="s">
        <v>2081</v>
      </c>
      <c r="C2053" s="24" t="s">
        <v>81</v>
      </c>
      <c r="D2053" s="24" t="s">
        <v>791</v>
      </c>
      <c r="E2053" s="24" t="s">
        <v>250</v>
      </c>
    </row>
    <row r="2054" spans="1:5" x14ac:dyDescent="0.2">
      <c r="A2054" s="24" t="s">
        <v>3203</v>
      </c>
      <c r="B2054" s="24" t="s">
        <v>2468</v>
      </c>
      <c r="C2054" s="24" t="s">
        <v>2469</v>
      </c>
      <c r="D2054" s="24" t="s">
        <v>791</v>
      </c>
      <c r="E2054" s="24" t="s">
        <v>250</v>
      </c>
    </row>
    <row r="2055" spans="1:5" x14ac:dyDescent="0.2">
      <c r="A2055" s="24" t="s">
        <v>3203</v>
      </c>
      <c r="B2055" s="24" t="s">
        <v>2656</v>
      </c>
      <c r="C2055" s="24" t="s">
        <v>2657</v>
      </c>
      <c r="D2055" s="24" t="s">
        <v>791</v>
      </c>
      <c r="E2055" s="24" t="s">
        <v>683</v>
      </c>
    </row>
    <row r="2056" spans="1:5" x14ac:dyDescent="0.2">
      <c r="A2056" s="24" t="s">
        <v>3203</v>
      </c>
      <c r="B2056" s="24" t="s">
        <v>2656</v>
      </c>
      <c r="C2056" s="24" t="s">
        <v>2657</v>
      </c>
      <c r="D2056" s="24" t="s">
        <v>791</v>
      </c>
      <c r="E2056" s="24" t="s">
        <v>250</v>
      </c>
    </row>
    <row r="2057" spans="1:5" x14ac:dyDescent="0.2">
      <c r="A2057" s="24" t="s">
        <v>3203</v>
      </c>
      <c r="B2057" s="24" t="s">
        <v>2104</v>
      </c>
      <c r="C2057" s="24" t="s">
        <v>82</v>
      </c>
      <c r="D2057" s="24" t="s">
        <v>791</v>
      </c>
      <c r="E2057" s="24" t="s">
        <v>250</v>
      </c>
    </row>
    <row r="2058" spans="1:5" x14ac:dyDescent="0.2">
      <c r="A2058" s="24" t="s">
        <v>3203</v>
      </c>
      <c r="B2058" s="24" t="s">
        <v>2111</v>
      </c>
      <c r="C2058" s="24" t="s">
        <v>83</v>
      </c>
      <c r="D2058" s="24" t="s">
        <v>791</v>
      </c>
      <c r="E2058" s="24" t="s">
        <v>250</v>
      </c>
    </row>
    <row r="2059" spans="1:5" x14ac:dyDescent="0.2">
      <c r="A2059" s="24" t="s">
        <v>3203</v>
      </c>
      <c r="B2059" s="24" t="s">
        <v>2144</v>
      </c>
      <c r="C2059" s="24" t="s">
        <v>84</v>
      </c>
      <c r="D2059" s="24" t="s">
        <v>791</v>
      </c>
      <c r="E2059" s="24" t="s">
        <v>250</v>
      </c>
    </row>
    <row r="2060" spans="1:5" x14ac:dyDescent="0.2">
      <c r="A2060" s="24" t="s">
        <v>3203</v>
      </c>
      <c r="B2060" s="24" t="s">
        <v>3023</v>
      </c>
      <c r="C2060" s="24" t="s">
        <v>3024</v>
      </c>
      <c r="D2060" s="24" t="s">
        <v>791</v>
      </c>
      <c r="E2060" s="24" t="s">
        <v>250</v>
      </c>
    </row>
    <row r="2061" spans="1:5" x14ac:dyDescent="0.2">
      <c r="A2061" s="24" t="s">
        <v>3203</v>
      </c>
      <c r="B2061" s="24" t="s">
        <v>3035</v>
      </c>
      <c r="C2061" s="24" t="s">
        <v>3039</v>
      </c>
      <c r="D2061" s="24" t="s">
        <v>791</v>
      </c>
      <c r="E2061" s="24" t="s">
        <v>250</v>
      </c>
    </row>
    <row r="2062" spans="1:5" x14ac:dyDescent="0.2">
      <c r="A2062" s="24" t="s">
        <v>3203</v>
      </c>
      <c r="B2062" s="24" t="s">
        <v>909</v>
      </c>
      <c r="C2062" s="24" t="s">
        <v>53</v>
      </c>
      <c r="D2062" s="24" t="s">
        <v>460</v>
      </c>
      <c r="E2062" s="24" t="s">
        <v>2558</v>
      </c>
    </row>
    <row r="2063" spans="1:5" x14ac:dyDescent="0.2">
      <c r="A2063" s="24" t="s">
        <v>3203</v>
      </c>
      <c r="B2063" s="24" t="s">
        <v>910</v>
      </c>
      <c r="C2063" s="24" t="s">
        <v>54</v>
      </c>
      <c r="D2063" s="24" t="s">
        <v>460</v>
      </c>
      <c r="E2063" s="24" t="s">
        <v>2558</v>
      </c>
    </row>
    <row r="2064" spans="1:5" x14ac:dyDescent="0.2">
      <c r="A2064" s="24" t="s">
        <v>3203</v>
      </c>
      <c r="B2064" s="24" t="s">
        <v>459</v>
      </c>
      <c r="C2064" s="24" t="s">
        <v>55</v>
      </c>
      <c r="D2064" s="24" t="s">
        <v>460</v>
      </c>
      <c r="E2064" s="24" t="s">
        <v>2558</v>
      </c>
    </row>
    <row r="2065" spans="1:5" x14ac:dyDescent="0.2">
      <c r="A2065" s="24" t="s">
        <v>3203</v>
      </c>
      <c r="B2065" s="24" t="s">
        <v>458</v>
      </c>
      <c r="C2065" s="24" t="s">
        <v>56</v>
      </c>
      <c r="D2065" s="24" t="s">
        <v>460</v>
      </c>
      <c r="E2065" s="24" t="s">
        <v>2558</v>
      </c>
    </row>
    <row r="2066" spans="1:5" x14ac:dyDescent="0.2">
      <c r="A2066" s="24" t="s">
        <v>3203</v>
      </c>
      <c r="B2066" s="24" t="s">
        <v>457</v>
      </c>
      <c r="C2066" s="24" t="s">
        <v>52</v>
      </c>
      <c r="D2066" s="24" t="s">
        <v>460</v>
      </c>
      <c r="E2066" s="24" t="s">
        <v>2558</v>
      </c>
    </row>
    <row r="2067" spans="1:5" x14ac:dyDescent="0.2">
      <c r="A2067" s="24" t="s">
        <v>3203</v>
      </c>
      <c r="B2067" s="24" t="s">
        <v>456</v>
      </c>
      <c r="C2067" s="24" t="s">
        <v>57</v>
      </c>
      <c r="D2067" s="24" t="s">
        <v>460</v>
      </c>
      <c r="E2067" s="24" t="s">
        <v>2558</v>
      </c>
    </row>
    <row r="2068" spans="1:5" x14ac:dyDescent="0.2">
      <c r="A2068" s="24" t="s">
        <v>3203</v>
      </c>
      <c r="B2068" s="24" t="s">
        <v>455</v>
      </c>
      <c r="C2068" s="24" t="s">
        <v>58</v>
      </c>
      <c r="D2068" s="24" t="s">
        <v>460</v>
      </c>
      <c r="E2068" s="24" t="s">
        <v>2558</v>
      </c>
    </row>
    <row r="2069" spans="1:5" x14ac:dyDescent="0.2">
      <c r="A2069" s="24" t="s">
        <v>3203</v>
      </c>
      <c r="B2069" s="24" t="s">
        <v>2066</v>
      </c>
      <c r="C2069" s="24" t="s">
        <v>739</v>
      </c>
      <c r="D2069" s="24" t="s">
        <v>460</v>
      </c>
      <c r="E2069" s="24" t="s">
        <v>2558</v>
      </c>
    </row>
    <row r="2070" spans="1:5" x14ac:dyDescent="0.2">
      <c r="A2070" s="24" t="s">
        <v>3203</v>
      </c>
      <c r="B2070" s="24" t="s">
        <v>3064</v>
      </c>
      <c r="C2070" s="24" t="s">
        <v>2697</v>
      </c>
      <c r="D2070" s="24" t="s">
        <v>788</v>
      </c>
      <c r="E2070" s="24" t="s">
        <v>683</v>
      </c>
    </row>
    <row r="2071" spans="1:5" x14ac:dyDescent="0.2">
      <c r="A2071" s="24" t="s">
        <v>3203</v>
      </c>
      <c r="B2071" s="24" t="s">
        <v>3064</v>
      </c>
      <c r="C2071" s="24" t="s">
        <v>2697</v>
      </c>
      <c r="D2071" s="24" t="s">
        <v>788</v>
      </c>
      <c r="E2071" s="24" t="s">
        <v>250</v>
      </c>
    </row>
    <row r="2072" spans="1:5" x14ac:dyDescent="0.2">
      <c r="A2072" s="24" t="s">
        <v>3203</v>
      </c>
      <c r="B2072" s="24" t="s">
        <v>2235</v>
      </c>
      <c r="C2072" s="24" t="s">
        <v>1819</v>
      </c>
      <c r="D2072" s="24" t="s">
        <v>787</v>
      </c>
      <c r="E2072" s="24" t="s">
        <v>249</v>
      </c>
    </row>
    <row r="2073" spans="1:5" x14ac:dyDescent="0.2">
      <c r="A2073" s="24" t="s">
        <v>3203</v>
      </c>
      <c r="B2073" s="24" t="s">
        <v>3277</v>
      </c>
      <c r="C2073" s="24" t="s">
        <v>333</v>
      </c>
      <c r="D2073" s="24" t="s">
        <v>787</v>
      </c>
      <c r="E2073" s="24" t="s">
        <v>684</v>
      </c>
    </row>
    <row r="2074" spans="1:5" x14ac:dyDescent="0.2">
      <c r="A2074" s="24" t="s">
        <v>3203</v>
      </c>
      <c r="B2074" s="24" t="s">
        <v>3277</v>
      </c>
      <c r="C2074" s="24" t="s">
        <v>333</v>
      </c>
      <c r="D2074" s="24" t="s">
        <v>787</v>
      </c>
      <c r="E2074" s="24" t="s">
        <v>250</v>
      </c>
    </row>
    <row r="2075" spans="1:5" x14ac:dyDescent="0.2">
      <c r="A2075" s="24" t="s">
        <v>3203</v>
      </c>
      <c r="B2075" s="24" t="s">
        <v>2089</v>
      </c>
      <c r="C2075" s="24" t="s">
        <v>353</v>
      </c>
      <c r="D2075" s="24" t="s">
        <v>786</v>
      </c>
      <c r="E2075" s="24" t="s">
        <v>683</v>
      </c>
    </row>
    <row r="2076" spans="1:5" x14ac:dyDescent="0.2">
      <c r="A2076" s="24" t="s">
        <v>3203</v>
      </c>
      <c r="B2076" s="24" t="s">
        <v>2089</v>
      </c>
      <c r="C2076" s="24" t="s">
        <v>353</v>
      </c>
      <c r="D2076" s="24" t="s">
        <v>786</v>
      </c>
      <c r="E2076" s="24" t="s">
        <v>3060</v>
      </c>
    </row>
    <row r="2077" spans="1:5" x14ac:dyDescent="0.2">
      <c r="A2077" s="24" t="s">
        <v>3203</v>
      </c>
      <c r="B2077" s="24" t="s">
        <v>2089</v>
      </c>
      <c r="C2077" s="24" t="s">
        <v>353</v>
      </c>
      <c r="D2077" s="24" t="s">
        <v>786</v>
      </c>
      <c r="E2077" s="24" t="s">
        <v>684</v>
      </c>
    </row>
    <row r="2078" spans="1:5" x14ac:dyDescent="0.2">
      <c r="A2078" s="24" t="s">
        <v>3203</v>
      </c>
      <c r="B2078" s="24" t="s">
        <v>2089</v>
      </c>
      <c r="C2078" s="24" t="s">
        <v>353</v>
      </c>
      <c r="D2078" s="24" t="s">
        <v>786</v>
      </c>
      <c r="E2078" s="24" t="s">
        <v>685</v>
      </c>
    </row>
    <row r="2079" spans="1:5" x14ac:dyDescent="0.2">
      <c r="A2079" s="24" t="s">
        <v>3203</v>
      </c>
      <c r="B2079" s="24" t="s">
        <v>2046</v>
      </c>
      <c r="C2079" s="24" t="s">
        <v>276</v>
      </c>
      <c r="D2079" s="24" t="s">
        <v>786</v>
      </c>
      <c r="E2079" s="24" t="s">
        <v>683</v>
      </c>
    </row>
    <row r="2080" spans="1:5" x14ac:dyDescent="0.2">
      <c r="A2080" s="24" t="s">
        <v>3203</v>
      </c>
      <c r="B2080" s="24" t="s">
        <v>2046</v>
      </c>
      <c r="C2080" s="24" t="s">
        <v>276</v>
      </c>
      <c r="D2080" s="24" t="s">
        <v>786</v>
      </c>
      <c r="E2080" s="24" t="s">
        <v>3060</v>
      </c>
    </row>
    <row r="2081" spans="1:5" x14ac:dyDescent="0.2">
      <c r="A2081" s="24" t="s">
        <v>3203</v>
      </c>
      <c r="B2081" s="24" t="s">
        <v>2046</v>
      </c>
      <c r="C2081" s="24" t="s">
        <v>276</v>
      </c>
      <c r="D2081" s="24" t="s">
        <v>786</v>
      </c>
      <c r="E2081" s="24" t="s">
        <v>684</v>
      </c>
    </row>
    <row r="2082" spans="1:5" x14ac:dyDescent="0.2">
      <c r="A2082" s="24" t="s">
        <v>3203</v>
      </c>
      <c r="B2082" s="24" t="s">
        <v>2046</v>
      </c>
      <c r="C2082" s="24" t="s">
        <v>276</v>
      </c>
      <c r="D2082" s="24" t="s">
        <v>786</v>
      </c>
      <c r="E2082" s="24" t="s">
        <v>685</v>
      </c>
    </row>
    <row r="2083" spans="1:5" x14ac:dyDescent="0.2">
      <c r="A2083" s="24" t="s">
        <v>3203</v>
      </c>
      <c r="B2083" s="24" t="s">
        <v>2039</v>
      </c>
      <c r="C2083" s="24" t="s">
        <v>119</v>
      </c>
      <c r="D2083" s="24" t="s">
        <v>786</v>
      </c>
      <c r="E2083" s="24" t="s">
        <v>683</v>
      </c>
    </row>
    <row r="2084" spans="1:5" x14ac:dyDescent="0.2">
      <c r="A2084" s="24" t="s">
        <v>3203</v>
      </c>
      <c r="B2084" s="24" t="s">
        <v>2718</v>
      </c>
      <c r="C2084" s="24" t="s">
        <v>2719</v>
      </c>
      <c r="D2084" s="24" t="s">
        <v>786</v>
      </c>
      <c r="E2084" s="24" t="s">
        <v>684</v>
      </c>
    </row>
    <row r="2085" spans="1:5" x14ac:dyDescent="0.2">
      <c r="A2085" s="24" t="s">
        <v>3203</v>
      </c>
      <c r="B2085" s="24" t="s">
        <v>2260</v>
      </c>
      <c r="C2085" s="24" t="s">
        <v>2254</v>
      </c>
      <c r="D2085" s="24" t="s">
        <v>786</v>
      </c>
      <c r="E2085" s="24" t="s">
        <v>684</v>
      </c>
    </row>
    <row r="2086" spans="1:5" x14ac:dyDescent="0.2">
      <c r="A2086" s="24" t="s">
        <v>3203</v>
      </c>
      <c r="B2086" s="24" t="s">
        <v>2472</v>
      </c>
      <c r="C2086" s="24" t="s">
        <v>2473</v>
      </c>
      <c r="D2086" s="24" t="s">
        <v>786</v>
      </c>
      <c r="E2086" s="24" t="s">
        <v>683</v>
      </c>
    </row>
    <row r="2087" spans="1:5" x14ac:dyDescent="0.2">
      <c r="A2087" s="24" t="s">
        <v>3203</v>
      </c>
      <c r="B2087" s="24" t="s">
        <v>2989</v>
      </c>
      <c r="C2087" s="24" t="s">
        <v>2996</v>
      </c>
      <c r="D2087" s="24" t="s">
        <v>786</v>
      </c>
      <c r="E2087" s="24" t="s">
        <v>683</v>
      </c>
    </row>
    <row r="2088" spans="1:5" x14ac:dyDescent="0.2">
      <c r="A2088" s="24" t="s">
        <v>3203</v>
      </c>
      <c r="B2088" s="24" t="s">
        <v>2465</v>
      </c>
      <c r="C2088" s="24" t="s">
        <v>2467</v>
      </c>
      <c r="D2088" s="24" t="s">
        <v>786</v>
      </c>
      <c r="E2088" s="24" t="s">
        <v>683</v>
      </c>
    </row>
    <row r="2089" spans="1:5" x14ac:dyDescent="0.2">
      <c r="A2089" s="24" t="s">
        <v>3203</v>
      </c>
      <c r="B2089" s="24" t="s">
        <v>2465</v>
      </c>
      <c r="C2089" s="24" t="s">
        <v>2466</v>
      </c>
      <c r="D2089" s="24" t="s">
        <v>786</v>
      </c>
      <c r="E2089" s="24" t="s">
        <v>683</v>
      </c>
    </row>
    <row r="2090" spans="1:5" x14ac:dyDescent="0.2">
      <c r="A2090" s="24" t="s">
        <v>3203</v>
      </c>
      <c r="B2090" s="24" t="s">
        <v>2094</v>
      </c>
      <c r="C2090" s="24" t="s">
        <v>1058</v>
      </c>
      <c r="D2090" s="24" t="s">
        <v>786</v>
      </c>
      <c r="E2090" s="24" t="s">
        <v>683</v>
      </c>
    </row>
    <row r="2091" spans="1:5" x14ac:dyDescent="0.2">
      <c r="A2091" s="24" t="s">
        <v>3203</v>
      </c>
      <c r="B2091" s="24" t="s">
        <v>2094</v>
      </c>
      <c r="C2091" s="24" t="s">
        <v>1058</v>
      </c>
      <c r="D2091" s="24" t="s">
        <v>786</v>
      </c>
      <c r="E2091" s="24" t="s">
        <v>250</v>
      </c>
    </row>
    <row r="2092" spans="1:5" x14ac:dyDescent="0.2">
      <c r="A2092" s="24" t="s">
        <v>3203</v>
      </c>
      <c r="B2092" s="24" t="s">
        <v>2069</v>
      </c>
      <c r="C2092" s="24" t="s">
        <v>277</v>
      </c>
      <c r="D2092" s="24" t="s">
        <v>786</v>
      </c>
      <c r="E2092" s="24" t="s">
        <v>683</v>
      </c>
    </row>
    <row r="2093" spans="1:5" x14ac:dyDescent="0.2">
      <c r="A2093" s="24" t="s">
        <v>3203</v>
      </c>
      <c r="B2093" s="24" t="s">
        <v>2069</v>
      </c>
      <c r="C2093" s="24" t="s">
        <v>277</v>
      </c>
      <c r="D2093" s="24" t="s">
        <v>786</v>
      </c>
      <c r="E2093" s="24" t="s">
        <v>684</v>
      </c>
    </row>
    <row r="2094" spans="1:5" x14ac:dyDescent="0.2">
      <c r="A2094" s="24" t="s">
        <v>3203</v>
      </c>
      <c r="B2094" s="24" t="s">
        <v>2069</v>
      </c>
      <c r="C2094" s="24" t="s">
        <v>277</v>
      </c>
      <c r="D2094" s="24" t="s">
        <v>786</v>
      </c>
      <c r="E2094" s="24" t="s">
        <v>250</v>
      </c>
    </row>
    <row r="2095" spans="1:5" x14ac:dyDescent="0.2">
      <c r="A2095" s="24" t="s">
        <v>3203</v>
      </c>
      <c r="B2095" s="24" t="s">
        <v>2131</v>
      </c>
      <c r="C2095" s="24" t="s">
        <v>1301</v>
      </c>
      <c r="D2095" s="24" t="s">
        <v>786</v>
      </c>
      <c r="E2095" s="24" t="s">
        <v>683</v>
      </c>
    </row>
    <row r="2096" spans="1:5" x14ac:dyDescent="0.2">
      <c r="A2096" s="24" t="s">
        <v>3203</v>
      </c>
      <c r="B2096" s="24" t="s">
        <v>2131</v>
      </c>
      <c r="C2096" s="24" t="s">
        <v>1301</v>
      </c>
      <c r="D2096" s="24" t="s">
        <v>786</v>
      </c>
      <c r="E2096" s="24" t="s">
        <v>1220</v>
      </c>
    </row>
    <row r="2097" spans="1:5" x14ac:dyDescent="0.2">
      <c r="A2097" s="24" t="s">
        <v>3203</v>
      </c>
      <c r="B2097" s="24" t="s">
        <v>2080</v>
      </c>
      <c r="C2097" s="24" t="s">
        <v>280</v>
      </c>
      <c r="D2097" s="24" t="s">
        <v>786</v>
      </c>
      <c r="E2097" s="24" t="s">
        <v>683</v>
      </c>
    </row>
    <row r="2098" spans="1:5" x14ac:dyDescent="0.2">
      <c r="A2098" s="24" t="s">
        <v>3203</v>
      </c>
      <c r="B2098" s="24" t="s">
        <v>2080</v>
      </c>
      <c r="C2098" s="24" t="s">
        <v>280</v>
      </c>
      <c r="D2098" s="24" t="s">
        <v>786</v>
      </c>
      <c r="E2098" s="24" t="s">
        <v>250</v>
      </c>
    </row>
    <row r="2099" spans="1:5" x14ac:dyDescent="0.2">
      <c r="A2099" s="24" t="s">
        <v>3203</v>
      </c>
      <c r="B2099" s="24" t="s">
        <v>2058</v>
      </c>
      <c r="C2099" s="24" t="s">
        <v>282</v>
      </c>
      <c r="D2099" s="24" t="s">
        <v>786</v>
      </c>
      <c r="E2099" s="24" t="s">
        <v>683</v>
      </c>
    </row>
    <row r="2100" spans="1:5" x14ac:dyDescent="0.2">
      <c r="A2100" s="24" t="s">
        <v>3203</v>
      </c>
      <c r="B2100" s="24" t="s">
        <v>2058</v>
      </c>
      <c r="C2100" s="24" t="s">
        <v>282</v>
      </c>
      <c r="D2100" s="24" t="s">
        <v>786</v>
      </c>
      <c r="E2100" s="24" t="s">
        <v>684</v>
      </c>
    </row>
    <row r="2101" spans="1:5" x14ac:dyDescent="0.2">
      <c r="A2101" s="24" t="s">
        <v>3203</v>
      </c>
      <c r="B2101" s="24" t="s">
        <v>2060</v>
      </c>
      <c r="C2101" s="24" t="s">
        <v>279</v>
      </c>
      <c r="D2101" s="24" t="s">
        <v>786</v>
      </c>
      <c r="E2101" s="24" t="s">
        <v>683</v>
      </c>
    </row>
    <row r="2102" spans="1:5" x14ac:dyDescent="0.2">
      <c r="A2102" s="24" t="s">
        <v>3203</v>
      </c>
      <c r="B2102" s="24" t="s">
        <v>2706</v>
      </c>
      <c r="C2102" s="24" t="s">
        <v>2707</v>
      </c>
      <c r="D2102" s="24" t="s">
        <v>786</v>
      </c>
      <c r="E2102" s="24" t="s">
        <v>1220</v>
      </c>
    </row>
    <row r="2103" spans="1:5" x14ac:dyDescent="0.2">
      <c r="A2103" s="24" t="s">
        <v>3203</v>
      </c>
      <c r="B2103" s="24" t="s">
        <v>2083</v>
      </c>
      <c r="C2103" s="24" t="s">
        <v>278</v>
      </c>
      <c r="D2103" s="24" t="s">
        <v>786</v>
      </c>
      <c r="E2103" s="24" t="s">
        <v>683</v>
      </c>
    </row>
    <row r="2104" spans="1:5" x14ac:dyDescent="0.2">
      <c r="A2104" s="24" t="s">
        <v>3203</v>
      </c>
      <c r="B2104" s="24" t="s">
        <v>2083</v>
      </c>
      <c r="C2104" s="24" t="s">
        <v>278</v>
      </c>
      <c r="D2104" s="24" t="s">
        <v>786</v>
      </c>
      <c r="E2104" s="24" t="s">
        <v>684</v>
      </c>
    </row>
    <row r="2105" spans="1:5" x14ac:dyDescent="0.2">
      <c r="A2105" s="24" t="s">
        <v>3203</v>
      </c>
      <c r="B2105" s="24" t="s">
        <v>2179</v>
      </c>
      <c r="C2105" s="24" t="s">
        <v>2180</v>
      </c>
      <c r="D2105" s="24" t="s">
        <v>786</v>
      </c>
      <c r="E2105" s="24" t="s">
        <v>683</v>
      </c>
    </row>
    <row r="2106" spans="1:5" x14ac:dyDescent="0.2">
      <c r="A2106" s="24" t="s">
        <v>3203</v>
      </c>
      <c r="B2106" s="24" t="s">
        <v>2091</v>
      </c>
      <c r="C2106" s="24" t="s">
        <v>1059</v>
      </c>
      <c r="D2106" s="24" t="s">
        <v>786</v>
      </c>
      <c r="E2106" s="24" t="s">
        <v>683</v>
      </c>
    </row>
    <row r="2107" spans="1:5" x14ac:dyDescent="0.2">
      <c r="A2107" s="24" t="s">
        <v>3203</v>
      </c>
      <c r="B2107" s="24" t="s">
        <v>2091</v>
      </c>
      <c r="C2107" s="24" t="s">
        <v>1059</v>
      </c>
      <c r="D2107" s="24" t="s">
        <v>786</v>
      </c>
      <c r="E2107" s="24" t="s">
        <v>684</v>
      </c>
    </row>
    <row r="2108" spans="1:5" x14ac:dyDescent="0.2">
      <c r="A2108" s="24" t="s">
        <v>3203</v>
      </c>
      <c r="B2108" s="24" t="s">
        <v>2091</v>
      </c>
      <c r="C2108" s="24" t="s">
        <v>1059</v>
      </c>
      <c r="D2108" s="24" t="s">
        <v>786</v>
      </c>
      <c r="E2108" s="24" t="s">
        <v>685</v>
      </c>
    </row>
    <row r="2109" spans="1:5" x14ac:dyDescent="0.2">
      <c r="A2109" s="24" t="s">
        <v>3203</v>
      </c>
      <c r="B2109" s="24" t="s">
        <v>2691</v>
      </c>
      <c r="C2109" s="24" t="s">
        <v>3177</v>
      </c>
      <c r="D2109" s="24" t="s">
        <v>786</v>
      </c>
      <c r="E2109" s="24" t="s">
        <v>684</v>
      </c>
    </row>
    <row r="2110" spans="1:5" x14ac:dyDescent="0.2">
      <c r="A2110" s="24" t="s">
        <v>3203</v>
      </c>
      <c r="B2110" s="24" t="s">
        <v>2691</v>
      </c>
      <c r="C2110" s="24" t="s">
        <v>2692</v>
      </c>
      <c r="D2110" s="24" t="s">
        <v>786</v>
      </c>
      <c r="E2110" s="24" t="s">
        <v>684</v>
      </c>
    </row>
    <row r="2111" spans="1:5" x14ac:dyDescent="0.2">
      <c r="A2111" s="24" t="s">
        <v>3203</v>
      </c>
      <c r="B2111" s="24" t="s">
        <v>2691</v>
      </c>
      <c r="C2111" s="24" t="s">
        <v>2692</v>
      </c>
      <c r="D2111" s="24" t="s">
        <v>786</v>
      </c>
      <c r="E2111" s="24" t="s">
        <v>685</v>
      </c>
    </row>
    <row r="2112" spans="1:5" x14ac:dyDescent="0.2">
      <c r="A2112" s="24" t="s">
        <v>3203</v>
      </c>
      <c r="B2112" s="24" t="s">
        <v>2036</v>
      </c>
      <c r="C2112" s="24" t="s">
        <v>227</v>
      </c>
      <c r="D2112" s="24" t="s">
        <v>786</v>
      </c>
      <c r="E2112" s="24" t="s">
        <v>683</v>
      </c>
    </row>
    <row r="2113" spans="1:5" x14ac:dyDescent="0.2">
      <c r="A2113" s="24" t="s">
        <v>3203</v>
      </c>
      <c r="B2113" s="24" t="s">
        <v>2055</v>
      </c>
      <c r="C2113" s="24" t="s">
        <v>233</v>
      </c>
      <c r="D2113" s="24" t="s">
        <v>786</v>
      </c>
      <c r="E2113" s="24" t="s">
        <v>683</v>
      </c>
    </row>
    <row r="2114" spans="1:5" x14ac:dyDescent="0.2">
      <c r="A2114" s="24" t="s">
        <v>3203</v>
      </c>
      <c r="B2114" s="24" t="s">
        <v>2037</v>
      </c>
      <c r="C2114" s="24" t="s">
        <v>231</v>
      </c>
      <c r="D2114" s="24" t="s">
        <v>786</v>
      </c>
      <c r="E2114" s="24" t="s">
        <v>683</v>
      </c>
    </row>
    <row r="2115" spans="1:5" x14ac:dyDescent="0.2">
      <c r="A2115" s="24" t="s">
        <v>3203</v>
      </c>
      <c r="B2115" s="24" t="s">
        <v>2041</v>
      </c>
      <c r="C2115" s="24" t="s">
        <v>226</v>
      </c>
      <c r="D2115" s="24" t="s">
        <v>786</v>
      </c>
      <c r="E2115" s="24" t="s">
        <v>683</v>
      </c>
    </row>
    <row r="2116" spans="1:5" x14ac:dyDescent="0.2">
      <c r="A2116" s="24" t="s">
        <v>3203</v>
      </c>
      <c r="B2116" s="24" t="s">
        <v>2045</v>
      </c>
      <c r="C2116" s="24" t="s">
        <v>225</v>
      </c>
      <c r="D2116" s="24" t="s">
        <v>786</v>
      </c>
      <c r="E2116" s="24" t="s">
        <v>683</v>
      </c>
    </row>
    <row r="2117" spans="1:5" x14ac:dyDescent="0.2">
      <c r="A2117" s="24" t="s">
        <v>3203</v>
      </c>
      <c r="B2117" s="24" t="s">
        <v>2105</v>
      </c>
      <c r="C2117" s="24" t="s">
        <v>224</v>
      </c>
      <c r="D2117" s="24" t="s">
        <v>786</v>
      </c>
      <c r="E2117" s="24" t="s">
        <v>683</v>
      </c>
    </row>
    <row r="2118" spans="1:5" x14ac:dyDescent="0.2">
      <c r="A2118" s="24" t="s">
        <v>3203</v>
      </c>
      <c r="B2118" s="24" t="s">
        <v>2057</v>
      </c>
      <c r="C2118" s="24" t="s">
        <v>223</v>
      </c>
      <c r="D2118" s="24" t="s">
        <v>786</v>
      </c>
      <c r="E2118" s="24" t="s">
        <v>683</v>
      </c>
    </row>
    <row r="2119" spans="1:5" x14ac:dyDescent="0.2">
      <c r="A2119" s="24" t="s">
        <v>3203</v>
      </c>
      <c r="B2119" s="24" t="s">
        <v>2093</v>
      </c>
      <c r="C2119" s="24" t="s">
        <v>217</v>
      </c>
      <c r="D2119" s="24" t="s">
        <v>786</v>
      </c>
      <c r="E2119" s="24" t="s">
        <v>683</v>
      </c>
    </row>
    <row r="2120" spans="1:5" x14ac:dyDescent="0.2">
      <c r="A2120" s="24" t="s">
        <v>3203</v>
      </c>
      <c r="B2120" s="24" t="s">
        <v>2019</v>
      </c>
      <c r="C2120" s="24" t="s">
        <v>218</v>
      </c>
      <c r="D2120" s="24" t="s">
        <v>786</v>
      </c>
      <c r="E2120" s="24" t="s">
        <v>683</v>
      </c>
    </row>
    <row r="2121" spans="1:5" x14ac:dyDescent="0.2">
      <c r="A2121" s="24" t="s">
        <v>3203</v>
      </c>
      <c r="B2121" s="24" t="s">
        <v>2126</v>
      </c>
      <c r="C2121" s="24" t="s">
        <v>229</v>
      </c>
      <c r="D2121" s="24" t="s">
        <v>786</v>
      </c>
      <c r="E2121" s="24" t="s">
        <v>683</v>
      </c>
    </row>
    <row r="2122" spans="1:5" x14ac:dyDescent="0.2">
      <c r="A2122" s="24" t="s">
        <v>3203</v>
      </c>
      <c r="B2122" s="24" t="s">
        <v>2136</v>
      </c>
      <c r="C2122" s="24" t="s">
        <v>222</v>
      </c>
      <c r="D2122" s="24" t="s">
        <v>786</v>
      </c>
      <c r="E2122" s="24" t="s">
        <v>683</v>
      </c>
    </row>
    <row r="2123" spans="1:5" x14ac:dyDescent="0.2">
      <c r="A2123" s="24" t="s">
        <v>3203</v>
      </c>
      <c r="B2123" s="24" t="s">
        <v>2034</v>
      </c>
      <c r="C2123" s="24" t="s">
        <v>232</v>
      </c>
      <c r="D2123" s="24" t="s">
        <v>786</v>
      </c>
      <c r="E2123" s="24" t="s">
        <v>683</v>
      </c>
    </row>
    <row r="2124" spans="1:5" x14ac:dyDescent="0.2">
      <c r="A2124" s="24" t="s">
        <v>3203</v>
      </c>
      <c r="B2124" s="24" t="s">
        <v>2110</v>
      </c>
      <c r="C2124" s="24" t="s">
        <v>221</v>
      </c>
      <c r="D2124" s="24" t="s">
        <v>786</v>
      </c>
      <c r="E2124" s="24" t="s">
        <v>683</v>
      </c>
    </row>
    <row r="2125" spans="1:5" x14ac:dyDescent="0.2">
      <c r="A2125" s="24" t="s">
        <v>3203</v>
      </c>
      <c r="B2125" s="24" t="s">
        <v>2163</v>
      </c>
      <c r="C2125" s="24" t="s">
        <v>220</v>
      </c>
      <c r="D2125" s="24" t="s">
        <v>786</v>
      </c>
      <c r="E2125" s="24" t="s">
        <v>683</v>
      </c>
    </row>
    <row r="2126" spans="1:5" x14ac:dyDescent="0.2">
      <c r="A2126" s="24" t="s">
        <v>3203</v>
      </c>
      <c r="B2126" s="24" t="s">
        <v>2100</v>
      </c>
      <c r="C2126" s="24" t="s">
        <v>230</v>
      </c>
      <c r="D2126" s="24" t="s">
        <v>786</v>
      </c>
      <c r="E2126" s="24" t="s">
        <v>683</v>
      </c>
    </row>
    <row r="2127" spans="1:5" x14ac:dyDescent="0.2">
      <c r="A2127" s="24" t="s">
        <v>3203</v>
      </c>
      <c r="B2127" s="24" t="s">
        <v>2130</v>
      </c>
      <c r="C2127" s="24" t="s">
        <v>219</v>
      </c>
      <c r="D2127" s="24" t="s">
        <v>786</v>
      </c>
      <c r="E2127" s="24" t="s">
        <v>683</v>
      </c>
    </row>
    <row r="2128" spans="1:5" x14ac:dyDescent="0.2">
      <c r="A2128" s="24" t="s">
        <v>3203</v>
      </c>
      <c r="B2128" s="24" t="s">
        <v>2149</v>
      </c>
      <c r="C2128" s="24" t="s">
        <v>14</v>
      </c>
      <c r="D2128" s="24" t="s">
        <v>786</v>
      </c>
      <c r="E2128" s="24" t="s">
        <v>683</v>
      </c>
    </row>
    <row r="2129" spans="1:5" x14ac:dyDescent="0.2">
      <c r="A2129" s="24" t="s">
        <v>3203</v>
      </c>
      <c r="B2129" s="24" t="s">
        <v>2102</v>
      </c>
      <c r="C2129" s="24" t="s">
        <v>228</v>
      </c>
      <c r="D2129" s="24" t="s">
        <v>786</v>
      </c>
      <c r="E2129" s="24" t="s">
        <v>683</v>
      </c>
    </row>
    <row r="2130" spans="1:5" x14ac:dyDescent="0.2">
      <c r="A2130" s="24" t="s">
        <v>3203</v>
      </c>
      <c r="B2130" s="24" t="s">
        <v>2050</v>
      </c>
      <c r="C2130" s="24" t="s">
        <v>275</v>
      </c>
      <c r="D2130" s="24" t="s">
        <v>786</v>
      </c>
      <c r="E2130" s="24" t="s">
        <v>683</v>
      </c>
    </row>
    <row r="2131" spans="1:5" x14ac:dyDescent="0.2">
      <c r="A2131" s="24" t="s">
        <v>3203</v>
      </c>
      <c r="B2131" s="24" t="s">
        <v>2050</v>
      </c>
      <c r="C2131" s="24" t="s">
        <v>275</v>
      </c>
      <c r="D2131" s="24" t="s">
        <v>786</v>
      </c>
      <c r="E2131" s="24" t="s">
        <v>3060</v>
      </c>
    </row>
    <row r="2132" spans="1:5" x14ac:dyDescent="0.2">
      <c r="A2132" s="24" t="s">
        <v>3203</v>
      </c>
      <c r="B2132" s="24" t="s">
        <v>2050</v>
      </c>
      <c r="C2132" s="24" t="s">
        <v>275</v>
      </c>
      <c r="D2132" s="24" t="s">
        <v>786</v>
      </c>
      <c r="E2132" s="24" t="s">
        <v>684</v>
      </c>
    </row>
    <row r="2133" spans="1:5" x14ac:dyDescent="0.2">
      <c r="A2133" s="24" t="s">
        <v>3203</v>
      </c>
      <c r="B2133" s="24" t="s">
        <v>2123</v>
      </c>
      <c r="C2133" s="24" t="s">
        <v>281</v>
      </c>
      <c r="D2133" s="24" t="s">
        <v>786</v>
      </c>
      <c r="E2133" s="24" t="s">
        <v>683</v>
      </c>
    </row>
    <row r="2134" spans="1:5" x14ac:dyDescent="0.2">
      <c r="A2134" s="24" t="s">
        <v>3203</v>
      </c>
      <c r="B2134" s="24" t="s">
        <v>2087</v>
      </c>
      <c r="C2134" s="24" t="s">
        <v>274</v>
      </c>
      <c r="D2134" s="24" t="s">
        <v>786</v>
      </c>
      <c r="E2134" s="24" t="s">
        <v>683</v>
      </c>
    </row>
    <row r="2135" spans="1:5" x14ac:dyDescent="0.2">
      <c r="A2135" s="24" t="s">
        <v>3203</v>
      </c>
      <c r="B2135" s="24" t="s">
        <v>3033</v>
      </c>
      <c r="C2135" s="24" t="s">
        <v>3037</v>
      </c>
      <c r="D2135" s="24" t="s">
        <v>786</v>
      </c>
      <c r="E2135" s="24" t="s">
        <v>683</v>
      </c>
    </row>
    <row r="2136" spans="1:5" x14ac:dyDescent="0.2">
      <c r="A2136" s="24" t="s">
        <v>3203</v>
      </c>
      <c r="B2136" s="24" t="s">
        <v>3034</v>
      </c>
      <c r="C2136" s="24" t="s">
        <v>3038</v>
      </c>
      <c r="D2136" s="24" t="s">
        <v>786</v>
      </c>
      <c r="E2136" s="24" t="s">
        <v>683</v>
      </c>
    </row>
    <row r="2137" spans="1:5" x14ac:dyDescent="0.2">
      <c r="A2137" s="24" t="s">
        <v>3203</v>
      </c>
      <c r="B2137" s="24" t="s">
        <v>1721</v>
      </c>
      <c r="C2137" s="24" t="s">
        <v>1722</v>
      </c>
      <c r="D2137" s="24" t="s">
        <v>140</v>
      </c>
      <c r="E2137" s="24" t="s">
        <v>683</v>
      </c>
    </row>
    <row r="2138" spans="1:5" x14ac:dyDescent="0.2">
      <c r="A2138" s="24" t="s">
        <v>3203</v>
      </c>
      <c r="B2138" s="24" t="s">
        <v>1723</v>
      </c>
      <c r="C2138" s="24" t="s">
        <v>1724</v>
      </c>
      <c r="D2138" s="24" t="s">
        <v>140</v>
      </c>
      <c r="E2138" s="24" t="s">
        <v>683</v>
      </c>
    </row>
    <row r="2139" spans="1:5" x14ac:dyDescent="0.2">
      <c r="A2139" s="24" t="s">
        <v>3203</v>
      </c>
      <c r="B2139" s="24" t="s">
        <v>2003</v>
      </c>
      <c r="C2139" s="24" t="s">
        <v>2004</v>
      </c>
      <c r="D2139" s="24" t="s">
        <v>140</v>
      </c>
      <c r="E2139" s="24" t="s">
        <v>683</v>
      </c>
    </row>
    <row r="2140" spans="1:5" x14ac:dyDescent="0.2">
      <c r="A2140" s="24" t="s">
        <v>3203</v>
      </c>
      <c r="B2140" s="24" t="s">
        <v>1747</v>
      </c>
      <c r="C2140" s="24" t="s">
        <v>1748</v>
      </c>
      <c r="D2140" s="24" t="s">
        <v>140</v>
      </c>
      <c r="E2140" s="24" t="s">
        <v>683</v>
      </c>
    </row>
    <row r="2141" spans="1:5" x14ac:dyDescent="0.2">
      <c r="A2141" s="24" t="s">
        <v>3203</v>
      </c>
      <c r="B2141" s="24" t="s">
        <v>1440</v>
      </c>
      <c r="C2141" s="24" t="s">
        <v>1057</v>
      </c>
      <c r="D2141" s="24" t="s">
        <v>140</v>
      </c>
      <c r="E2141" s="24" t="s">
        <v>683</v>
      </c>
    </row>
    <row r="2142" spans="1:5" x14ac:dyDescent="0.2">
      <c r="A2142" s="24" t="s">
        <v>3203</v>
      </c>
      <c r="B2142" s="24" t="s">
        <v>1441</v>
      </c>
      <c r="C2142" s="24" t="s">
        <v>1387</v>
      </c>
      <c r="D2142" s="24" t="s">
        <v>140</v>
      </c>
      <c r="E2142" s="24" t="s">
        <v>683</v>
      </c>
    </row>
    <row r="2143" spans="1:5" x14ac:dyDescent="0.2">
      <c r="A2143" s="24" t="s">
        <v>3203</v>
      </c>
      <c r="B2143" s="24" t="s">
        <v>3270</v>
      </c>
      <c r="C2143" s="24" t="s">
        <v>3260</v>
      </c>
      <c r="D2143" s="24" t="s">
        <v>140</v>
      </c>
      <c r="E2143" s="24" t="s">
        <v>683</v>
      </c>
    </row>
    <row r="2144" spans="1:5" x14ac:dyDescent="0.2">
      <c r="A2144" s="24" t="s">
        <v>3203</v>
      </c>
      <c r="B2144" s="24" t="s">
        <v>1725</v>
      </c>
      <c r="C2144" s="24" t="s">
        <v>1726</v>
      </c>
      <c r="D2144" s="24" t="s">
        <v>140</v>
      </c>
      <c r="E2144" s="24" t="s">
        <v>683</v>
      </c>
    </row>
    <row r="2145" spans="1:5" x14ac:dyDescent="0.2">
      <c r="A2145" s="24" t="s">
        <v>3203</v>
      </c>
      <c r="B2145" s="24" t="s">
        <v>1442</v>
      </c>
      <c r="C2145" s="24" t="s">
        <v>1388</v>
      </c>
      <c r="D2145" s="24" t="s">
        <v>140</v>
      </c>
      <c r="E2145" s="24" t="s">
        <v>683</v>
      </c>
    </row>
    <row r="2146" spans="1:5" x14ac:dyDescent="0.2">
      <c r="A2146" s="24" t="s">
        <v>3203</v>
      </c>
      <c r="B2146" s="24" t="s">
        <v>2687</v>
      </c>
      <c r="C2146" s="24" t="s">
        <v>2688</v>
      </c>
      <c r="D2146" s="24" t="s">
        <v>140</v>
      </c>
      <c r="E2146" s="24" t="s">
        <v>683</v>
      </c>
    </row>
    <row r="2147" spans="1:5" x14ac:dyDescent="0.2">
      <c r="A2147" s="24" t="s">
        <v>3203</v>
      </c>
      <c r="B2147" s="24" t="s">
        <v>1558</v>
      </c>
      <c r="C2147" s="24" t="s">
        <v>1559</v>
      </c>
      <c r="D2147" s="24" t="s">
        <v>140</v>
      </c>
      <c r="E2147" s="24" t="s">
        <v>683</v>
      </c>
    </row>
    <row r="2148" spans="1:5" x14ac:dyDescent="0.2">
      <c r="A2148" s="24" t="s">
        <v>3203</v>
      </c>
      <c r="B2148" s="24" t="s">
        <v>1443</v>
      </c>
      <c r="C2148" s="24" t="s">
        <v>745</v>
      </c>
      <c r="D2148" s="24" t="s">
        <v>140</v>
      </c>
      <c r="E2148" s="24" t="s">
        <v>683</v>
      </c>
    </row>
    <row r="2149" spans="1:5" x14ac:dyDescent="0.2">
      <c r="A2149" s="24" t="s">
        <v>3203</v>
      </c>
      <c r="B2149" s="24" t="s">
        <v>1444</v>
      </c>
      <c r="C2149" s="24" t="s">
        <v>756</v>
      </c>
      <c r="D2149" s="24" t="s">
        <v>140</v>
      </c>
      <c r="E2149" s="24" t="s">
        <v>683</v>
      </c>
    </row>
    <row r="2150" spans="1:5" x14ac:dyDescent="0.2">
      <c r="A2150" s="24" t="s">
        <v>3203</v>
      </c>
      <c r="B2150" s="24" t="s">
        <v>1445</v>
      </c>
      <c r="C2150" s="24" t="s">
        <v>757</v>
      </c>
      <c r="D2150" s="24" t="s">
        <v>140</v>
      </c>
      <c r="E2150" s="24" t="s">
        <v>683</v>
      </c>
    </row>
    <row r="2151" spans="1:5" x14ac:dyDescent="0.2">
      <c r="A2151" s="24" t="s">
        <v>3203</v>
      </c>
      <c r="B2151" s="24" t="s">
        <v>1446</v>
      </c>
      <c r="C2151" s="24" t="s">
        <v>748</v>
      </c>
      <c r="D2151" s="24" t="s">
        <v>140</v>
      </c>
      <c r="E2151" s="24" t="s">
        <v>683</v>
      </c>
    </row>
    <row r="2152" spans="1:5" x14ac:dyDescent="0.2">
      <c r="A2152" s="24" t="s">
        <v>3203</v>
      </c>
      <c r="B2152" s="24" t="s">
        <v>1447</v>
      </c>
      <c r="C2152" s="24" t="s">
        <v>1221</v>
      </c>
      <c r="D2152" s="24" t="s">
        <v>140</v>
      </c>
      <c r="E2152" s="24" t="s">
        <v>683</v>
      </c>
    </row>
    <row r="2153" spans="1:5" x14ac:dyDescent="0.2">
      <c r="A2153" s="24" t="s">
        <v>3203</v>
      </c>
      <c r="B2153" s="24" t="s">
        <v>1448</v>
      </c>
      <c r="C2153" s="24" t="s">
        <v>1389</v>
      </c>
      <c r="D2153" s="24" t="s">
        <v>140</v>
      </c>
      <c r="E2153" s="24" t="s">
        <v>683</v>
      </c>
    </row>
    <row r="2154" spans="1:5" x14ac:dyDescent="0.2">
      <c r="A2154" s="24" t="s">
        <v>3203</v>
      </c>
      <c r="B2154" s="24" t="s">
        <v>3271</v>
      </c>
      <c r="C2154" s="24" t="s">
        <v>3261</v>
      </c>
      <c r="D2154" s="24" t="s">
        <v>140</v>
      </c>
      <c r="E2154" s="24" t="s">
        <v>683</v>
      </c>
    </row>
    <row r="2155" spans="1:5" x14ac:dyDescent="0.2">
      <c r="A2155" s="24" t="s">
        <v>3203</v>
      </c>
      <c r="B2155" s="24" t="s">
        <v>1449</v>
      </c>
      <c r="C2155" s="24" t="s">
        <v>1390</v>
      </c>
      <c r="D2155" s="24" t="s">
        <v>140</v>
      </c>
      <c r="E2155" s="24" t="s">
        <v>683</v>
      </c>
    </row>
    <row r="2156" spans="1:5" x14ac:dyDescent="0.2">
      <c r="A2156" s="24" t="s">
        <v>3203</v>
      </c>
      <c r="B2156" s="24" t="s">
        <v>1450</v>
      </c>
      <c r="C2156" s="24" t="s">
        <v>869</v>
      </c>
      <c r="D2156" s="24" t="s">
        <v>140</v>
      </c>
      <c r="E2156" s="24" t="s">
        <v>683</v>
      </c>
    </row>
    <row r="2157" spans="1:5" x14ac:dyDescent="0.2">
      <c r="A2157" s="24" t="s">
        <v>3203</v>
      </c>
      <c r="B2157" s="24" t="s">
        <v>1451</v>
      </c>
      <c r="C2157" s="24" t="s">
        <v>870</v>
      </c>
      <c r="D2157" s="24" t="s">
        <v>140</v>
      </c>
      <c r="E2157" s="24" t="s">
        <v>683</v>
      </c>
    </row>
    <row r="2158" spans="1:5" x14ac:dyDescent="0.2">
      <c r="A2158" s="24" t="s">
        <v>3203</v>
      </c>
      <c r="B2158" s="24" t="s">
        <v>2640</v>
      </c>
      <c r="C2158" s="24" t="s">
        <v>2641</v>
      </c>
      <c r="D2158" s="24" t="s">
        <v>140</v>
      </c>
      <c r="E2158" s="24" t="s">
        <v>683</v>
      </c>
    </row>
    <row r="2159" spans="1:5" x14ac:dyDescent="0.2">
      <c r="A2159" s="24" t="s">
        <v>3203</v>
      </c>
      <c r="B2159" s="24" t="s">
        <v>1425</v>
      </c>
      <c r="C2159" s="24" t="s">
        <v>1426</v>
      </c>
      <c r="D2159" s="24" t="s">
        <v>140</v>
      </c>
      <c r="E2159" s="24" t="s">
        <v>683</v>
      </c>
    </row>
    <row r="2160" spans="1:5" x14ac:dyDescent="0.2">
      <c r="A2160" s="24" t="s">
        <v>3203</v>
      </c>
      <c r="B2160" s="24" t="s">
        <v>1452</v>
      </c>
      <c r="C2160" s="24" t="s">
        <v>1361</v>
      </c>
      <c r="D2160" s="24" t="s">
        <v>140</v>
      </c>
      <c r="E2160" s="24" t="s">
        <v>683</v>
      </c>
    </row>
    <row r="2161" spans="1:5" x14ac:dyDescent="0.2">
      <c r="A2161" s="24" t="s">
        <v>3203</v>
      </c>
      <c r="B2161" s="24" t="s">
        <v>1453</v>
      </c>
      <c r="C2161" s="24" t="s">
        <v>1424</v>
      </c>
      <c r="D2161" s="24" t="s">
        <v>140</v>
      </c>
      <c r="E2161" s="24" t="s">
        <v>683</v>
      </c>
    </row>
    <row r="2162" spans="1:5" x14ac:dyDescent="0.2">
      <c r="A2162" s="24" t="s">
        <v>3203</v>
      </c>
      <c r="B2162" s="24" t="s">
        <v>2172</v>
      </c>
      <c r="C2162" s="24" t="s">
        <v>2173</v>
      </c>
      <c r="D2162" s="24" t="s">
        <v>140</v>
      </c>
      <c r="E2162" s="24" t="s">
        <v>683</v>
      </c>
    </row>
    <row r="2163" spans="1:5" x14ac:dyDescent="0.2">
      <c r="A2163" s="24" t="s">
        <v>3203</v>
      </c>
      <c r="B2163" s="24" t="s">
        <v>3110</v>
      </c>
      <c r="C2163" s="24" t="s">
        <v>3107</v>
      </c>
      <c r="D2163" s="24" t="s">
        <v>140</v>
      </c>
      <c r="E2163" s="24" t="s">
        <v>683</v>
      </c>
    </row>
    <row r="2164" spans="1:5" x14ac:dyDescent="0.2">
      <c r="A2164" s="24" t="s">
        <v>3203</v>
      </c>
      <c r="B2164" s="24" t="s">
        <v>1454</v>
      </c>
      <c r="C2164" s="24" t="s">
        <v>1234</v>
      </c>
      <c r="D2164" s="24" t="s">
        <v>140</v>
      </c>
      <c r="E2164" s="24" t="s">
        <v>683</v>
      </c>
    </row>
    <row r="2165" spans="1:5" x14ac:dyDescent="0.2">
      <c r="A2165" s="24" t="s">
        <v>3203</v>
      </c>
      <c r="B2165" s="24" t="s">
        <v>3005</v>
      </c>
      <c r="C2165" s="24" t="s">
        <v>3006</v>
      </c>
      <c r="D2165" s="24" t="s">
        <v>140</v>
      </c>
      <c r="E2165" s="24" t="s">
        <v>683</v>
      </c>
    </row>
    <row r="2166" spans="1:5" x14ac:dyDescent="0.2">
      <c r="A2166" s="24" t="s">
        <v>3203</v>
      </c>
      <c r="B2166" s="24" t="s">
        <v>1455</v>
      </c>
      <c r="C2166" s="24" t="s">
        <v>755</v>
      </c>
      <c r="D2166" s="24" t="s">
        <v>140</v>
      </c>
      <c r="E2166" s="24" t="s">
        <v>683</v>
      </c>
    </row>
    <row r="2167" spans="1:5" x14ac:dyDescent="0.2">
      <c r="A2167" s="24" t="s">
        <v>3203</v>
      </c>
      <c r="B2167" s="24" t="s">
        <v>1455</v>
      </c>
      <c r="C2167" s="24" t="s">
        <v>755</v>
      </c>
      <c r="D2167" s="24" t="s">
        <v>140</v>
      </c>
      <c r="E2167" s="24" t="s">
        <v>684</v>
      </c>
    </row>
    <row r="2168" spans="1:5" x14ac:dyDescent="0.2">
      <c r="A2168" s="24" t="s">
        <v>3203</v>
      </c>
      <c r="B2168" s="24" t="s">
        <v>1456</v>
      </c>
      <c r="C2168" s="24" t="s">
        <v>753</v>
      </c>
      <c r="D2168" s="24" t="s">
        <v>140</v>
      </c>
      <c r="E2168" s="24" t="s">
        <v>683</v>
      </c>
    </row>
    <row r="2169" spans="1:5" x14ac:dyDescent="0.2">
      <c r="A2169" s="24" t="s">
        <v>3203</v>
      </c>
      <c r="B2169" s="24" t="s">
        <v>1456</v>
      </c>
      <c r="C2169" s="24" t="s">
        <v>753</v>
      </c>
      <c r="D2169" s="24" t="s">
        <v>140</v>
      </c>
      <c r="E2169" s="24" t="s">
        <v>250</v>
      </c>
    </row>
    <row r="2170" spans="1:5" x14ac:dyDescent="0.2">
      <c r="A2170" s="24" t="s">
        <v>3203</v>
      </c>
      <c r="B2170" s="24" t="s">
        <v>1457</v>
      </c>
      <c r="C2170" s="24" t="s">
        <v>743</v>
      </c>
      <c r="D2170" s="24" t="s">
        <v>140</v>
      </c>
      <c r="E2170" s="24" t="s">
        <v>683</v>
      </c>
    </row>
    <row r="2171" spans="1:5" x14ac:dyDescent="0.2">
      <c r="A2171" s="24" t="s">
        <v>3203</v>
      </c>
      <c r="B2171" s="24" t="s">
        <v>1457</v>
      </c>
      <c r="C2171" s="24" t="s">
        <v>743</v>
      </c>
      <c r="D2171" s="24" t="s">
        <v>140</v>
      </c>
      <c r="E2171" s="24" t="s">
        <v>250</v>
      </c>
    </row>
    <row r="2172" spans="1:5" x14ac:dyDescent="0.2">
      <c r="A2172" s="24" t="s">
        <v>3203</v>
      </c>
      <c r="B2172" s="24" t="s">
        <v>1836</v>
      </c>
      <c r="C2172" s="24" t="s">
        <v>1837</v>
      </c>
      <c r="D2172" s="24" t="s">
        <v>140</v>
      </c>
      <c r="E2172" s="24" t="s">
        <v>683</v>
      </c>
    </row>
    <row r="2173" spans="1:5" x14ac:dyDescent="0.2">
      <c r="A2173" s="24" t="s">
        <v>3203</v>
      </c>
      <c r="B2173" s="24" t="s">
        <v>1836</v>
      </c>
      <c r="C2173" s="24" t="s">
        <v>1837</v>
      </c>
      <c r="D2173" s="24" t="s">
        <v>140</v>
      </c>
      <c r="E2173" s="24" t="s">
        <v>250</v>
      </c>
    </row>
    <row r="2174" spans="1:5" x14ac:dyDescent="0.2">
      <c r="A2174" s="24" t="s">
        <v>3203</v>
      </c>
      <c r="B2174" s="24" t="s">
        <v>1458</v>
      </c>
      <c r="C2174" s="24" t="s">
        <v>747</v>
      </c>
      <c r="D2174" s="24" t="s">
        <v>140</v>
      </c>
      <c r="E2174" s="24" t="s">
        <v>683</v>
      </c>
    </row>
    <row r="2175" spans="1:5" x14ac:dyDescent="0.2">
      <c r="A2175" s="24" t="s">
        <v>3203</v>
      </c>
      <c r="B2175" s="24" t="s">
        <v>1458</v>
      </c>
      <c r="C2175" s="24" t="s">
        <v>747</v>
      </c>
      <c r="D2175" s="24" t="s">
        <v>140</v>
      </c>
      <c r="E2175" s="24" t="s">
        <v>250</v>
      </c>
    </row>
    <row r="2176" spans="1:5" x14ac:dyDescent="0.2">
      <c r="A2176" s="24" t="s">
        <v>3203</v>
      </c>
      <c r="B2176" s="24" t="s">
        <v>1459</v>
      </c>
      <c r="C2176" s="24" t="s">
        <v>746</v>
      </c>
      <c r="D2176" s="24" t="s">
        <v>140</v>
      </c>
      <c r="E2176" s="24" t="s">
        <v>683</v>
      </c>
    </row>
    <row r="2177" spans="1:5" x14ac:dyDescent="0.2">
      <c r="A2177" s="24" t="s">
        <v>3203</v>
      </c>
      <c r="B2177" s="24" t="s">
        <v>1459</v>
      </c>
      <c r="C2177" s="24" t="s">
        <v>746</v>
      </c>
      <c r="D2177" s="24" t="s">
        <v>140</v>
      </c>
      <c r="E2177" s="24" t="s">
        <v>250</v>
      </c>
    </row>
    <row r="2178" spans="1:5" x14ac:dyDescent="0.2">
      <c r="A2178" s="24" t="s">
        <v>3203</v>
      </c>
      <c r="B2178" s="24" t="s">
        <v>1460</v>
      </c>
      <c r="C2178" s="24" t="s">
        <v>751</v>
      </c>
      <c r="D2178" s="24" t="s">
        <v>140</v>
      </c>
      <c r="E2178" s="24" t="s">
        <v>683</v>
      </c>
    </row>
    <row r="2179" spans="1:5" x14ac:dyDescent="0.2">
      <c r="A2179" s="24" t="s">
        <v>3203</v>
      </c>
      <c r="B2179" s="24" t="s">
        <v>1460</v>
      </c>
      <c r="C2179" s="24" t="s">
        <v>751</v>
      </c>
      <c r="D2179" s="24" t="s">
        <v>140</v>
      </c>
      <c r="E2179" s="24" t="s">
        <v>250</v>
      </c>
    </row>
    <row r="2180" spans="1:5" x14ac:dyDescent="0.2">
      <c r="A2180" s="24" t="s">
        <v>3203</v>
      </c>
      <c r="B2180" s="24" t="s">
        <v>1461</v>
      </c>
      <c r="C2180" s="24" t="s">
        <v>754</v>
      </c>
      <c r="D2180" s="24" t="s">
        <v>140</v>
      </c>
      <c r="E2180" s="24" t="s">
        <v>683</v>
      </c>
    </row>
    <row r="2181" spans="1:5" x14ac:dyDescent="0.2">
      <c r="A2181" s="24" t="s">
        <v>3203</v>
      </c>
      <c r="B2181" s="24" t="s">
        <v>1461</v>
      </c>
      <c r="C2181" s="24" t="s">
        <v>754</v>
      </c>
      <c r="D2181" s="24" t="s">
        <v>140</v>
      </c>
      <c r="E2181" s="24" t="s">
        <v>250</v>
      </c>
    </row>
    <row r="2182" spans="1:5" x14ac:dyDescent="0.2">
      <c r="A2182" s="24" t="s">
        <v>3203</v>
      </c>
      <c r="B2182" s="24" t="s">
        <v>1478</v>
      </c>
      <c r="C2182" s="24" t="s">
        <v>1479</v>
      </c>
      <c r="D2182" s="24" t="s">
        <v>140</v>
      </c>
      <c r="E2182" s="24" t="s">
        <v>683</v>
      </c>
    </row>
    <row r="2183" spans="1:5" x14ac:dyDescent="0.2">
      <c r="A2183" s="24" t="s">
        <v>3203</v>
      </c>
      <c r="B2183" s="24" t="s">
        <v>2125</v>
      </c>
      <c r="C2183" s="24" t="s">
        <v>2652</v>
      </c>
      <c r="D2183" s="24" t="s">
        <v>140</v>
      </c>
      <c r="E2183" s="24" t="s">
        <v>683</v>
      </c>
    </row>
    <row r="2184" spans="1:5" x14ac:dyDescent="0.2">
      <c r="A2184" s="24" t="s">
        <v>3203</v>
      </c>
      <c r="B2184" s="24" t="s">
        <v>2141</v>
      </c>
      <c r="C2184" s="24" t="s">
        <v>2650</v>
      </c>
      <c r="D2184" s="24" t="s">
        <v>140</v>
      </c>
      <c r="E2184" s="24" t="s">
        <v>683</v>
      </c>
    </row>
    <row r="2185" spans="1:5" x14ac:dyDescent="0.2">
      <c r="A2185" s="24" t="s">
        <v>3203</v>
      </c>
      <c r="B2185" s="24" t="s">
        <v>2159</v>
      </c>
      <c r="C2185" s="24" t="s">
        <v>2647</v>
      </c>
      <c r="D2185" s="24" t="s">
        <v>140</v>
      </c>
      <c r="E2185" s="24" t="s">
        <v>683</v>
      </c>
    </row>
    <row r="2186" spans="1:5" x14ac:dyDescent="0.2">
      <c r="A2186" s="24" t="s">
        <v>3203</v>
      </c>
      <c r="B2186" s="24" t="s">
        <v>2075</v>
      </c>
      <c r="C2186" s="24" t="s">
        <v>2648</v>
      </c>
      <c r="D2186" s="24" t="s">
        <v>140</v>
      </c>
      <c r="E2186" s="24" t="s">
        <v>683</v>
      </c>
    </row>
    <row r="2187" spans="1:5" x14ac:dyDescent="0.2">
      <c r="A2187" s="24" t="s">
        <v>3203</v>
      </c>
      <c r="B2187" s="24" t="s">
        <v>2118</v>
      </c>
      <c r="C2187" s="24" t="s">
        <v>2644</v>
      </c>
      <c r="D2187" s="24" t="s">
        <v>140</v>
      </c>
      <c r="E2187" s="24" t="s">
        <v>683</v>
      </c>
    </row>
    <row r="2188" spans="1:5" x14ac:dyDescent="0.2">
      <c r="A2188" s="24" t="s">
        <v>3203</v>
      </c>
      <c r="B2188" s="24" t="s">
        <v>2107</v>
      </c>
      <c r="C2188" s="24" t="s">
        <v>2649</v>
      </c>
      <c r="D2188" s="24" t="s">
        <v>140</v>
      </c>
      <c r="E2188" s="24" t="s">
        <v>683</v>
      </c>
    </row>
    <row r="2189" spans="1:5" x14ac:dyDescent="0.2">
      <c r="A2189" s="24" t="s">
        <v>3203</v>
      </c>
      <c r="B2189" s="24" t="s">
        <v>2124</v>
      </c>
      <c r="C2189" s="24" t="s">
        <v>2651</v>
      </c>
      <c r="D2189" s="24" t="s">
        <v>140</v>
      </c>
      <c r="E2189" s="24" t="s">
        <v>683</v>
      </c>
    </row>
    <row r="2190" spans="1:5" x14ac:dyDescent="0.2">
      <c r="A2190" s="24" t="s">
        <v>3203</v>
      </c>
      <c r="B2190" s="24" t="s">
        <v>2092</v>
      </c>
      <c r="C2190" s="24" t="s">
        <v>2646</v>
      </c>
      <c r="D2190" s="24" t="s">
        <v>140</v>
      </c>
      <c r="E2190" s="24" t="s">
        <v>683</v>
      </c>
    </row>
    <row r="2191" spans="1:5" x14ac:dyDescent="0.2">
      <c r="A2191" s="24" t="s">
        <v>3203</v>
      </c>
      <c r="B2191" s="24" t="s">
        <v>2729</v>
      </c>
      <c r="C2191" s="24" t="s">
        <v>2730</v>
      </c>
      <c r="D2191" s="24" t="s">
        <v>140</v>
      </c>
      <c r="E2191" s="24" t="s">
        <v>683</v>
      </c>
    </row>
    <row r="2192" spans="1:5" x14ac:dyDescent="0.2">
      <c r="A2192" s="24" t="s">
        <v>3203</v>
      </c>
      <c r="B2192" s="24" t="s">
        <v>2658</v>
      </c>
      <c r="C2192" s="24" t="s">
        <v>2654</v>
      </c>
      <c r="D2192" s="24" t="s">
        <v>140</v>
      </c>
      <c r="E2192" s="24" t="s">
        <v>683</v>
      </c>
    </row>
    <row r="2193" spans="1:5" x14ac:dyDescent="0.2">
      <c r="A2193" s="24" t="s">
        <v>3203</v>
      </c>
      <c r="B2193" s="24" t="s">
        <v>2116</v>
      </c>
      <c r="C2193" s="24" t="s">
        <v>2655</v>
      </c>
      <c r="D2193" s="24" t="s">
        <v>140</v>
      </c>
      <c r="E2193" s="24" t="s">
        <v>683</v>
      </c>
    </row>
    <row r="2194" spans="1:5" x14ac:dyDescent="0.2">
      <c r="A2194" s="24" t="s">
        <v>3203</v>
      </c>
      <c r="B2194" s="24" t="s">
        <v>2077</v>
      </c>
      <c r="C2194" s="24" t="s">
        <v>2645</v>
      </c>
      <c r="D2194" s="24" t="s">
        <v>140</v>
      </c>
      <c r="E2194" s="24" t="s">
        <v>683</v>
      </c>
    </row>
    <row r="2195" spans="1:5" x14ac:dyDescent="0.2">
      <c r="A2195" s="24" t="s">
        <v>3203</v>
      </c>
      <c r="B2195" s="24" t="s">
        <v>2140</v>
      </c>
      <c r="C2195" s="24" t="s">
        <v>2653</v>
      </c>
      <c r="D2195" s="24" t="s">
        <v>140</v>
      </c>
      <c r="E2195" s="24" t="s">
        <v>683</v>
      </c>
    </row>
    <row r="2196" spans="1:5" x14ac:dyDescent="0.2">
      <c r="A2196" s="24" t="s">
        <v>3203</v>
      </c>
      <c r="B2196" s="24" t="s">
        <v>2731</v>
      </c>
      <c r="C2196" s="24" t="s">
        <v>2732</v>
      </c>
      <c r="D2196" s="24" t="s">
        <v>140</v>
      </c>
      <c r="E2196" s="24" t="s">
        <v>683</v>
      </c>
    </row>
    <row r="2197" spans="1:5" x14ac:dyDescent="0.2">
      <c r="A2197" s="24" t="s">
        <v>3203</v>
      </c>
      <c r="B2197" s="24" t="s">
        <v>3264</v>
      </c>
      <c r="C2197" s="24" t="s">
        <v>3254</v>
      </c>
      <c r="D2197" s="24" t="s">
        <v>140</v>
      </c>
      <c r="E2197" s="24" t="s">
        <v>683</v>
      </c>
    </row>
    <row r="2198" spans="1:5" x14ac:dyDescent="0.2">
      <c r="A2198" s="24" t="s">
        <v>3203</v>
      </c>
      <c r="B2198" s="24" t="s">
        <v>3264</v>
      </c>
      <c r="C2198" s="24" t="s">
        <v>3254</v>
      </c>
      <c r="D2198" s="24" t="s">
        <v>140</v>
      </c>
      <c r="E2198" s="24" t="s">
        <v>684</v>
      </c>
    </row>
    <row r="2199" spans="1:5" x14ac:dyDescent="0.2">
      <c r="A2199" s="24" t="s">
        <v>3203</v>
      </c>
      <c r="B2199" s="24" t="s">
        <v>3263</v>
      </c>
      <c r="C2199" s="24" t="s">
        <v>3253</v>
      </c>
      <c r="D2199" s="24" t="s">
        <v>140</v>
      </c>
      <c r="E2199" s="24" t="s">
        <v>683</v>
      </c>
    </row>
    <row r="2200" spans="1:5" x14ac:dyDescent="0.2">
      <c r="A2200" s="24" t="s">
        <v>3203</v>
      </c>
      <c r="B2200" s="24" t="s">
        <v>3263</v>
      </c>
      <c r="C2200" s="24" t="s">
        <v>3253</v>
      </c>
      <c r="D2200" s="24" t="s">
        <v>140</v>
      </c>
      <c r="E2200" s="24" t="s">
        <v>684</v>
      </c>
    </row>
    <row r="2201" spans="1:5" x14ac:dyDescent="0.2">
      <c r="A2201" s="24" t="s">
        <v>3203</v>
      </c>
      <c r="B2201" s="24" t="s">
        <v>2733</v>
      </c>
      <c r="C2201" s="24" t="s">
        <v>2734</v>
      </c>
      <c r="D2201" s="24" t="s">
        <v>140</v>
      </c>
      <c r="E2201" s="24" t="s">
        <v>683</v>
      </c>
    </row>
    <row r="2202" spans="1:5" x14ac:dyDescent="0.2">
      <c r="A2202" s="24" t="s">
        <v>3203</v>
      </c>
      <c r="B2202" s="24" t="s">
        <v>2735</v>
      </c>
      <c r="C2202" s="24" t="s">
        <v>2736</v>
      </c>
      <c r="D2202" s="24" t="s">
        <v>140</v>
      </c>
      <c r="E2202" s="24" t="s">
        <v>683</v>
      </c>
    </row>
    <row r="2203" spans="1:5" x14ac:dyDescent="0.2">
      <c r="A2203" s="24" t="s">
        <v>3203</v>
      </c>
      <c r="B2203" s="24" t="s">
        <v>1846</v>
      </c>
      <c r="C2203" s="24" t="s">
        <v>1847</v>
      </c>
      <c r="D2203" s="24" t="s">
        <v>140</v>
      </c>
      <c r="E2203" s="24" t="s">
        <v>683</v>
      </c>
    </row>
    <row r="2204" spans="1:5" x14ac:dyDescent="0.2">
      <c r="A2204" s="24" t="s">
        <v>3203</v>
      </c>
      <c r="B2204" s="24" t="s">
        <v>2295</v>
      </c>
      <c r="C2204" s="24" t="s">
        <v>2296</v>
      </c>
      <c r="D2204" s="24" t="s">
        <v>140</v>
      </c>
      <c r="E2204" s="24" t="s">
        <v>683</v>
      </c>
    </row>
    <row r="2205" spans="1:5" x14ac:dyDescent="0.2">
      <c r="A2205" s="24" t="s">
        <v>3203</v>
      </c>
      <c r="B2205" s="24" t="s">
        <v>2297</v>
      </c>
      <c r="C2205" s="24" t="s">
        <v>2298</v>
      </c>
      <c r="D2205" s="24" t="s">
        <v>140</v>
      </c>
      <c r="E2205" s="24" t="s">
        <v>683</v>
      </c>
    </row>
    <row r="2206" spans="1:5" x14ac:dyDescent="0.2">
      <c r="A2206" s="24" t="s">
        <v>3203</v>
      </c>
      <c r="B2206" s="24" t="s">
        <v>1462</v>
      </c>
      <c r="C2206" s="24" t="s">
        <v>1184</v>
      </c>
      <c r="D2206" s="24" t="s">
        <v>140</v>
      </c>
      <c r="E2206" s="24" t="s">
        <v>683</v>
      </c>
    </row>
    <row r="2207" spans="1:5" x14ac:dyDescent="0.2">
      <c r="A2207" s="24" t="s">
        <v>3203</v>
      </c>
      <c r="B2207" s="24" t="s">
        <v>1463</v>
      </c>
      <c r="C2207" s="24" t="s">
        <v>1422</v>
      </c>
      <c r="D2207" s="24" t="s">
        <v>140</v>
      </c>
      <c r="E2207" s="24" t="s">
        <v>683</v>
      </c>
    </row>
    <row r="2208" spans="1:5" x14ac:dyDescent="0.2">
      <c r="A2208" s="24" t="s">
        <v>3203</v>
      </c>
      <c r="B2208" s="24" t="s">
        <v>1464</v>
      </c>
      <c r="C2208" s="24" t="s">
        <v>1297</v>
      </c>
      <c r="D2208" s="24" t="s">
        <v>140</v>
      </c>
      <c r="E2208" s="24" t="s">
        <v>683</v>
      </c>
    </row>
    <row r="2209" spans="1:5" x14ac:dyDescent="0.2">
      <c r="A2209" s="24" t="s">
        <v>3203</v>
      </c>
      <c r="B2209" s="24" t="s">
        <v>1465</v>
      </c>
      <c r="C2209" s="24" t="s">
        <v>980</v>
      </c>
      <c r="D2209" s="24" t="s">
        <v>140</v>
      </c>
      <c r="E2209" s="24" t="s">
        <v>683</v>
      </c>
    </row>
    <row r="2210" spans="1:5" x14ac:dyDescent="0.2">
      <c r="A2210" s="24" t="s">
        <v>3203</v>
      </c>
      <c r="B2210" s="24" t="s">
        <v>1465</v>
      </c>
      <c r="C2210" s="24" t="s">
        <v>980</v>
      </c>
      <c r="D2210" s="24" t="s">
        <v>140</v>
      </c>
      <c r="E2210" s="24" t="s">
        <v>250</v>
      </c>
    </row>
    <row r="2211" spans="1:5" x14ac:dyDescent="0.2">
      <c r="A2211" s="24" t="s">
        <v>3203</v>
      </c>
      <c r="B2211" s="24" t="s">
        <v>1466</v>
      </c>
      <c r="C2211" s="24" t="s">
        <v>1235</v>
      </c>
      <c r="D2211" s="24" t="s">
        <v>140</v>
      </c>
      <c r="E2211" s="24" t="s">
        <v>683</v>
      </c>
    </row>
    <row r="2212" spans="1:5" x14ac:dyDescent="0.2">
      <c r="A2212" s="24" t="s">
        <v>3203</v>
      </c>
      <c r="B2212" s="24" t="s">
        <v>1466</v>
      </c>
      <c r="C2212" s="24" t="s">
        <v>1235</v>
      </c>
      <c r="D2212" s="24" t="s">
        <v>140</v>
      </c>
      <c r="E2212" s="24" t="s">
        <v>684</v>
      </c>
    </row>
    <row r="2213" spans="1:5" x14ac:dyDescent="0.2">
      <c r="A2213" s="24" t="s">
        <v>3203</v>
      </c>
      <c r="B2213" s="24" t="s">
        <v>1564</v>
      </c>
      <c r="C2213" s="24" t="s">
        <v>1565</v>
      </c>
      <c r="D2213" s="24" t="s">
        <v>140</v>
      </c>
      <c r="E2213" s="24" t="s">
        <v>683</v>
      </c>
    </row>
    <row r="2214" spans="1:5" x14ac:dyDescent="0.2">
      <c r="A2214" s="24" t="s">
        <v>3203</v>
      </c>
      <c r="B2214" s="24" t="s">
        <v>1562</v>
      </c>
      <c r="C2214" s="24" t="s">
        <v>1563</v>
      </c>
      <c r="D2214" s="24" t="s">
        <v>140</v>
      </c>
      <c r="E2214" s="24" t="s">
        <v>683</v>
      </c>
    </row>
    <row r="2215" spans="1:5" x14ac:dyDescent="0.2">
      <c r="A2215" s="24" t="s">
        <v>3203</v>
      </c>
      <c r="B2215" s="24" t="s">
        <v>1562</v>
      </c>
      <c r="C2215" s="24" t="s">
        <v>1563</v>
      </c>
      <c r="D2215" s="24" t="s">
        <v>140</v>
      </c>
      <c r="E2215" s="24" t="s">
        <v>250</v>
      </c>
    </row>
    <row r="2216" spans="1:5" x14ac:dyDescent="0.2">
      <c r="A2216" s="24" t="s">
        <v>3203</v>
      </c>
      <c r="B2216" s="24" t="s">
        <v>3093</v>
      </c>
      <c r="C2216" s="24" t="s">
        <v>3074</v>
      </c>
      <c r="D2216" s="24" t="s">
        <v>140</v>
      </c>
      <c r="E2216" s="24" t="s">
        <v>683</v>
      </c>
    </row>
    <row r="2217" spans="1:5" x14ac:dyDescent="0.2">
      <c r="A2217" s="24" t="s">
        <v>3203</v>
      </c>
      <c r="B2217" s="24" t="s">
        <v>3092</v>
      </c>
      <c r="C2217" s="24" t="s">
        <v>3073</v>
      </c>
      <c r="D2217" s="24" t="s">
        <v>140</v>
      </c>
      <c r="E2217" s="24" t="s">
        <v>683</v>
      </c>
    </row>
    <row r="2218" spans="1:5" x14ac:dyDescent="0.2">
      <c r="A2218" s="24" t="s">
        <v>3203</v>
      </c>
      <c r="B2218" s="24" t="s">
        <v>3091</v>
      </c>
      <c r="C2218" s="24" t="s">
        <v>3072</v>
      </c>
      <c r="D2218" s="24" t="s">
        <v>140</v>
      </c>
      <c r="E2218" s="24" t="s">
        <v>683</v>
      </c>
    </row>
    <row r="2219" spans="1:5" x14ac:dyDescent="0.2">
      <c r="A2219" s="24" t="s">
        <v>3203</v>
      </c>
      <c r="B2219" s="24" t="s">
        <v>3090</v>
      </c>
      <c r="C2219" s="24" t="s">
        <v>3071</v>
      </c>
      <c r="D2219" s="24" t="s">
        <v>140</v>
      </c>
      <c r="E2219" s="24" t="s">
        <v>683</v>
      </c>
    </row>
    <row r="2220" spans="1:5" x14ac:dyDescent="0.2">
      <c r="A2220" s="24" t="s">
        <v>3203</v>
      </c>
      <c r="B2220" s="24" t="s">
        <v>3089</v>
      </c>
      <c r="C2220" s="24" t="s">
        <v>3070</v>
      </c>
      <c r="D2220" s="24" t="s">
        <v>140</v>
      </c>
      <c r="E2220" s="24" t="s">
        <v>683</v>
      </c>
    </row>
    <row r="2221" spans="1:5" x14ac:dyDescent="0.2">
      <c r="A2221" s="24" t="s">
        <v>3203</v>
      </c>
      <c r="B2221" s="24" t="s">
        <v>3088</v>
      </c>
      <c r="C2221" s="24" t="s">
        <v>3069</v>
      </c>
      <c r="D2221" s="24" t="s">
        <v>140</v>
      </c>
      <c r="E2221" s="24" t="s">
        <v>683</v>
      </c>
    </row>
    <row r="2222" spans="1:5" x14ac:dyDescent="0.2">
      <c r="A2222" s="24" t="s">
        <v>3203</v>
      </c>
      <c r="B2222" s="24" t="s">
        <v>3087</v>
      </c>
      <c r="C2222" s="24" t="s">
        <v>3068</v>
      </c>
      <c r="D2222" s="24" t="s">
        <v>140</v>
      </c>
      <c r="E2222" s="24" t="s">
        <v>683</v>
      </c>
    </row>
    <row r="2223" spans="1:5" x14ac:dyDescent="0.2">
      <c r="A2223" s="24" t="s">
        <v>3203</v>
      </c>
      <c r="B2223" s="24" t="s">
        <v>3086</v>
      </c>
      <c r="C2223" s="24" t="s">
        <v>3067</v>
      </c>
      <c r="D2223" s="24" t="s">
        <v>140</v>
      </c>
      <c r="E2223" s="24" t="s">
        <v>683</v>
      </c>
    </row>
    <row r="2224" spans="1:5" x14ac:dyDescent="0.2">
      <c r="A2224" s="24" t="s">
        <v>3203</v>
      </c>
      <c r="B2224" s="24" t="s">
        <v>3094</v>
      </c>
      <c r="C2224" s="24" t="s">
        <v>3075</v>
      </c>
      <c r="D2224" s="24" t="s">
        <v>140</v>
      </c>
      <c r="E2224" s="24" t="s">
        <v>683</v>
      </c>
    </row>
    <row r="2225" spans="1:5" x14ac:dyDescent="0.2">
      <c r="A2225" s="24" t="s">
        <v>3203</v>
      </c>
      <c r="B2225" s="24" t="s">
        <v>1467</v>
      </c>
      <c r="C2225" s="24" t="s">
        <v>1236</v>
      </c>
      <c r="D2225" s="24" t="s">
        <v>140</v>
      </c>
      <c r="E2225" s="24" t="s">
        <v>683</v>
      </c>
    </row>
    <row r="2226" spans="1:5" x14ac:dyDescent="0.2">
      <c r="A2226" s="24" t="s">
        <v>3203</v>
      </c>
      <c r="B2226" s="24" t="s">
        <v>1468</v>
      </c>
      <c r="C2226" s="24" t="s">
        <v>981</v>
      </c>
      <c r="D2226" s="24" t="s">
        <v>140</v>
      </c>
      <c r="E2226" s="24" t="s">
        <v>683</v>
      </c>
    </row>
    <row r="2227" spans="1:5" x14ac:dyDescent="0.2">
      <c r="A2227" s="24" t="s">
        <v>3203</v>
      </c>
      <c r="B2227" s="24" t="s">
        <v>2593</v>
      </c>
      <c r="C2227" s="24" t="s">
        <v>2594</v>
      </c>
      <c r="D2227" s="24" t="s">
        <v>140</v>
      </c>
      <c r="E2227" s="24" t="s">
        <v>683</v>
      </c>
    </row>
    <row r="2228" spans="1:5" x14ac:dyDescent="0.2">
      <c r="A2228" s="24" t="s">
        <v>3203</v>
      </c>
      <c r="B2228" s="24" t="s">
        <v>2236</v>
      </c>
      <c r="C2228" s="24" t="s">
        <v>1820</v>
      </c>
      <c r="D2228" s="24" t="s">
        <v>787</v>
      </c>
      <c r="E2228" s="24" t="s">
        <v>249</v>
      </c>
    </row>
    <row r="2229" spans="1:5" x14ac:dyDescent="0.2">
      <c r="A2229" s="24" t="s">
        <v>3203</v>
      </c>
      <c r="B2229" s="24" t="s">
        <v>2489</v>
      </c>
      <c r="C2229" s="24" t="s">
        <v>2490</v>
      </c>
      <c r="D2229" s="24" t="s">
        <v>863</v>
      </c>
      <c r="E2229" s="24" t="s">
        <v>683</v>
      </c>
    </row>
    <row r="2230" spans="1:5" x14ac:dyDescent="0.2">
      <c r="A2230" s="24" t="s">
        <v>3203</v>
      </c>
      <c r="B2230" s="24" t="s">
        <v>2489</v>
      </c>
      <c r="C2230" s="24" t="s">
        <v>2490</v>
      </c>
      <c r="D2230" s="24" t="s">
        <v>863</v>
      </c>
      <c r="E2230" s="24" t="s">
        <v>614</v>
      </c>
    </row>
    <row r="2231" spans="1:5" x14ac:dyDescent="0.2">
      <c r="A2231" s="24" t="s">
        <v>3203</v>
      </c>
      <c r="B2231" s="24" t="s">
        <v>3137</v>
      </c>
      <c r="C2231" s="24" t="s">
        <v>3122</v>
      </c>
      <c r="D2231" s="24" t="s">
        <v>863</v>
      </c>
      <c r="E2231" s="24" t="s">
        <v>683</v>
      </c>
    </row>
    <row r="2232" spans="1:5" x14ac:dyDescent="0.2">
      <c r="A2232" s="24" t="s">
        <v>3203</v>
      </c>
      <c r="B2232" s="24" t="s">
        <v>3137</v>
      </c>
      <c r="C2232" s="24" t="s">
        <v>3122</v>
      </c>
      <c r="D2232" s="24" t="s">
        <v>863</v>
      </c>
      <c r="E2232" s="24" t="s">
        <v>614</v>
      </c>
    </row>
    <row r="2233" spans="1:5" x14ac:dyDescent="0.2">
      <c r="A2233" s="24" t="s">
        <v>3203</v>
      </c>
      <c r="B2233" s="24" t="s">
        <v>3136</v>
      </c>
      <c r="C2233" s="24" t="s">
        <v>3121</v>
      </c>
      <c r="D2233" s="24" t="s">
        <v>863</v>
      </c>
      <c r="E2233" s="24" t="s">
        <v>683</v>
      </c>
    </row>
    <row r="2234" spans="1:5" x14ac:dyDescent="0.2">
      <c r="A2234" s="24" t="s">
        <v>3203</v>
      </c>
      <c r="B2234" s="24" t="s">
        <v>3136</v>
      </c>
      <c r="C2234" s="24" t="s">
        <v>3121</v>
      </c>
      <c r="D2234" s="24" t="s">
        <v>863</v>
      </c>
      <c r="E2234" s="24" t="s">
        <v>614</v>
      </c>
    </row>
    <row r="2235" spans="1:5" x14ac:dyDescent="0.2">
      <c r="A2235" s="24" t="s">
        <v>3203</v>
      </c>
      <c r="B2235" s="24" t="s">
        <v>3135</v>
      </c>
      <c r="C2235" s="24" t="s">
        <v>3120</v>
      </c>
      <c r="D2235" s="24" t="s">
        <v>863</v>
      </c>
      <c r="E2235" s="24" t="s">
        <v>683</v>
      </c>
    </row>
    <row r="2236" spans="1:5" x14ac:dyDescent="0.2">
      <c r="A2236" s="24" t="s">
        <v>3203</v>
      </c>
      <c r="B2236" s="24" t="s">
        <v>3135</v>
      </c>
      <c r="C2236" s="24" t="s">
        <v>3120</v>
      </c>
      <c r="D2236" s="24" t="s">
        <v>863</v>
      </c>
      <c r="E2236" s="24" t="s">
        <v>614</v>
      </c>
    </row>
    <row r="2237" spans="1:5" x14ac:dyDescent="0.2">
      <c r="A2237" s="24" t="s">
        <v>3203</v>
      </c>
      <c r="B2237" s="24" t="s">
        <v>3138</v>
      </c>
      <c r="C2237" s="24" t="s">
        <v>3123</v>
      </c>
      <c r="D2237" s="24" t="s">
        <v>863</v>
      </c>
      <c r="E2237" s="24" t="s">
        <v>683</v>
      </c>
    </row>
    <row r="2238" spans="1:5" x14ac:dyDescent="0.2">
      <c r="A2238" s="24" t="s">
        <v>3203</v>
      </c>
      <c r="B2238" s="24" t="s">
        <v>3138</v>
      </c>
      <c r="C2238" s="24" t="s">
        <v>3123</v>
      </c>
      <c r="D2238" s="24" t="s">
        <v>863</v>
      </c>
      <c r="E2238" s="24" t="s">
        <v>614</v>
      </c>
    </row>
    <row r="2239" spans="1:5" x14ac:dyDescent="0.2">
      <c r="A2239" s="24" t="s">
        <v>3203</v>
      </c>
      <c r="B2239" s="24" t="s">
        <v>1838</v>
      </c>
      <c r="C2239" s="24" t="s">
        <v>1410</v>
      </c>
      <c r="D2239" s="24" t="s">
        <v>863</v>
      </c>
      <c r="E2239" s="24" t="s">
        <v>683</v>
      </c>
    </row>
    <row r="2240" spans="1:5" x14ac:dyDescent="0.2">
      <c r="A2240" s="24" t="s">
        <v>3203</v>
      </c>
      <c r="B2240" s="24" t="s">
        <v>2485</v>
      </c>
      <c r="C2240" s="24" t="s">
        <v>2486</v>
      </c>
      <c r="D2240" s="24" t="s">
        <v>863</v>
      </c>
      <c r="E2240" s="24" t="s">
        <v>683</v>
      </c>
    </row>
    <row r="2241" spans="1:5" x14ac:dyDescent="0.2">
      <c r="A2241" s="24" t="s">
        <v>3203</v>
      </c>
      <c r="B2241" s="24" t="s">
        <v>2485</v>
      </c>
      <c r="C2241" s="24" t="s">
        <v>2486</v>
      </c>
      <c r="D2241" s="24" t="s">
        <v>863</v>
      </c>
      <c r="E2241" s="24" t="s">
        <v>614</v>
      </c>
    </row>
    <row r="2242" spans="1:5" x14ac:dyDescent="0.2">
      <c r="A2242" s="24" t="s">
        <v>3203</v>
      </c>
      <c r="B2242" s="24" t="s">
        <v>2487</v>
      </c>
      <c r="C2242" s="24" t="s">
        <v>2488</v>
      </c>
      <c r="D2242" s="24" t="s">
        <v>863</v>
      </c>
      <c r="E2242" s="24" t="s">
        <v>683</v>
      </c>
    </row>
    <row r="2243" spans="1:5" x14ac:dyDescent="0.2">
      <c r="A2243" s="24" t="s">
        <v>3203</v>
      </c>
      <c r="B2243" s="24" t="s">
        <v>2487</v>
      </c>
      <c r="C2243" s="24" t="s">
        <v>2488</v>
      </c>
      <c r="D2243" s="24" t="s">
        <v>863</v>
      </c>
      <c r="E2243" s="24" t="s">
        <v>614</v>
      </c>
    </row>
    <row r="2244" spans="1:5" x14ac:dyDescent="0.2">
      <c r="A2244" s="24" t="s">
        <v>3203</v>
      </c>
      <c r="B2244" s="24" t="s">
        <v>3276</v>
      </c>
      <c r="C2244" s="24" t="s">
        <v>1951</v>
      </c>
      <c r="D2244" s="24" t="s">
        <v>863</v>
      </c>
      <c r="E2244" s="24" t="s">
        <v>683</v>
      </c>
    </row>
    <row r="2245" spans="1:5" x14ac:dyDescent="0.2">
      <c r="A2245" s="24" t="s">
        <v>3203</v>
      </c>
      <c r="B2245" s="24" t="s">
        <v>3276</v>
      </c>
      <c r="C2245" s="24" t="s">
        <v>1951</v>
      </c>
      <c r="D2245" s="24" t="s">
        <v>863</v>
      </c>
      <c r="E2245" s="24" t="s">
        <v>614</v>
      </c>
    </row>
    <row r="2246" spans="1:5" x14ac:dyDescent="0.2">
      <c r="A2246" s="24" t="s">
        <v>3203</v>
      </c>
      <c r="B2246" s="24" t="s">
        <v>1839</v>
      </c>
      <c r="C2246" s="24" t="s">
        <v>1391</v>
      </c>
      <c r="D2246" s="24" t="s">
        <v>863</v>
      </c>
      <c r="E2246" s="24" t="s">
        <v>683</v>
      </c>
    </row>
    <row r="2247" spans="1:5" x14ac:dyDescent="0.2">
      <c r="A2247" s="24" t="s">
        <v>3203</v>
      </c>
      <c r="B2247" s="24" t="s">
        <v>1839</v>
      </c>
      <c r="C2247" s="24" t="s">
        <v>1391</v>
      </c>
      <c r="D2247" s="24" t="s">
        <v>863</v>
      </c>
      <c r="E2247" s="24" t="s">
        <v>614</v>
      </c>
    </row>
    <row r="2248" spans="1:5" x14ac:dyDescent="0.2">
      <c r="A2248" s="24" t="s">
        <v>3203</v>
      </c>
      <c r="B2248" s="24" t="s">
        <v>1840</v>
      </c>
      <c r="C2248" s="24" t="s">
        <v>1393</v>
      </c>
      <c r="D2248" s="24" t="s">
        <v>863</v>
      </c>
      <c r="E2248" s="24" t="s">
        <v>683</v>
      </c>
    </row>
    <row r="2249" spans="1:5" x14ac:dyDescent="0.2">
      <c r="A2249" s="24" t="s">
        <v>3203</v>
      </c>
      <c r="B2249" s="24" t="s">
        <v>1840</v>
      </c>
      <c r="C2249" s="24" t="s">
        <v>1393</v>
      </c>
      <c r="D2249" s="24" t="s">
        <v>863</v>
      </c>
      <c r="E2249" s="24" t="s">
        <v>614</v>
      </c>
    </row>
    <row r="2250" spans="1:5" x14ac:dyDescent="0.2">
      <c r="A2250" s="24" t="s">
        <v>3203</v>
      </c>
      <c r="B2250" s="24" t="s">
        <v>1841</v>
      </c>
      <c r="C2250" s="24" t="s">
        <v>1394</v>
      </c>
      <c r="D2250" s="24" t="s">
        <v>863</v>
      </c>
      <c r="E2250" s="24" t="s">
        <v>683</v>
      </c>
    </row>
    <row r="2251" spans="1:5" x14ac:dyDescent="0.2">
      <c r="A2251" s="24" t="s">
        <v>3203</v>
      </c>
      <c r="B2251" s="24" t="s">
        <v>1841</v>
      </c>
      <c r="C2251" s="24" t="s">
        <v>1394</v>
      </c>
      <c r="D2251" s="24" t="s">
        <v>863</v>
      </c>
      <c r="E2251" s="24" t="s">
        <v>614</v>
      </c>
    </row>
    <row r="2252" spans="1:5" x14ac:dyDescent="0.2">
      <c r="A2252" s="24" t="s">
        <v>3203</v>
      </c>
      <c r="B2252" s="24" t="s">
        <v>1842</v>
      </c>
      <c r="C2252" s="24" t="s">
        <v>1475</v>
      </c>
      <c r="D2252" s="24" t="s">
        <v>863</v>
      </c>
      <c r="E2252" s="24" t="s">
        <v>683</v>
      </c>
    </row>
    <row r="2253" spans="1:5" x14ac:dyDescent="0.2">
      <c r="A2253" s="24" t="s">
        <v>3203</v>
      </c>
      <c r="B2253" s="24" t="s">
        <v>1843</v>
      </c>
      <c r="C2253" s="24" t="s">
        <v>1476</v>
      </c>
      <c r="D2253" s="24" t="s">
        <v>863</v>
      </c>
      <c r="E2253" s="24" t="s">
        <v>683</v>
      </c>
    </row>
    <row r="2254" spans="1:5" x14ac:dyDescent="0.2">
      <c r="A2254" s="24" t="s">
        <v>3203</v>
      </c>
      <c r="B2254" s="24" t="s">
        <v>1844</v>
      </c>
      <c r="C2254" s="24" t="s">
        <v>1477</v>
      </c>
      <c r="D2254" s="24" t="s">
        <v>863</v>
      </c>
      <c r="E2254" s="24" t="s">
        <v>683</v>
      </c>
    </row>
    <row r="2255" spans="1:5" x14ac:dyDescent="0.2">
      <c r="A2255" s="24" t="s">
        <v>3203</v>
      </c>
      <c r="B2255" s="24" t="s">
        <v>1845</v>
      </c>
      <c r="C2255" s="24" t="s">
        <v>1392</v>
      </c>
      <c r="D2255" s="24" t="s">
        <v>863</v>
      </c>
      <c r="E2255" s="24" t="s">
        <v>683</v>
      </c>
    </row>
    <row r="2256" spans="1:5" x14ac:dyDescent="0.2">
      <c r="A2256" s="24" t="s">
        <v>3203</v>
      </c>
      <c r="B2256" s="24" t="s">
        <v>1845</v>
      </c>
      <c r="C2256" s="24" t="s">
        <v>1392</v>
      </c>
      <c r="D2256" s="24" t="s">
        <v>863</v>
      </c>
      <c r="E2256" s="24" t="s">
        <v>614</v>
      </c>
    </row>
    <row r="2257" spans="1:5" x14ac:dyDescent="0.2">
      <c r="A2257" s="24" t="s">
        <v>3203</v>
      </c>
      <c r="B2257" s="24" t="s">
        <v>1787</v>
      </c>
      <c r="C2257" s="24" t="s">
        <v>1223</v>
      </c>
      <c r="D2257" s="24" t="s">
        <v>863</v>
      </c>
      <c r="E2257" s="24" t="s">
        <v>683</v>
      </c>
    </row>
    <row r="2258" spans="1:5" x14ac:dyDescent="0.2">
      <c r="A2258" s="24" t="s">
        <v>3203</v>
      </c>
      <c r="B2258" s="24" t="s">
        <v>1787</v>
      </c>
      <c r="C2258" s="24" t="s">
        <v>1223</v>
      </c>
      <c r="D2258" s="24" t="s">
        <v>863</v>
      </c>
      <c r="E2258" s="24" t="s">
        <v>248</v>
      </c>
    </row>
    <row r="2259" spans="1:5" x14ac:dyDescent="0.2">
      <c r="A2259" s="24" t="s">
        <v>3203</v>
      </c>
      <c r="B2259" s="24" t="s">
        <v>1788</v>
      </c>
      <c r="C2259" s="24" t="s">
        <v>1224</v>
      </c>
      <c r="D2259" s="24" t="s">
        <v>863</v>
      </c>
      <c r="E2259" s="24" t="s">
        <v>683</v>
      </c>
    </row>
    <row r="2260" spans="1:5" x14ac:dyDescent="0.2">
      <c r="A2260" s="24" t="s">
        <v>3203</v>
      </c>
      <c r="B2260" s="24" t="s">
        <v>1788</v>
      </c>
      <c r="C2260" s="24" t="s">
        <v>1224</v>
      </c>
      <c r="D2260" s="24" t="s">
        <v>863</v>
      </c>
      <c r="E2260" s="24" t="s">
        <v>248</v>
      </c>
    </row>
    <row r="2261" spans="1:5" x14ac:dyDescent="0.2">
      <c r="A2261" s="24" t="s">
        <v>3203</v>
      </c>
      <c r="B2261" s="24" t="s">
        <v>1789</v>
      </c>
      <c r="C2261" s="24" t="s">
        <v>1225</v>
      </c>
      <c r="D2261" s="24" t="s">
        <v>863</v>
      </c>
      <c r="E2261" s="24" t="s">
        <v>683</v>
      </c>
    </row>
    <row r="2262" spans="1:5" x14ac:dyDescent="0.2">
      <c r="A2262" s="24" t="s">
        <v>3203</v>
      </c>
      <c r="B2262" s="24" t="s">
        <v>1789</v>
      </c>
      <c r="C2262" s="24" t="s">
        <v>1225</v>
      </c>
      <c r="D2262" s="24" t="s">
        <v>863</v>
      </c>
      <c r="E2262" s="24" t="s">
        <v>248</v>
      </c>
    </row>
    <row r="2263" spans="1:5" x14ac:dyDescent="0.2">
      <c r="A2263" s="24" t="s">
        <v>3203</v>
      </c>
      <c r="B2263" s="24" t="s">
        <v>1790</v>
      </c>
      <c r="C2263" s="24" t="s">
        <v>1226</v>
      </c>
      <c r="D2263" s="24" t="s">
        <v>863</v>
      </c>
      <c r="E2263" s="24" t="s">
        <v>683</v>
      </c>
    </row>
    <row r="2264" spans="1:5" x14ac:dyDescent="0.2">
      <c r="A2264" s="24" t="s">
        <v>3203</v>
      </c>
      <c r="B2264" s="24" t="s">
        <v>1790</v>
      </c>
      <c r="C2264" s="24" t="s">
        <v>1226</v>
      </c>
      <c r="D2264" s="24" t="s">
        <v>863</v>
      </c>
      <c r="E2264" s="24" t="s">
        <v>248</v>
      </c>
    </row>
    <row r="2265" spans="1:5" x14ac:dyDescent="0.2">
      <c r="A2265" s="24" t="s">
        <v>3203</v>
      </c>
      <c r="B2265" s="24" t="s">
        <v>2280</v>
      </c>
      <c r="C2265" s="24" t="s">
        <v>2281</v>
      </c>
      <c r="D2265" s="24" t="s">
        <v>863</v>
      </c>
      <c r="E2265" s="24" t="s">
        <v>683</v>
      </c>
    </row>
    <row r="2266" spans="1:5" x14ac:dyDescent="0.2">
      <c r="A2266" s="24" t="s">
        <v>3203</v>
      </c>
      <c r="B2266" s="24" t="s">
        <v>2280</v>
      </c>
      <c r="C2266" s="24" t="s">
        <v>2281</v>
      </c>
      <c r="D2266" s="24" t="s">
        <v>863</v>
      </c>
      <c r="E2266" s="24" t="s">
        <v>248</v>
      </c>
    </row>
    <row r="2267" spans="1:5" x14ac:dyDescent="0.2">
      <c r="A2267" s="24" t="s">
        <v>3203</v>
      </c>
      <c r="B2267" s="24" t="s">
        <v>2689</v>
      </c>
      <c r="C2267" s="24" t="s">
        <v>2690</v>
      </c>
      <c r="D2267" s="24" t="s">
        <v>863</v>
      </c>
      <c r="E2267" s="24" t="s">
        <v>683</v>
      </c>
    </row>
    <row r="2268" spans="1:5" x14ac:dyDescent="0.2">
      <c r="A2268" s="24" t="s">
        <v>3203</v>
      </c>
      <c r="B2268" s="24" t="s">
        <v>2689</v>
      </c>
      <c r="C2268" s="24" t="s">
        <v>2690</v>
      </c>
      <c r="D2268" s="24" t="s">
        <v>863</v>
      </c>
      <c r="E2268" s="24" t="s">
        <v>248</v>
      </c>
    </row>
    <row r="2269" spans="1:5" x14ac:dyDescent="0.2">
      <c r="A2269" s="24" t="s">
        <v>3203</v>
      </c>
      <c r="B2269" s="24" t="s">
        <v>3013</v>
      </c>
      <c r="C2269" s="24" t="s">
        <v>3014</v>
      </c>
      <c r="D2269" s="24" t="s">
        <v>863</v>
      </c>
      <c r="E2269" s="24" t="s">
        <v>683</v>
      </c>
    </row>
    <row r="2270" spans="1:5" x14ac:dyDescent="0.2">
      <c r="A2270" s="24" t="s">
        <v>3203</v>
      </c>
      <c r="B2270" s="24" t="s">
        <v>2282</v>
      </c>
      <c r="C2270" s="24" t="s">
        <v>2283</v>
      </c>
      <c r="D2270" s="24" t="s">
        <v>863</v>
      </c>
      <c r="E2270" s="24" t="s">
        <v>683</v>
      </c>
    </row>
    <row r="2271" spans="1:5" x14ac:dyDescent="0.2">
      <c r="A2271" s="24" t="s">
        <v>3203</v>
      </c>
      <c r="B2271" s="24" t="s">
        <v>2282</v>
      </c>
      <c r="C2271" s="24" t="s">
        <v>2283</v>
      </c>
      <c r="D2271" s="24" t="s">
        <v>863</v>
      </c>
      <c r="E2271" s="24" t="s">
        <v>248</v>
      </c>
    </row>
    <row r="2272" spans="1:5" x14ac:dyDescent="0.2">
      <c r="A2272" s="24" t="s">
        <v>3203</v>
      </c>
      <c r="B2272" s="24" t="s">
        <v>2278</v>
      </c>
      <c r="C2272" s="24" t="s">
        <v>2279</v>
      </c>
      <c r="D2272" s="24" t="s">
        <v>863</v>
      </c>
      <c r="E2272" s="24" t="s">
        <v>683</v>
      </c>
    </row>
    <row r="2273" spans="1:5" x14ac:dyDescent="0.2">
      <c r="A2273" s="24" t="s">
        <v>3203</v>
      </c>
      <c r="B2273" s="24" t="s">
        <v>1791</v>
      </c>
      <c r="C2273" s="24" t="s">
        <v>85</v>
      </c>
      <c r="D2273" s="24" t="s">
        <v>863</v>
      </c>
      <c r="E2273" s="24" t="s">
        <v>683</v>
      </c>
    </row>
    <row r="2274" spans="1:5" x14ac:dyDescent="0.2">
      <c r="A2274" s="24" t="s">
        <v>3203</v>
      </c>
      <c r="B2274" s="24" t="s">
        <v>1791</v>
      </c>
      <c r="C2274" s="24" t="s">
        <v>85</v>
      </c>
      <c r="D2274" s="24" t="s">
        <v>863</v>
      </c>
      <c r="E2274" s="24" t="s">
        <v>614</v>
      </c>
    </row>
    <row r="2275" spans="1:5" x14ac:dyDescent="0.2">
      <c r="A2275" s="24" t="s">
        <v>3203</v>
      </c>
      <c r="B2275" s="24" t="s">
        <v>3131</v>
      </c>
      <c r="C2275" s="24" t="s">
        <v>3116</v>
      </c>
      <c r="D2275" s="24" t="s">
        <v>863</v>
      </c>
      <c r="E2275" s="24" t="s">
        <v>683</v>
      </c>
    </row>
    <row r="2276" spans="1:5" x14ac:dyDescent="0.2">
      <c r="A2276" s="24" t="s">
        <v>3203</v>
      </c>
      <c r="B2276" s="24" t="s">
        <v>3131</v>
      </c>
      <c r="C2276" s="24" t="s">
        <v>3116</v>
      </c>
      <c r="D2276" s="24" t="s">
        <v>863</v>
      </c>
      <c r="E2276" s="24" t="s">
        <v>614</v>
      </c>
    </row>
    <row r="2277" spans="1:5" x14ac:dyDescent="0.2">
      <c r="A2277" s="24" t="s">
        <v>3203</v>
      </c>
      <c r="B2277" s="24" t="s">
        <v>3133</v>
      </c>
      <c r="C2277" s="24" t="s">
        <v>3118</v>
      </c>
      <c r="D2277" s="24" t="s">
        <v>863</v>
      </c>
      <c r="E2277" s="24" t="s">
        <v>683</v>
      </c>
    </row>
    <row r="2278" spans="1:5" x14ac:dyDescent="0.2">
      <c r="A2278" s="24" t="s">
        <v>3203</v>
      </c>
      <c r="B2278" s="24" t="s">
        <v>3133</v>
      </c>
      <c r="C2278" s="24" t="s">
        <v>3118</v>
      </c>
      <c r="D2278" s="24" t="s">
        <v>863</v>
      </c>
      <c r="E2278" s="24" t="s">
        <v>614</v>
      </c>
    </row>
    <row r="2279" spans="1:5" x14ac:dyDescent="0.2">
      <c r="A2279" s="24" t="s">
        <v>3203</v>
      </c>
      <c r="B2279" s="24" t="s">
        <v>3132</v>
      </c>
      <c r="C2279" s="24" t="s">
        <v>3117</v>
      </c>
      <c r="D2279" s="24" t="s">
        <v>863</v>
      </c>
      <c r="E2279" s="24" t="s">
        <v>683</v>
      </c>
    </row>
    <row r="2280" spans="1:5" x14ac:dyDescent="0.2">
      <c r="A2280" s="24" t="s">
        <v>3203</v>
      </c>
      <c r="B2280" s="24" t="s">
        <v>3132</v>
      </c>
      <c r="C2280" s="24" t="s">
        <v>3117</v>
      </c>
      <c r="D2280" s="24" t="s">
        <v>863</v>
      </c>
      <c r="E2280" s="24" t="s">
        <v>614</v>
      </c>
    </row>
    <row r="2281" spans="1:5" x14ac:dyDescent="0.2">
      <c r="A2281" s="24" t="s">
        <v>3203</v>
      </c>
      <c r="B2281" s="24" t="s">
        <v>3134</v>
      </c>
      <c r="C2281" s="24" t="s">
        <v>3119</v>
      </c>
      <c r="D2281" s="24" t="s">
        <v>863</v>
      </c>
      <c r="E2281" s="24" t="s">
        <v>683</v>
      </c>
    </row>
    <row r="2282" spans="1:5" x14ac:dyDescent="0.2">
      <c r="A2282" s="24" t="s">
        <v>3203</v>
      </c>
      <c r="B2282" s="24" t="s">
        <v>3134</v>
      </c>
      <c r="C2282" s="24" t="s">
        <v>3119</v>
      </c>
      <c r="D2282" s="24" t="s">
        <v>863</v>
      </c>
      <c r="E2282" s="24" t="s">
        <v>614</v>
      </c>
    </row>
    <row r="2283" spans="1:5" x14ac:dyDescent="0.2">
      <c r="A2283" s="24" t="s">
        <v>3203</v>
      </c>
      <c r="B2283" s="24" t="s">
        <v>1792</v>
      </c>
      <c r="C2283" s="24" t="s">
        <v>89</v>
      </c>
      <c r="D2283" s="24" t="s">
        <v>863</v>
      </c>
      <c r="E2283" s="24" t="s">
        <v>683</v>
      </c>
    </row>
    <row r="2284" spans="1:5" x14ac:dyDescent="0.2">
      <c r="A2284" s="24" t="s">
        <v>3203</v>
      </c>
      <c r="B2284" s="24" t="s">
        <v>1792</v>
      </c>
      <c r="C2284" s="24" t="s">
        <v>89</v>
      </c>
      <c r="D2284" s="24" t="s">
        <v>863</v>
      </c>
      <c r="E2284" s="24" t="s">
        <v>248</v>
      </c>
    </row>
    <row r="2285" spans="1:5" x14ac:dyDescent="0.2">
      <c r="A2285" s="24" t="s">
        <v>3203</v>
      </c>
      <c r="B2285" s="24" t="s">
        <v>1792</v>
      </c>
      <c r="C2285" s="24" t="s">
        <v>89</v>
      </c>
      <c r="D2285" s="24" t="s">
        <v>863</v>
      </c>
      <c r="E2285" s="24" t="s">
        <v>614</v>
      </c>
    </row>
    <row r="2286" spans="1:5" x14ac:dyDescent="0.2">
      <c r="A2286" s="24" t="s">
        <v>3203</v>
      </c>
      <c r="B2286" s="24" t="s">
        <v>2285</v>
      </c>
      <c r="C2286" s="24" t="s">
        <v>2286</v>
      </c>
      <c r="D2286" s="24" t="s">
        <v>863</v>
      </c>
      <c r="E2286" s="24" t="s">
        <v>683</v>
      </c>
    </row>
    <row r="2287" spans="1:5" x14ac:dyDescent="0.2">
      <c r="A2287" s="24" t="s">
        <v>3203</v>
      </c>
      <c r="B2287" s="24" t="s">
        <v>2285</v>
      </c>
      <c r="C2287" s="24" t="s">
        <v>2286</v>
      </c>
      <c r="D2287" s="24" t="s">
        <v>863</v>
      </c>
      <c r="E2287" s="24" t="s">
        <v>614</v>
      </c>
    </row>
    <row r="2288" spans="1:5" x14ac:dyDescent="0.2">
      <c r="A2288" s="24" t="s">
        <v>3203</v>
      </c>
      <c r="B2288" s="24" t="s">
        <v>1793</v>
      </c>
      <c r="C2288" s="24" t="s">
        <v>1227</v>
      </c>
      <c r="D2288" s="24" t="s">
        <v>863</v>
      </c>
      <c r="E2288" s="24" t="s">
        <v>683</v>
      </c>
    </row>
    <row r="2289" spans="1:5" x14ac:dyDescent="0.2">
      <c r="A2289" s="24" t="s">
        <v>3203</v>
      </c>
      <c r="B2289" s="24" t="s">
        <v>1793</v>
      </c>
      <c r="C2289" s="24" t="s">
        <v>1227</v>
      </c>
      <c r="D2289" s="24" t="s">
        <v>863</v>
      </c>
      <c r="E2289" s="24" t="s">
        <v>248</v>
      </c>
    </row>
    <row r="2290" spans="1:5" x14ac:dyDescent="0.2">
      <c r="A2290" s="24" t="s">
        <v>3203</v>
      </c>
      <c r="B2290" s="24" t="s">
        <v>1794</v>
      </c>
      <c r="C2290" s="24" t="s">
        <v>1228</v>
      </c>
      <c r="D2290" s="24" t="s">
        <v>863</v>
      </c>
      <c r="E2290" s="24" t="s">
        <v>683</v>
      </c>
    </row>
    <row r="2291" spans="1:5" x14ac:dyDescent="0.2">
      <c r="A2291" s="24" t="s">
        <v>3203</v>
      </c>
      <c r="B2291" s="24" t="s">
        <v>1794</v>
      </c>
      <c r="C2291" s="24" t="s">
        <v>1228</v>
      </c>
      <c r="D2291" s="24" t="s">
        <v>863</v>
      </c>
      <c r="E2291" s="24" t="s">
        <v>248</v>
      </c>
    </row>
    <row r="2292" spans="1:5" x14ac:dyDescent="0.2">
      <c r="A2292" s="24" t="s">
        <v>3203</v>
      </c>
      <c r="B2292" s="24" t="s">
        <v>1795</v>
      </c>
      <c r="C2292" s="24" t="s">
        <v>1229</v>
      </c>
      <c r="D2292" s="24" t="s">
        <v>863</v>
      </c>
      <c r="E2292" s="24" t="s">
        <v>683</v>
      </c>
    </row>
    <row r="2293" spans="1:5" x14ac:dyDescent="0.2">
      <c r="A2293" s="24" t="s">
        <v>3203</v>
      </c>
      <c r="B2293" s="24" t="s">
        <v>1795</v>
      </c>
      <c r="C2293" s="24" t="s">
        <v>1229</v>
      </c>
      <c r="D2293" s="24" t="s">
        <v>863</v>
      </c>
      <c r="E2293" s="24" t="s">
        <v>248</v>
      </c>
    </row>
    <row r="2294" spans="1:5" x14ac:dyDescent="0.2">
      <c r="A2294" s="24" t="s">
        <v>3203</v>
      </c>
      <c r="B2294" s="24" t="s">
        <v>1796</v>
      </c>
      <c r="C2294" s="24" t="s">
        <v>1230</v>
      </c>
      <c r="D2294" s="24" t="s">
        <v>863</v>
      </c>
      <c r="E2294" s="24" t="s">
        <v>683</v>
      </c>
    </row>
    <row r="2295" spans="1:5" x14ac:dyDescent="0.2">
      <c r="A2295" s="24" t="s">
        <v>3203</v>
      </c>
      <c r="B2295" s="24" t="s">
        <v>1796</v>
      </c>
      <c r="C2295" s="24" t="s">
        <v>1230</v>
      </c>
      <c r="D2295" s="24" t="s">
        <v>863</v>
      </c>
      <c r="E2295" s="24" t="s">
        <v>248</v>
      </c>
    </row>
    <row r="2296" spans="1:5" x14ac:dyDescent="0.2">
      <c r="A2296" s="24" t="s">
        <v>3203</v>
      </c>
      <c r="B2296" s="24" t="s">
        <v>1797</v>
      </c>
      <c r="C2296" s="24" t="s">
        <v>1231</v>
      </c>
      <c r="D2296" s="24" t="s">
        <v>863</v>
      </c>
      <c r="E2296" s="24" t="s">
        <v>683</v>
      </c>
    </row>
    <row r="2297" spans="1:5" x14ac:dyDescent="0.2">
      <c r="A2297" s="24" t="s">
        <v>3203</v>
      </c>
      <c r="B2297" s="24" t="s">
        <v>1798</v>
      </c>
      <c r="C2297" s="24" t="s">
        <v>0</v>
      </c>
      <c r="D2297" s="24" t="s">
        <v>863</v>
      </c>
      <c r="E2297" s="24" t="s">
        <v>683</v>
      </c>
    </row>
    <row r="2298" spans="1:5" x14ac:dyDescent="0.2">
      <c r="A2298" s="24" t="s">
        <v>3203</v>
      </c>
      <c r="B2298" s="24" t="s">
        <v>1798</v>
      </c>
      <c r="C2298" s="24" t="s">
        <v>0</v>
      </c>
      <c r="D2298" s="24" t="s">
        <v>863</v>
      </c>
      <c r="E2298" s="24" t="s">
        <v>614</v>
      </c>
    </row>
    <row r="2299" spans="1:5" x14ac:dyDescent="0.2">
      <c r="A2299" s="24" t="s">
        <v>3203</v>
      </c>
      <c r="B2299" s="24" t="s">
        <v>2987</v>
      </c>
      <c r="C2299" s="24" t="s">
        <v>2994</v>
      </c>
      <c r="D2299" s="24" t="s">
        <v>863</v>
      </c>
      <c r="E2299" s="24" t="s">
        <v>683</v>
      </c>
    </row>
    <row r="2300" spans="1:5" x14ac:dyDescent="0.2">
      <c r="A2300" s="24" t="s">
        <v>3203</v>
      </c>
      <c r="B2300" s="24" t="s">
        <v>2987</v>
      </c>
      <c r="C2300" s="24" t="s">
        <v>2994</v>
      </c>
      <c r="D2300" s="24" t="s">
        <v>863</v>
      </c>
      <c r="E2300" s="24" t="s">
        <v>614</v>
      </c>
    </row>
    <row r="2301" spans="1:5" x14ac:dyDescent="0.2">
      <c r="A2301" s="24" t="s">
        <v>3203</v>
      </c>
      <c r="B2301" s="24" t="s">
        <v>2491</v>
      </c>
      <c r="C2301" s="24" t="s">
        <v>2492</v>
      </c>
      <c r="D2301" s="24" t="s">
        <v>863</v>
      </c>
      <c r="E2301" s="24" t="s">
        <v>683</v>
      </c>
    </row>
    <row r="2302" spans="1:5" x14ac:dyDescent="0.2">
      <c r="A2302" s="24" t="s">
        <v>3203</v>
      </c>
      <c r="B2302" s="24" t="s">
        <v>2491</v>
      </c>
      <c r="C2302" s="24" t="s">
        <v>2492</v>
      </c>
      <c r="D2302" s="24" t="s">
        <v>863</v>
      </c>
      <c r="E2302" s="24" t="s">
        <v>250</v>
      </c>
    </row>
    <row r="2303" spans="1:5" x14ac:dyDescent="0.2">
      <c r="A2303" s="24" t="s">
        <v>3203</v>
      </c>
      <c r="B2303" s="24" t="s">
        <v>2491</v>
      </c>
      <c r="C2303" s="24" t="s">
        <v>2492</v>
      </c>
      <c r="D2303" s="24" t="s">
        <v>863</v>
      </c>
      <c r="E2303" s="24" t="s">
        <v>614</v>
      </c>
    </row>
    <row r="2304" spans="1:5" x14ac:dyDescent="0.2">
      <c r="A2304" s="24" t="s">
        <v>3203</v>
      </c>
      <c r="B2304" s="24" t="s">
        <v>1799</v>
      </c>
      <c r="C2304" s="24" t="s">
        <v>137</v>
      </c>
      <c r="D2304" s="24" t="s">
        <v>863</v>
      </c>
      <c r="E2304" s="24" t="s">
        <v>683</v>
      </c>
    </row>
    <row r="2305" spans="1:5" x14ac:dyDescent="0.2">
      <c r="A2305" s="24" t="s">
        <v>3203</v>
      </c>
      <c r="B2305" s="24" t="s">
        <v>1799</v>
      </c>
      <c r="C2305" s="24" t="s">
        <v>137</v>
      </c>
      <c r="D2305" s="24" t="s">
        <v>863</v>
      </c>
      <c r="E2305" s="24" t="s">
        <v>248</v>
      </c>
    </row>
    <row r="2306" spans="1:5" x14ac:dyDescent="0.2">
      <c r="A2306" s="24" t="s">
        <v>3203</v>
      </c>
      <c r="B2306" s="24" t="s">
        <v>1799</v>
      </c>
      <c r="C2306" s="24" t="s">
        <v>137</v>
      </c>
      <c r="D2306" s="24" t="s">
        <v>863</v>
      </c>
      <c r="E2306" s="24" t="s">
        <v>250</v>
      </c>
    </row>
    <row r="2307" spans="1:5" x14ac:dyDescent="0.2">
      <c r="A2307" s="24" t="s">
        <v>3203</v>
      </c>
      <c r="B2307" s="24" t="s">
        <v>1799</v>
      </c>
      <c r="C2307" s="24" t="s">
        <v>137</v>
      </c>
      <c r="D2307" s="24" t="s">
        <v>863</v>
      </c>
      <c r="E2307" s="24" t="s">
        <v>614</v>
      </c>
    </row>
    <row r="2308" spans="1:5" x14ac:dyDescent="0.2">
      <c r="A2308" s="24" t="s">
        <v>3203</v>
      </c>
      <c r="B2308" s="24" t="s">
        <v>2725</v>
      </c>
      <c r="C2308" s="24" t="s">
        <v>2726</v>
      </c>
      <c r="D2308" s="24" t="s">
        <v>863</v>
      </c>
      <c r="E2308" s="24" t="s">
        <v>614</v>
      </c>
    </row>
    <row r="2309" spans="1:5" x14ac:dyDescent="0.2">
      <c r="A2309" s="24" t="s">
        <v>3203</v>
      </c>
      <c r="B2309" s="24" t="s">
        <v>1800</v>
      </c>
      <c r="C2309" s="24" t="s">
        <v>983</v>
      </c>
      <c r="D2309" s="24" t="s">
        <v>863</v>
      </c>
      <c r="E2309" s="24" t="s">
        <v>683</v>
      </c>
    </row>
    <row r="2310" spans="1:5" x14ac:dyDescent="0.2">
      <c r="A2310" s="24" t="s">
        <v>3203</v>
      </c>
      <c r="B2310" s="24" t="s">
        <v>1800</v>
      </c>
      <c r="C2310" s="24" t="s">
        <v>983</v>
      </c>
      <c r="D2310" s="24" t="s">
        <v>863</v>
      </c>
      <c r="E2310" s="24" t="s">
        <v>614</v>
      </c>
    </row>
    <row r="2311" spans="1:5" x14ac:dyDescent="0.2">
      <c r="A2311" s="24" t="s">
        <v>3203</v>
      </c>
      <c r="B2311" s="24" t="s">
        <v>3243</v>
      </c>
      <c r="C2311" s="24" t="s">
        <v>914</v>
      </c>
      <c r="D2311" s="24" t="s">
        <v>863</v>
      </c>
      <c r="E2311" s="24" t="s">
        <v>683</v>
      </c>
    </row>
    <row r="2312" spans="1:5" x14ac:dyDescent="0.2">
      <c r="A2312" s="24" t="s">
        <v>3203</v>
      </c>
      <c r="B2312" s="24" t="s">
        <v>1801</v>
      </c>
      <c r="C2312" s="24" t="s">
        <v>86</v>
      </c>
      <c r="D2312" s="24" t="s">
        <v>863</v>
      </c>
      <c r="E2312" s="24" t="s">
        <v>683</v>
      </c>
    </row>
    <row r="2313" spans="1:5" x14ac:dyDescent="0.2">
      <c r="A2313" s="24" t="s">
        <v>3203</v>
      </c>
      <c r="B2313" s="24" t="s">
        <v>1801</v>
      </c>
      <c r="C2313" s="24" t="s">
        <v>86</v>
      </c>
      <c r="D2313" s="24" t="s">
        <v>863</v>
      </c>
      <c r="E2313" s="24" t="s">
        <v>248</v>
      </c>
    </row>
    <row r="2314" spans="1:5" x14ac:dyDescent="0.2">
      <c r="A2314" s="24" t="s">
        <v>3203</v>
      </c>
      <c r="B2314" s="24" t="s">
        <v>1801</v>
      </c>
      <c r="C2314" s="24" t="s">
        <v>86</v>
      </c>
      <c r="D2314" s="24" t="s">
        <v>863</v>
      </c>
      <c r="E2314" s="24" t="s">
        <v>250</v>
      </c>
    </row>
    <row r="2315" spans="1:5" x14ac:dyDescent="0.2">
      <c r="A2315" s="24" t="s">
        <v>3203</v>
      </c>
      <c r="B2315" s="24" t="s">
        <v>1801</v>
      </c>
      <c r="C2315" s="24" t="s">
        <v>86</v>
      </c>
      <c r="D2315" s="24" t="s">
        <v>863</v>
      </c>
      <c r="E2315" s="24" t="s">
        <v>614</v>
      </c>
    </row>
    <row r="2316" spans="1:5" x14ac:dyDescent="0.2">
      <c r="A2316" s="24" t="s">
        <v>3203</v>
      </c>
      <c r="B2316" s="24" t="s">
        <v>1802</v>
      </c>
      <c r="C2316" s="24" t="s">
        <v>3</v>
      </c>
      <c r="D2316" s="24" t="s">
        <v>863</v>
      </c>
      <c r="E2316" s="24" t="s">
        <v>683</v>
      </c>
    </row>
    <row r="2317" spans="1:5" x14ac:dyDescent="0.2">
      <c r="A2317" s="24" t="s">
        <v>3203</v>
      </c>
      <c r="B2317" s="24" t="s">
        <v>1802</v>
      </c>
      <c r="C2317" s="24" t="s">
        <v>3</v>
      </c>
      <c r="D2317" s="24" t="s">
        <v>863</v>
      </c>
      <c r="E2317" s="24" t="s">
        <v>614</v>
      </c>
    </row>
    <row r="2318" spans="1:5" x14ac:dyDescent="0.2">
      <c r="A2318" s="24" t="s">
        <v>3203</v>
      </c>
      <c r="B2318" s="24" t="s">
        <v>2287</v>
      </c>
      <c r="C2318" s="24" t="s">
        <v>2288</v>
      </c>
      <c r="D2318" s="24" t="s">
        <v>863</v>
      </c>
      <c r="E2318" s="24" t="s">
        <v>683</v>
      </c>
    </row>
    <row r="2319" spans="1:5" x14ac:dyDescent="0.2">
      <c r="A2319" s="24" t="s">
        <v>3203</v>
      </c>
      <c r="B2319" s="24" t="s">
        <v>2287</v>
      </c>
      <c r="C2319" s="24" t="s">
        <v>2288</v>
      </c>
      <c r="D2319" s="24" t="s">
        <v>863</v>
      </c>
      <c r="E2319" s="24" t="s">
        <v>614</v>
      </c>
    </row>
    <row r="2320" spans="1:5" x14ac:dyDescent="0.2">
      <c r="A2320" s="24" t="s">
        <v>3203</v>
      </c>
      <c r="B2320" s="24" t="s">
        <v>1804</v>
      </c>
      <c r="C2320" s="24" t="s">
        <v>1</v>
      </c>
      <c r="D2320" s="24" t="s">
        <v>863</v>
      </c>
      <c r="E2320" s="24" t="s">
        <v>683</v>
      </c>
    </row>
    <row r="2321" spans="1:5" x14ac:dyDescent="0.2">
      <c r="A2321" s="24" t="s">
        <v>3203</v>
      </c>
      <c r="B2321" s="24" t="s">
        <v>1804</v>
      </c>
      <c r="C2321" s="24" t="s">
        <v>1</v>
      </c>
      <c r="D2321" s="24" t="s">
        <v>863</v>
      </c>
      <c r="E2321" s="24" t="s">
        <v>614</v>
      </c>
    </row>
    <row r="2322" spans="1:5" x14ac:dyDescent="0.2">
      <c r="A2322" s="24" t="s">
        <v>3203</v>
      </c>
      <c r="B2322" s="24" t="s">
        <v>1831</v>
      </c>
      <c r="C2322" s="24" t="s">
        <v>1832</v>
      </c>
      <c r="D2322" s="24" t="s">
        <v>863</v>
      </c>
      <c r="E2322" s="24" t="s">
        <v>683</v>
      </c>
    </row>
    <row r="2323" spans="1:5" x14ac:dyDescent="0.2">
      <c r="A2323" s="24" t="s">
        <v>3203</v>
      </c>
      <c r="B2323" s="24" t="s">
        <v>1831</v>
      </c>
      <c r="C2323" s="24" t="s">
        <v>1832</v>
      </c>
      <c r="D2323" s="24" t="s">
        <v>863</v>
      </c>
      <c r="E2323" s="24" t="s">
        <v>614</v>
      </c>
    </row>
    <row r="2324" spans="1:5" x14ac:dyDescent="0.2">
      <c r="A2324" s="24" t="s">
        <v>3203</v>
      </c>
      <c r="B2324" s="24" t="s">
        <v>3112</v>
      </c>
      <c r="C2324" s="24" t="s">
        <v>3109</v>
      </c>
      <c r="D2324" s="24" t="s">
        <v>863</v>
      </c>
      <c r="E2324" s="24" t="s">
        <v>683</v>
      </c>
    </row>
    <row r="2325" spans="1:5" x14ac:dyDescent="0.2">
      <c r="A2325" s="24" t="s">
        <v>3203</v>
      </c>
      <c r="B2325" s="24" t="s">
        <v>3112</v>
      </c>
      <c r="C2325" s="24" t="s">
        <v>3109</v>
      </c>
      <c r="D2325" s="24" t="s">
        <v>863</v>
      </c>
      <c r="E2325" s="24" t="s">
        <v>614</v>
      </c>
    </row>
    <row r="2326" spans="1:5" x14ac:dyDescent="0.2">
      <c r="A2326" s="24" t="s">
        <v>3203</v>
      </c>
      <c r="B2326" s="24" t="s">
        <v>1805</v>
      </c>
      <c r="C2326" s="24" t="s">
        <v>88</v>
      </c>
      <c r="D2326" s="24" t="s">
        <v>863</v>
      </c>
      <c r="E2326" s="24" t="s">
        <v>683</v>
      </c>
    </row>
    <row r="2327" spans="1:5" x14ac:dyDescent="0.2">
      <c r="A2327" s="24" t="s">
        <v>3203</v>
      </c>
      <c r="B2327" s="24" t="s">
        <v>1805</v>
      </c>
      <c r="C2327" s="24" t="s">
        <v>88</v>
      </c>
      <c r="D2327" s="24" t="s">
        <v>863</v>
      </c>
      <c r="E2327" s="24" t="s">
        <v>248</v>
      </c>
    </row>
    <row r="2328" spans="1:5" x14ac:dyDescent="0.2">
      <c r="A2328" s="24" t="s">
        <v>3203</v>
      </c>
      <c r="B2328" s="24" t="s">
        <v>1805</v>
      </c>
      <c r="C2328" s="24" t="s">
        <v>88</v>
      </c>
      <c r="D2328" s="24" t="s">
        <v>863</v>
      </c>
      <c r="E2328" s="24" t="s">
        <v>250</v>
      </c>
    </row>
    <row r="2329" spans="1:5" x14ac:dyDescent="0.2">
      <c r="A2329" s="24" t="s">
        <v>3203</v>
      </c>
      <c r="B2329" s="24" t="s">
        <v>1805</v>
      </c>
      <c r="C2329" s="24" t="s">
        <v>88</v>
      </c>
      <c r="D2329" s="24" t="s">
        <v>863</v>
      </c>
      <c r="E2329" s="24" t="s">
        <v>614</v>
      </c>
    </row>
    <row r="2330" spans="1:5" x14ac:dyDescent="0.2">
      <c r="A2330" s="24" t="s">
        <v>3203</v>
      </c>
      <c r="B2330" s="24" t="s">
        <v>1807</v>
      </c>
      <c r="C2330" s="24" t="s">
        <v>2</v>
      </c>
      <c r="D2330" s="24" t="s">
        <v>863</v>
      </c>
      <c r="E2330" s="24" t="s">
        <v>683</v>
      </c>
    </row>
    <row r="2331" spans="1:5" x14ac:dyDescent="0.2">
      <c r="A2331" s="24" t="s">
        <v>3203</v>
      </c>
      <c r="B2331" s="24" t="s">
        <v>1807</v>
      </c>
      <c r="C2331" s="24" t="s">
        <v>2</v>
      </c>
      <c r="D2331" s="24" t="s">
        <v>863</v>
      </c>
      <c r="E2331" s="24" t="s">
        <v>250</v>
      </c>
    </row>
    <row r="2332" spans="1:5" x14ac:dyDescent="0.2">
      <c r="A2332" s="24" t="s">
        <v>3203</v>
      </c>
      <c r="B2332" s="24" t="s">
        <v>1807</v>
      </c>
      <c r="C2332" s="24" t="s">
        <v>2</v>
      </c>
      <c r="D2332" s="24" t="s">
        <v>863</v>
      </c>
      <c r="E2332" s="24" t="s">
        <v>614</v>
      </c>
    </row>
    <row r="2333" spans="1:5" x14ac:dyDescent="0.2">
      <c r="A2333" s="24" t="s">
        <v>3203</v>
      </c>
      <c r="B2333" s="24" t="s">
        <v>1808</v>
      </c>
      <c r="C2333" s="24" t="s">
        <v>915</v>
      </c>
      <c r="D2333" s="24" t="s">
        <v>863</v>
      </c>
      <c r="E2333" s="24" t="s">
        <v>683</v>
      </c>
    </row>
    <row r="2334" spans="1:5" x14ac:dyDescent="0.2">
      <c r="A2334" s="24" t="s">
        <v>3203</v>
      </c>
      <c r="B2334" s="24" t="s">
        <v>1808</v>
      </c>
      <c r="C2334" s="24" t="s">
        <v>915</v>
      </c>
      <c r="D2334" s="24" t="s">
        <v>863</v>
      </c>
      <c r="E2334" s="24" t="s">
        <v>250</v>
      </c>
    </row>
    <row r="2335" spans="1:5" x14ac:dyDescent="0.2">
      <c r="A2335" s="24" t="s">
        <v>3203</v>
      </c>
      <c r="B2335" s="24" t="s">
        <v>1809</v>
      </c>
      <c r="C2335" s="24" t="s">
        <v>911</v>
      </c>
      <c r="D2335" s="24" t="s">
        <v>863</v>
      </c>
      <c r="E2335" s="24" t="s">
        <v>683</v>
      </c>
    </row>
    <row r="2336" spans="1:5" x14ac:dyDescent="0.2">
      <c r="A2336" s="24" t="s">
        <v>3203</v>
      </c>
      <c r="B2336" s="24" t="s">
        <v>1809</v>
      </c>
      <c r="C2336" s="24" t="s">
        <v>911</v>
      </c>
      <c r="D2336" s="24" t="s">
        <v>863</v>
      </c>
      <c r="E2336" s="24" t="s">
        <v>250</v>
      </c>
    </row>
    <row r="2337" spans="1:5" x14ac:dyDescent="0.2">
      <c r="A2337" s="24" t="s">
        <v>3203</v>
      </c>
      <c r="B2337" s="24" t="s">
        <v>1829</v>
      </c>
      <c r="C2337" s="24" t="s">
        <v>1830</v>
      </c>
      <c r="D2337" s="24" t="s">
        <v>863</v>
      </c>
      <c r="E2337" s="24" t="s">
        <v>683</v>
      </c>
    </row>
    <row r="2338" spans="1:5" x14ac:dyDescent="0.2">
      <c r="A2338" s="24" t="s">
        <v>3203</v>
      </c>
      <c r="B2338" s="24" t="s">
        <v>1829</v>
      </c>
      <c r="C2338" s="24" t="s">
        <v>1830</v>
      </c>
      <c r="D2338" s="24" t="s">
        <v>863</v>
      </c>
      <c r="E2338" s="24" t="s">
        <v>614</v>
      </c>
    </row>
    <row r="2339" spans="1:5" x14ac:dyDescent="0.2">
      <c r="A2339" s="24" t="s">
        <v>3203</v>
      </c>
      <c r="B2339" s="24" t="s">
        <v>3244</v>
      </c>
      <c r="C2339" s="24" t="s">
        <v>913</v>
      </c>
      <c r="D2339" s="24" t="s">
        <v>863</v>
      </c>
      <c r="E2339" s="24" t="s">
        <v>683</v>
      </c>
    </row>
    <row r="2340" spans="1:5" x14ac:dyDescent="0.2">
      <c r="A2340" s="24" t="s">
        <v>3203</v>
      </c>
      <c r="B2340" s="24" t="s">
        <v>1810</v>
      </c>
      <c r="C2340" s="24" t="s">
        <v>87</v>
      </c>
      <c r="D2340" s="24" t="s">
        <v>863</v>
      </c>
      <c r="E2340" s="24" t="s">
        <v>683</v>
      </c>
    </row>
    <row r="2341" spans="1:5" x14ac:dyDescent="0.2">
      <c r="A2341" s="24" t="s">
        <v>3203</v>
      </c>
      <c r="B2341" s="24" t="s">
        <v>1810</v>
      </c>
      <c r="C2341" s="24" t="s">
        <v>87</v>
      </c>
      <c r="D2341" s="24" t="s">
        <v>863</v>
      </c>
      <c r="E2341" s="24" t="s">
        <v>248</v>
      </c>
    </row>
    <row r="2342" spans="1:5" x14ac:dyDescent="0.2">
      <c r="A2342" s="24" t="s">
        <v>3203</v>
      </c>
      <c r="B2342" s="24" t="s">
        <v>1810</v>
      </c>
      <c r="C2342" s="24" t="s">
        <v>87</v>
      </c>
      <c r="D2342" s="24" t="s">
        <v>863</v>
      </c>
      <c r="E2342" s="24" t="s">
        <v>614</v>
      </c>
    </row>
    <row r="2343" spans="1:5" x14ac:dyDescent="0.2">
      <c r="A2343" s="24" t="s">
        <v>3203</v>
      </c>
      <c r="B2343" s="24" t="s">
        <v>1811</v>
      </c>
      <c r="C2343" s="24" t="s">
        <v>912</v>
      </c>
      <c r="D2343" s="24" t="s">
        <v>863</v>
      </c>
      <c r="E2343" s="24" t="s">
        <v>683</v>
      </c>
    </row>
    <row r="2344" spans="1:5" x14ac:dyDescent="0.2">
      <c r="A2344" s="24" t="s">
        <v>3203</v>
      </c>
      <c r="B2344" s="24" t="s">
        <v>1812</v>
      </c>
      <c r="C2344" s="24" t="s">
        <v>352</v>
      </c>
      <c r="D2344" s="24" t="s">
        <v>863</v>
      </c>
      <c r="E2344" s="24" t="s">
        <v>683</v>
      </c>
    </row>
    <row r="2345" spans="1:5" x14ac:dyDescent="0.2">
      <c r="A2345" s="24" t="s">
        <v>3203</v>
      </c>
      <c r="B2345" s="24" t="s">
        <v>1812</v>
      </c>
      <c r="C2345" s="24" t="s">
        <v>352</v>
      </c>
      <c r="D2345" s="24" t="s">
        <v>863</v>
      </c>
      <c r="E2345" s="24" t="s">
        <v>685</v>
      </c>
    </row>
    <row r="2346" spans="1:5" x14ac:dyDescent="0.2">
      <c r="A2346" s="24" t="s">
        <v>3203</v>
      </c>
      <c r="B2346" s="24" t="s">
        <v>1812</v>
      </c>
      <c r="C2346" s="24" t="s">
        <v>352</v>
      </c>
      <c r="D2346" s="24" t="s">
        <v>863</v>
      </c>
      <c r="E2346" s="24" t="s">
        <v>250</v>
      </c>
    </row>
    <row r="2347" spans="1:5" x14ac:dyDescent="0.2">
      <c r="A2347" s="24" t="s">
        <v>3203</v>
      </c>
      <c r="B2347" s="24" t="s">
        <v>1812</v>
      </c>
      <c r="C2347" s="24" t="s">
        <v>352</v>
      </c>
      <c r="D2347" s="24" t="s">
        <v>863</v>
      </c>
      <c r="E2347" s="24" t="s">
        <v>614</v>
      </c>
    </row>
    <row r="2348" spans="1:5" x14ac:dyDescent="0.2">
      <c r="A2348" s="24" t="s">
        <v>3203</v>
      </c>
      <c r="B2348" s="24" t="s">
        <v>1717</v>
      </c>
      <c r="C2348" s="24" t="s">
        <v>1718</v>
      </c>
      <c r="D2348" s="24" t="s">
        <v>863</v>
      </c>
      <c r="E2348" s="24" t="s">
        <v>683</v>
      </c>
    </row>
    <row r="2349" spans="1:5" x14ac:dyDescent="0.2">
      <c r="A2349" s="24" t="s">
        <v>3203</v>
      </c>
      <c r="B2349" s="24" t="s">
        <v>1719</v>
      </c>
      <c r="C2349" s="24" t="s">
        <v>1720</v>
      </c>
      <c r="D2349" s="24" t="s">
        <v>863</v>
      </c>
      <c r="E2349" s="24" t="s">
        <v>683</v>
      </c>
    </row>
    <row r="2350" spans="1:5" x14ac:dyDescent="0.2">
      <c r="A2350" s="24" t="s">
        <v>3203</v>
      </c>
      <c r="B2350" s="24" t="s">
        <v>2988</v>
      </c>
      <c r="C2350" s="24" t="s">
        <v>2995</v>
      </c>
      <c r="D2350" s="24" t="s">
        <v>863</v>
      </c>
      <c r="E2350" s="24" t="s">
        <v>614</v>
      </c>
    </row>
    <row r="2351" spans="1:5" x14ac:dyDescent="0.2">
      <c r="A2351" s="24" t="s">
        <v>3203</v>
      </c>
      <c r="B2351" s="24" t="s">
        <v>2154</v>
      </c>
      <c r="C2351" s="24" t="s">
        <v>1566</v>
      </c>
      <c r="D2351" s="24" t="s">
        <v>863</v>
      </c>
      <c r="E2351" s="24" t="s">
        <v>614</v>
      </c>
    </row>
    <row r="2352" spans="1:5" x14ac:dyDescent="0.2">
      <c r="A2352" s="24" t="s">
        <v>3203</v>
      </c>
      <c r="B2352" s="24" t="s">
        <v>2143</v>
      </c>
      <c r="C2352" s="24" t="s">
        <v>1398</v>
      </c>
      <c r="D2352" s="24" t="s">
        <v>863</v>
      </c>
      <c r="E2352" s="24" t="s">
        <v>614</v>
      </c>
    </row>
    <row r="2353" spans="1:5" x14ac:dyDescent="0.2">
      <c r="A2353" s="24" t="s">
        <v>3203</v>
      </c>
      <c r="B2353" s="24" t="s">
        <v>2152</v>
      </c>
      <c r="C2353" s="24" t="s">
        <v>454</v>
      </c>
      <c r="D2353" s="24" t="s">
        <v>863</v>
      </c>
      <c r="E2353" s="24" t="s">
        <v>614</v>
      </c>
    </row>
    <row r="2354" spans="1:5" x14ac:dyDescent="0.2">
      <c r="A2354" s="24" t="s">
        <v>3203</v>
      </c>
      <c r="B2354" s="24" t="s">
        <v>2170</v>
      </c>
      <c r="C2354" s="24" t="s">
        <v>477</v>
      </c>
      <c r="D2354" s="24" t="s">
        <v>863</v>
      </c>
      <c r="E2354" s="24" t="s">
        <v>614</v>
      </c>
    </row>
    <row r="2355" spans="1:5" x14ac:dyDescent="0.2">
      <c r="A2355" s="24" t="s">
        <v>3203</v>
      </c>
      <c r="B2355" s="24" t="s">
        <v>2161</v>
      </c>
      <c r="C2355" s="24" t="s">
        <v>453</v>
      </c>
      <c r="D2355" s="24" t="s">
        <v>863</v>
      </c>
      <c r="E2355" s="24" t="s">
        <v>614</v>
      </c>
    </row>
    <row r="2356" spans="1:5" x14ac:dyDescent="0.2">
      <c r="A2356" s="24" t="s">
        <v>3203</v>
      </c>
      <c r="B2356" s="24" t="s">
        <v>2162</v>
      </c>
      <c r="C2356" s="24" t="s">
        <v>478</v>
      </c>
      <c r="D2356" s="24" t="s">
        <v>863</v>
      </c>
      <c r="E2356" s="24" t="s">
        <v>614</v>
      </c>
    </row>
    <row r="2357" spans="1:5" x14ac:dyDescent="0.2">
      <c r="A2357" s="24" t="s">
        <v>3203</v>
      </c>
      <c r="B2357" s="24" t="s">
        <v>2070</v>
      </c>
      <c r="C2357" s="24" t="s">
        <v>1420</v>
      </c>
      <c r="D2357" s="24" t="s">
        <v>863</v>
      </c>
      <c r="E2357" s="24" t="s">
        <v>614</v>
      </c>
    </row>
    <row r="2358" spans="1:5" x14ac:dyDescent="0.2">
      <c r="A2358" s="24" t="s">
        <v>3203</v>
      </c>
      <c r="B2358" s="24" t="s">
        <v>2151</v>
      </c>
      <c r="C2358" s="24" t="s">
        <v>982</v>
      </c>
      <c r="D2358" s="24" t="s">
        <v>863</v>
      </c>
      <c r="E2358" s="24" t="s">
        <v>614</v>
      </c>
    </row>
    <row r="2359" spans="1:5" x14ac:dyDescent="0.2">
      <c r="A2359" s="24" t="s">
        <v>3203</v>
      </c>
      <c r="B2359" s="24" t="s">
        <v>2155</v>
      </c>
      <c r="C2359" s="24" t="s">
        <v>1397</v>
      </c>
      <c r="D2359" s="24" t="s">
        <v>863</v>
      </c>
      <c r="E2359" s="24" t="s">
        <v>614</v>
      </c>
    </row>
    <row r="2360" spans="1:5" x14ac:dyDescent="0.2">
      <c r="A2360" s="24" t="s">
        <v>3203</v>
      </c>
      <c r="B2360" s="24" t="s">
        <v>2148</v>
      </c>
      <c r="C2360" s="24" t="s">
        <v>886</v>
      </c>
      <c r="D2360" s="24" t="s">
        <v>863</v>
      </c>
      <c r="E2360" s="24" t="s">
        <v>250</v>
      </c>
    </row>
    <row r="2361" spans="1:5" x14ac:dyDescent="0.2">
      <c r="A2361" s="24" t="s">
        <v>3203</v>
      </c>
      <c r="B2361" s="24" t="s">
        <v>2148</v>
      </c>
      <c r="C2361" s="24" t="s">
        <v>886</v>
      </c>
      <c r="D2361" s="24" t="s">
        <v>863</v>
      </c>
      <c r="E2361" s="24" t="s">
        <v>614</v>
      </c>
    </row>
    <row r="2362" spans="1:5" x14ac:dyDescent="0.2">
      <c r="A2362" s="24" t="s">
        <v>3203</v>
      </c>
      <c r="B2362" s="24" t="s">
        <v>2142</v>
      </c>
      <c r="C2362" s="24" t="s">
        <v>1233</v>
      </c>
      <c r="D2362" s="24" t="s">
        <v>863</v>
      </c>
      <c r="E2362" s="24" t="s">
        <v>614</v>
      </c>
    </row>
    <row r="2363" spans="1:5" x14ac:dyDescent="0.2">
      <c r="A2363" s="24" t="s">
        <v>3203</v>
      </c>
      <c r="B2363" s="24" t="s">
        <v>2138</v>
      </c>
      <c r="C2363" s="24" t="s">
        <v>887</v>
      </c>
      <c r="D2363" s="24" t="s">
        <v>863</v>
      </c>
      <c r="E2363" s="24" t="s">
        <v>614</v>
      </c>
    </row>
    <row r="2364" spans="1:5" x14ac:dyDescent="0.2">
      <c r="A2364" s="24" t="s">
        <v>3203</v>
      </c>
      <c r="B2364" s="24" t="s">
        <v>2139</v>
      </c>
      <c r="C2364" s="24" t="s">
        <v>1395</v>
      </c>
      <c r="D2364" s="24" t="s">
        <v>863</v>
      </c>
      <c r="E2364" s="24" t="s">
        <v>614</v>
      </c>
    </row>
    <row r="2365" spans="1:5" x14ac:dyDescent="0.2">
      <c r="A2365" s="24" t="s">
        <v>3203</v>
      </c>
      <c r="B2365" s="24" t="s">
        <v>2048</v>
      </c>
      <c r="C2365" s="24" t="s">
        <v>1232</v>
      </c>
      <c r="D2365" s="24" t="s">
        <v>863</v>
      </c>
      <c r="E2365" s="24" t="s">
        <v>614</v>
      </c>
    </row>
    <row r="2366" spans="1:5" x14ac:dyDescent="0.2">
      <c r="A2366" s="24" t="s">
        <v>3203</v>
      </c>
      <c r="B2366" s="24" t="s">
        <v>2132</v>
      </c>
      <c r="C2366" s="24" t="s">
        <v>733</v>
      </c>
      <c r="D2366" s="24" t="s">
        <v>863</v>
      </c>
      <c r="E2366" s="24" t="s">
        <v>614</v>
      </c>
    </row>
    <row r="2367" spans="1:5" x14ac:dyDescent="0.2">
      <c r="A2367" s="24" t="s">
        <v>3203</v>
      </c>
      <c r="B2367" s="24" t="s">
        <v>2160</v>
      </c>
      <c r="C2367" s="24" t="s">
        <v>732</v>
      </c>
      <c r="D2367" s="24" t="s">
        <v>863</v>
      </c>
      <c r="E2367" s="24" t="s">
        <v>614</v>
      </c>
    </row>
    <row r="2368" spans="1:5" x14ac:dyDescent="0.2">
      <c r="A2368" s="24" t="s">
        <v>3203</v>
      </c>
      <c r="B2368" s="24" t="s">
        <v>3017</v>
      </c>
      <c r="C2368" s="24" t="s">
        <v>3018</v>
      </c>
      <c r="D2368" s="24" t="s">
        <v>3030</v>
      </c>
      <c r="E2368" s="24" t="s">
        <v>686</v>
      </c>
    </row>
    <row r="2369" spans="1:5" x14ac:dyDescent="0.2">
      <c r="A2369" s="24" t="s">
        <v>3203</v>
      </c>
      <c r="B2369" s="24" t="s">
        <v>3175</v>
      </c>
      <c r="C2369" s="24" t="s">
        <v>3165</v>
      </c>
      <c r="D2369" s="24" t="s">
        <v>2761</v>
      </c>
      <c r="E2369" s="24" t="s">
        <v>1957</v>
      </c>
    </row>
    <row r="2370" spans="1:5" x14ac:dyDescent="0.2">
      <c r="A2370" s="24" t="s">
        <v>3203</v>
      </c>
      <c r="B2370" s="24" t="s">
        <v>2757</v>
      </c>
      <c r="C2370" s="24" t="s">
        <v>2758</v>
      </c>
      <c r="D2370" s="24" t="s">
        <v>2761</v>
      </c>
      <c r="E2370" s="24" t="s">
        <v>1957</v>
      </c>
    </row>
    <row r="2371" spans="1:5" x14ac:dyDescent="0.2">
      <c r="A2371" s="24" t="s">
        <v>3203</v>
      </c>
      <c r="B2371" s="24" t="s">
        <v>2759</v>
      </c>
      <c r="C2371" s="24" t="s">
        <v>2760</v>
      </c>
      <c r="D2371" s="24" t="s">
        <v>2761</v>
      </c>
      <c r="E2371" s="24" t="s">
        <v>1957</v>
      </c>
    </row>
    <row r="2372" spans="1:5" x14ac:dyDescent="0.2">
      <c r="A2372" s="24" t="s">
        <v>3203</v>
      </c>
      <c r="B2372" s="24" t="s">
        <v>2749</v>
      </c>
      <c r="C2372" s="24" t="s">
        <v>2750</v>
      </c>
      <c r="D2372" s="24" t="s">
        <v>2761</v>
      </c>
      <c r="E2372" s="24" t="s">
        <v>1957</v>
      </c>
    </row>
    <row r="2373" spans="1:5" x14ac:dyDescent="0.2">
      <c r="A2373" s="24" t="s">
        <v>3203</v>
      </c>
      <c r="B2373" s="24" t="s">
        <v>3227</v>
      </c>
      <c r="C2373" s="24" t="s">
        <v>3213</v>
      </c>
      <c r="D2373" s="24" t="s">
        <v>2761</v>
      </c>
      <c r="E2373" s="24" t="s">
        <v>1957</v>
      </c>
    </row>
    <row r="2374" spans="1:5" x14ac:dyDescent="0.2">
      <c r="A2374" s="24" t="s">
        <v>3203</v>
      </c>
      <c r="B2374" s="24" t="s">
        <v>3021</v>
      </c>
      <c r="C2374" s="24" t="s">
        <v>3022</v>
      </c>
      <c r="D2374" s="24" t="s">
        <v>2761</v>
      </c>
      <c r="E2374" s="24" t="s">
        <v>1957</v>
      </c>
    </row>
    <row r="2375" spans="1:5" x14ac:dyDescent="0.2">
      <c r="A2375" s="24" t="s">
        <v>3203</v>
      </c>
      <c r="B2375" s="24" t="s">
        <v>2751</v>
      </c>
      <c r="C2375" s="24" t="s">
        <v>2752</v>
      </c>
      <c r="D2375" s="24" t="s">
        <v>2761</v>
      </c>
      <c r="E2375" s="24" t="s">
        <v>1957</v>
      </c>
    </row>
    <row r="2376" spans="1:5" x14ac:dyDescent="0.2">
      <c r="A2376" s="24" t="s">
        <v>3203</v>
      </c>
      <c r="B2376" s="24" t="s">
        <v>3226</v>
      </c>
      <c r="C2376" s="24" t="s">
        <v>3212</v>
      </c>
      <c r="D2376" s="24" t="s">
        <v>2761</v>
      </c>
      <c r="E2376" s="24" t="s">
        <v>1957</v>
      </c>
    </row>
    <row r="2377" spans="1:5" x14ac:dyDescent="0.2">
      <c r="A2377" s="24" t="s">
        <v>3203</v>
      </c>
      <c r="B2377" s="24" t="s">
        <v>3019</v>
      </c>
      <c r="C2377" s="24" t="s">
        <v>3020</v>
      </c>
      <c r="D2377" s="24" t="s">
        <v>2761</v>
      </c>
      <c r="E2377" s="24" t="s">
        <v>1957</v>
      </c>
    </row>
    <row r="2378" spans="1:5" x14ac:dyDescent="0.2">
      <c r="A2378" s="24" t="s">
        <v>3203</v>
      </c>
      <c r="B2378" s="24" t="s">
        <v>3228</v>
      </c>
      <c r="C2378" s="24" t="s">
        <v>3214</v>
      </c>
      <c r="D2378" s="24" t="s">
        <v>2761</v>
      </c>
      <c r="E2378" s="24" t="s">
        <v>1957</v>
      </c>
    </row>
    <row r="2379" spans="1:5" x14ac:dyDescent="0.2">
      <c r="A2379" s="24" t="s">
        <v>3203</v>
      </c>
      <c r="B2379" s="24" t="s">
        <v>3229</v>
      </c>
      <c r="C2379" s="24" t="s">
        <v>3215</v>
      </c>
      <c r="D2379" s="24" t="s">
        <v>2761</v>
      </c>
      <c r="E2379" s="24" t="s">
        <v>1957</v>
      </c>
    </row>
    <row r="2380" spans="1:5" x14ac:dyDescent="0.2">
      <c r="A2380" s="24" t="s">
        <v>3203</v>
      </c>
      <c r="B2380" s="24" t="s">
        <v>2753</v>
      </c>
      <c r="C2380" s="24" t="s">
        <v>2754</v>
      </c>
      <c r="D2380" s="24" t="s">
        <v>2761</v>
      </c>
      <c r="E2380" s="24" t="s">
        <v>1957</v>
      </c>
    </row>
    <row r="2381" spans="1:5" x14ac:dyDescent="0.2">
      <c r="A2381" s="24" t="s">
        <v>3203</v>
      </c>
      <c r="B2381" s="24" t="s">
        <v>2755</v>
      </c>
      <c r="C2381" s="24" t="s">
        <v>2756</v>
      </c>
      <c r="D2381" s="24" t="s">
        <v>2761</v>
      </c>
      <c r="E2381" s="24" t="s">
        <v>1957</v>
      </c>
    </row>
    <row r="2382" spans="1:5" x14ac:dyDescent="0.2">
      <c r="A2382" s="24" t="s">
        <v>3204</v>
      </c>
      <c r="B2382" s="24" t="s">
        <v>3209</v>
      </c>
      <c r="C2382" s="24" t="s">
        <v>3207</v>
      </c>
      <c r="D2382" s="24" t="s">
        <v>3211</v>
      </c>
      <c r="E2382" s="24" t="s">
        <v>683</v>
      </c>
    </row>
    <row r="2383" spans="1:5" x14ac:dyDescent="0.2">
      <c r="A2383" s="24" t="s">
        <v>3204</v>
      </c>
      <c r="B2383" s="24" t="s">
        <v>3210</v>
      </c>
      <c r="C2383" s="24" t="s">
        <v>3208</v>
      </c>
      <c r="D2383" s="24" t="s">
        <v>3211</v>
      </c>
      <c r="E2383" s="24" t="s">
        <v>683</v>
      </c>
    </row>
    <row r="2384" spans="1:5" x14ac:dyDescent="0.2">
      <c r="A2384" s="24" t="s">
        <v>3204</v>
      </c>
      <c r="B2384" s="24" t="s">
        <v>1695</v>
      </c>
      <c r="C2384" s="24" t="s">
        <v>1727</v>
      </c>
      <c r="D2384" s="24" t="s">
        <v>3211</v>
      </c>
      <c r="E2384" s="24" t="s">
        <v>683</v>
      </c>
    </row>
    <row r="2385" spans="1:5" x14ac:dyDescent="0.2">
      <c r="A2385" s="24" t="s">
        <v>3204</v>
      </c>
      <c r="B2385" s="24" t="s">
        <v>2315</v>
      </c>
      <c r="C2385" s="24" t="s">
        <v>1567</v>
      </c>
      <c r="D2385" s="24" t="s">
        <v>790</v>
      </c>
      <c r="E2385" s="24" t="s">
        <v>245</v>
      </c>
    </row>
    <row r="2386" spans="1:5" x14ac:dyDescent="0.2">
      <c r="A2386" s="24" t="s">
        <v>3204</v>
      </c>
      <c r="B2386" s="24" t="s">
        <v>1955</v>
      </c>
      <c r="C2386" s="24" t="s">
        <v>1956</v>
      </c>
      <c r="D2386" s="24" t="s">
        <v>786</v>
      </c>
      <c r="E2386" s="24" t="s">
        <v>684</v>
      </c>
    </row>
    <row r="2387" spans="1:5" x14ac:dyDescent="0.2">
      <c r="A2387" s="24" t="s">
        <v>3204</v>
      </c>
      <c r="B2387" s="24" t="s">
        <v>2166</v>
      </c>
      <c r="C2387" s="24" t="s">
        <v>1359</v>
      </c>
      <c r="D2387" s="24" t="s">
        <v>786</v>
      </c>
      <c r="E2387" s="24" t="s">
        <v>684</v>
      </c>
    </row>
    <row r="2388" spans="1:5" x14ac:dyDescent="0.2">
      <c r="A2388" s="24" t="s">
        <v>3204</v>
      </c>
      <c r="B2388" s="24" t="s">
        <v>2166</v>
      </c>
      <c r="C2388" s="24" t="s">
        <v>3029</v>
      </c>
      <c r="D2388" s="24" t="s">
        <v>786</v>
      </c>
      <c r="E2388" s="24" t="s">
        <v>684</v>
      </c>
    </row>
    <row r="2389" spans="1:5" x14ac:dyDescent="0.2">
      <c r="A2389" s="24" t="s">
        <v>3204</v>
      </c>
      <c r="B2389" s="24" t="s">
        <v>2642</v>
      </c>
      <c r="C2389" s="24" t="s">
        <v>2643</v>
      </c>
      <c r="D2389" s="24" t="s">
        <v>786</v>
      </c>
      <c r="E2389" s="24" t="s">
        <v>684</v>
      </c>
    </row>
    <row r="2390" spans="1:5" x14ac:dyDescent="0.2">
      <c r="A2390" s="24" t="s">
        <v>3204</v>
      </c>
      <c r="B2390" s="24" t="s">
        <v>2494</v>
      </c>
      <c r="C2390" s="24" t="s">
        <v>2495</v>
      </c>
      <c r="D2390" s="24" t="s">
        <v>786</v>
      </c>
      <c r="E2390" s="24" t="s">
        <v>2558</v>
      </c>
    </row>
    <row r="2391" spans="1:5" x14ac:dyDescent="0.2">
      <c r="A2391" s="24" t="s">
        <v>3204</v>
      </c>
      <c r="B2391" s="24" t="s">
        <v>2496</v>
      </c>
      <c r="C2391" s="24" t="s">
        <v>2497</v>
      </c>
      <c r="D2391" s="24" t="s">
        <v>786</v>
      </c>
      <c r="E2391" s="24" t="s">
        <v>2558</v>
      </c>
    </row>
    <row r="2392" spans="1:5" x14ac:dyDescent="0.2">
      <c r="A2392" s="24" t="s">
        <v>3204</v>
      </c>
      <c r="B2392" s="24" t="s">
        <v>2013</v>
      </c>
      <c r="C2392" s="24" t="s">
        <v>734</v>
      </c>
      <c r="D2392" s="24" t="s">
        <v>786</v>
      </c>
      <c r="E2392" s="24" t="s">
        <v>683</v>
      </c>
    </row>
    <row r="2393" spans="1:5" x14ac:dyDescent="0.2">
      <c r="A2393" s="24" t="s">
        <v>3204</v>
      </c>
      <c r="B2393" s="24" t="s">
        <v>2013</v>
      </c>
      <c r="C2393" s="24" t="s">
        <v>734</v>
      </c>
      <c r="D2393" s="24" t="s">
        <v>786</v>
      </c>
      <c r="E2393" s="24" t="s">
        <v>247</v>
      </c>
    </row>
    <row r="2394" spans="1:5" x14ac:dyDescent="0.2">
      <c r="A2394" s="24" t="s">
        <v>3204</v>
      </c>
      <c r="B2394" s="24" t="s">
        <v>2013</v>
      </c>
      <c r="C2394" s="24" t="s">
        <v>734</v>
      </c>
      <c r="D2394" s="24" t="s">
        <v>786</v>
      </c>
      <c r="E2394" s="24" t="s">
        <v>614</v>
      </c>
    </row>
    <row r="2395" spans="1:5" x14ac:dyDescent="0.2">
      <c r="A2395" s="24" t="s">
        <v>3204</v>
      </c>
      <c r="B2395" s="24" t="s">
        <v>2299</v>
      </c>
      <c r="C2395" s="24" t="s">
        <v>2300</v>
      </c>
      <c r="D2395" s="24" t="s">
        <v>786</v>
      </c>
      <c r="E2395" s="24" t="s">
        <v>247</v>
      </c>
    </row>
    <row r="2396" spans="1:5" x14ac:dyDescent="0.2">
      <c r="A2396" s="24" t="s">
        <v>3204</v>
      </c>
      <c r="B2396" s="24" t="s">
        <v>2763</v>
      </c>
      <c r="C2396" s="24" t="s">
        <v>2764</v>
      </c>
      <c r="D2396" s="24" t="s">
        <v>863</v>
      </c>
      <c r="E2396" s="24" t="s">
        <v>614</v>
      </c>
    </row>
    <row r="2397" spans="1:5" x14ac:dyDescent="0.2">
      <c r="A2397" s="24" t="s">
        <v>3204</v>
      </c>
      <c r="B2397" s="24" t="s">
        <v>2167</v>
      </c>
      <c r="C2397" s="24" t="s">
        <v>1833</v>
      </c>
      <c r="D2397" s="24" t="s">
        <v>863</v>
      </c>
      <c r="E2397" s="24" t="s">
        <v>614</v>
      </c>
    </row>
    <row r="2398" spans="1:5" x14ac:dyDescent="0.2">
      <c r="A2398" s="24" t="s">
        <v>3205</v>
      </c>
      <c r="B2398" s="24" t="s">
        <v>3043</v>
      </c>
      <c r="C2398" s="24" t="s">
        <v>3044</v>
      </c>
      <c r="D2398" s="24" t="s">
        <v>2450</v>
      </c>
      <c r="E2398" s="24" t="s">
        <v>1957</v>
      </c>
    </row>
    <row r="2399" spans="1:5" x14ac:dyDescent="0.2">
      <c r="A2399" s="24" t="s">
        <v>3205</v>
      </c>
      <c r="B2399" s="24" t="s">
        <v>2667</v>
      </c>
      <c r="C2399" s="24" t="s">
        <v>2668</v>
      </c>
      <c r="D2399" s="24" t="s">
        <v>2450</v>
      </c>
      <c r="E2399" s="24" t="s">
        <v>1957</v>
      </c>
    </row>
    <row r="2400" spans="1:5" x14ac:dyDescent="0.2">
      <c r="A2400" s="24" t="s">
        <v>3205</v>
      </c>
      <c r="B2400" s="24" t="s">
        <v>2665</v>
      </c>
      <c r="C2400" s="24" t="s">
        <v>2666</v>
      </c>
      <c r="D2400" s="24" t="s">
        <v>2450</v>
      </c>
      <c r="E2400" s="24" t="s">
        <v>1957</v>
      </c>
    </row>
    <row r="2401" spans="1:5" x14ac:dyDescent="0.2">
      <c r="A2401" s="24" t="s">
        <v>3205</v>
      </c>
      <c r="B2401" s="24" t="s">
        <v>3045</v>
      </c>
      <c r="C2401" s="24" t="s">
        <v>3046</v>
      </c>
      <c r="D2401" s="24" t="s">
        <v>2450</v>
      </c>
      <c r="E2401" s="24" t="s">
        <v>1957</v>
      </c>
    </row>
    <row r="2402" spans="1:5" x14ac:dyDescent="0.2">
      <c r="A2402" s="24" t="s">
        <v>3205</v>
      </c>
      <c r="B2402" s="24" t="s">
        <v>2673</v>
      </c>
      <c r="C2402" s="24" t="s">
        <v>2674</v>
      </c>
      <c r="D2402" s="24" t="s">
        <v>2450</v>
      </c>
      <c r="E2402" s="24" t="s">
        <v>1957</v>
      </c>
    </row>
    <row r="2403" spans="1:5" x14ac:dyDescent="0.2">
      <c r="A2403" s="24" t="s">
        <v>3205</v>
      </c>
      <c r="B2403" s="24" t="s">
        <v>2675</v>
      </c>
      <c r="C2403" s="24" t="s">
        <v>2676</v>
      </c>
      <c r="D2403" s="24" t="s">
        <v>2450</v>
      </c>
      <c r="E2403" s="24" t="s">
        <v>1957</v>
      </c>
    </row>
    <row r="2404" spans="1:5" x14ac:dyDescent="0.2">
      <c r="A2404" s="24" t="s">
        <v>3205</v>
      </c>
      <c r="B2404" s="24" t="s">
        <v>3047</v>
      </c>
      <c r="C2404" s="24" t="s">
        <v>3048</v>
      </c>
      <c r="D2404" s="24" t="s">
        <v>2450</v>
      </c>
      <c r="E2404" s="24" t="s">
        <v>1957</v>
      </c>
    </row>
    <row r="2405" spans="1:5" x14ac:dyDescent="0.2">
      <c r="A2405" s="24" t="s">
        <v>3205</v>
      </c>
      <c r="B2405" s="24" t="s">
        <v>2663</v>
      </c>
      <c r="C2405" s="24" t="s">
        <v>2664</v>
      </c>
      <c r="D2405" s="24" t="s">
        <v>2450</v>
      </c>
      <c r="E2405" s="24" t="s">
        <v>1957</v>
      </c>
    </row>
    <row r="2406" spans="1:5" x14ac:dyDescent="0.2">
      <c r="A2406" s="24" t="s">
        <v>3205</v>
      </c>
      <c r="B2406" s="24" t="s">
        <v>2661</v>
      </c>
      <c r="C2406" s="24" t="s">
        <v>2662</v>
      </c>
      <c r="D2406" s="24" t="s">
        <v>2450</v>
      </c>
      <c r="E2406" s="24" t="s">
        <v>1957</v>
      </c>
    </row>
    <row r="2407" spans="1:5" x14ac:dyDescent="0.2">
      <c r="A2407" s="24" t="s">
        <v>3205</v>
      </c>
      <c r="B2407" s="24" t="s">
        <v>2669</v>
      </c>
      <c r="C2407" s="24" t="s">
        <v>2670</v>
      </c>
      <c r="D2407" s="24" t="s">
        <v>2450</v>
      </c>
      <c r="E2407" s="24" t="s">
        <v>1957</v>
      </c>
    </row>
    <row r="2408" spans="1:5" x14ac:dyDescent="0.2">
      <c r="A2408" s="24" t="s">
        <v>3205</v>
      </c>
      <c r="B2408" s="24" t="s">
        <v>2671</v>
      </c>
      <c r="C2408" s="24" t="s">
        <v>2672</v>
      </c>
      <c r="D2408" s="24" t="s">
        <v>2450</v>
      </c>
      <c r="E2408" s="24" t="s">
        <v>1957</v>
      </c>
    </row>
    <row r="2409" spans="1:5" x14ac:dyDescent="0.2">
      <c r="A2409" s="24" t="s">
        <v>3205</v>
      </c>
      <c r="B2409" s="24" t="s">
        <v>3041</v>
      </c>
      <c r="C2409" s="24" t="s">
        <v>3042</v>
      </c>
      <c r="D2409" s="24" t="s">
        <v>2450</v>
      </c>
      <c r="E2409" s="24" t="s">
        <v>1957</v>
      </c>
    </row>
    <row r="2410" spans="1:5" x14ac:dyDescent="0.2">
      <c r="A2410" s="24" t="s">
        <v>3205</v>
      </c>
      <c r="B2410" s="24" t="s">
        <v>1067</v>
      </c>
      <c r="C2410" s="24" t="s">
        <v>1075</v>
      </c>
      <c r="D2410" s="24" t="s">
        <v>3211</v>
      </c>
      <c r="E2410" s="24" t="s">
        <v>683</v>
      </c>
    </row>
    <row r="2411" spans="1:5" x14ac:dyDescent="0.2">
      <c r="A2411" s="24" t="s">
        <v>3205</v>
      </c>
      <c r="B2411" s="24" t="s">
        <v>1069</v>
      </c>
      <c r="C2411" s="24" t="s">
        <v>1077</v>
      </c>
      <c r="D2411" s="24" t="s">
        <v>3211</v>
      </c>
      <c r="E2411" s="24" t="s">
        <v>683</v>
      </c>
    </row>
    <row r="2412" spans="1:5" x14ac:dyDescent="0.2">
      <c r="A2412" s="24" t="s">
        <v>3205</v>
      </c>
      <c r="B2412" s="24" t="s">
        <v>1253</v>
      </c>
      <c r="C2412" s="24" t="s">
        <v>1254</v>
      </c>
      <c r="D2412" s="24" t="s">
        <v>3211</v>
      </c>
      <c r="E2412" s="24" t="s">
        <v>683</v>
      </c>
    </row>
    <row r="2413" spans="1:5" x14ac:dyDescent="0.2">
      <c r="A2413" s="24" t="s">
        <v>3205</v>
      </c>
      <c r="B2413" s="24" t="s">
        <v>1261</v>
      </c>
      <c r="C2413" s="24" t="s">
        <v>1262</v>
      </c>
      <c r="D2413" s="24" t="s">
        <v>3211</v>
      </c>
      <c r="E2413" s="24" t="s">
        <v>683</v>
      </c>
    </row>
    <row r="2414" spans="1:5" x14ac:dyDescent="0.2">
      <c r="A2414" s="24" t="s">
        <v>3205</v>
      </c>
      <c r="B2414" s="24" t="s">
        <v>1201</v>
      </c>
      <c r="C2414" s="24" t="s">
        <v>1202</v>
      </c>
      <c r="D2414" s="24" t="s">
        <v>3211</v>
      </c>
      <c r="E2414" s="24" t="s">
        <v>683</v>
      </c>
    </row>
    <row r="2415" spans="1:5" x14ac:dyDescent="0.2">
      <c r="A2415" s="24" t="s">
        <v>3205</v>
      </c>
      <c r="B2415" s="24" t="s">
        <v>1209</v>
      </c>
      <c r="C2415" s="24" t="s">
        <v>1210</v>
      </c>
      <c r="D2415" s="24" t="s">
        <v>3211</v>
      </c>
      <c r="E2415" s="24" t="s">
        <v>683</v>
      </c>
    </row>
    <row r="2416" spans="1:5" x14ac:dyDescent="0.2">
      <c r="A2416" s="24" t="s">
        <v>3205</v>
      </c>
      <c r="B2416" s="24" t="s">
        <v>1382</v>
      </c>
      <c r="C2416" s="24" t="s">
        <v>1371</v>
      </c>
      <c r="D2416" s="24" t="s">
        <v>3211</v>
      </c>
      <c r="E2416" s="24" t="s">
        <v>683</v>
      </c>
    </row>
    <row r="2417" spans="1:5" x14ac:dyDescent="0.2">
      <c r="A2417" s="24" t="s">
        <v>3205</v>
      </c>
      <c r="B2417" s="24" t="s">
        <v>1384</v>
      </c>
      <c r="C2417" s="24" t="s">
        <v>1362</v>
      </c>
      <c r="D2417" s="24" t="s">
        <v>3211</v>
      </c>
      <c r="E2417" s="24" t="s">
        <v>683</v>
      </c>
    </row>
    <row r="2418" spans="1:5" x14ac:dyDescent="0.2">
      <c r="A2418" s="24" t="s">
        <v>3205</v>
      </c>
      <c r="B2418" s="24" t="s">
        <v>937</v>
      </c>
      <c r="C2418" s="24" t="s">
        <v>938</v>
      </c>
      <c r="D2418" s="24" t="s">
        <v>3211</v>
      </c>
      <c r="E2418" s="24" t="s">
        <v>683</v>
      </c>
    </row>
    <row r="2419" spans="1:5" x14ac:dyDescent="0.2">
      <c r="A2419" s="24" t="s">
        <v>3205</v>
      </c>
      <c r="B2419" s="24" t="s">
        <v>941</v>
      </c>
      <c r="C2419" s="24" t="s">
        <v>942</v>
      </c>
      <c r="D2419" s="24" t="s">
        <v>3211</v>
      </c>
      <c r="E2419" s="24" t="s">
        <v>683</v>
      </c>
    </row>
    <row r="2420" spans="1:5" x14ac:dyDescent="0.2">
      <c r="A2420" s="24" t="s">
        <v>3205</v>
      </c>
      <c r="B2420" s="24" t="s">
        <v>1071</v>
      </c>
      <c r="C2420" s="24" t="s">
        <v>1079</v>
      </c>
      <c r="D2420" s="24" t="s">
        <v>3211</v>
      </c>
      <c r="E2420" s="24" t="s">
        <v>683</v>
      </c>
    </row>
    <row r="2421" spans="1:5" x14ac:dyDescent="0.2">
      <c r="A2421" s="24" t="s">
        <v>3205</v>
      </c>
      <c r="B2421" s="24" t="s">
        <v>1073</v>
      </c>
      <c r="C2421" s="24" t="s">
        <v>1081</v>
      </c>
      <c r="D2421" s="24" t="s">
        <v>3211</v>
      </c>
      <c r="E2421" s="24" t="s">
        <v>683</v>
      </c>
    </row>
    <row r="2422" spans="1:5" x14ac:dyDescent="0.2">
      <c r="A2422" s="24" t="s">
        <v>3205</v>
      </c>
      <c r="B2422" s="24" t="s">
        <v>1378</v>
      </c>
      <c r="C2422" s="24" t="s">
        <v>1367</v>
      </c>
      <c r="D2422" s="24" t="s">
        <v>3211</v>
      </c>
      <c r="E2422" s="24" t="s">
        <v>683</v>
      </c>
    </row>
    <row r="2423" spans="1:5" x14ac:dyDescent="0.2">
      <c r="A2423" s="24" t="s">
        <v>3205</v>
      </c>
      <c r="B2423" s="24" t="s">
        <v>1380</v>
      </c>
      <c r="C2423" s="24" t="s">
        <v>1369</v>
      </c>
      <c r="D2423" s="24" t="s">
        <v>3211</v>
      </c>
      <c r="E2423" s="24" t="s">
        <v>683</v>
      </c>
    </row>
    <row r="2424" spans="1:5" x14ac:dyDescent="0.2">
      <c r="A2424" s="24" t="s">
        <v>3205</v>
      </c>
      <c r="B2424" s="24" t="s">
        <v>1374</v>
      </c>
      <c r="C2424" s="24" t="s">
        <v>1363</v>
      </c>
      <c r="D2424" s="24" t="s">
        <v>3211</v>
      </c>
      <c r="E2424" s="24" t="s">
        <v>683</v>
      </c>
    </row>
    <row r="2425" spans="1:5" x14ac:dyDescent="0.2">
      <c r="A2425" s="24" t="s">
        <v>3205</v>
      </c>
      <c r="B2425" s="24" t="s">
        <v>1376</v>
      </c>
      <c r="C2425" s="24" t="s">
        <v>1365</v>
      </c>
      <c r="D2425" s="24" t="s">
        <v>3211</v>
      </c>
      <c r="E2425" s="24" t="s">
        <v>683</v>
      </c>
    </row>
    <row r="2426" spans="1:5" x14ac:dyDescent="0.2">
      <c r="A2426" s="24" t="s">
        <v>3205</v>
      </c>
      <c r="B2426" s="24" t="s">
        <v>945</v>
      </c>
      <c r="C2426" s="24" t="s">
        <v>946</v>
      </c>
      <c r="D2426" s="24" t="s">
        <v>3211</v>
      </c>
      <c r="E2426" s="24" t="s">
        <v>683</v>
      </c>
    </row>
    <row r="2427" spans="1:5" x14ac:dyDescent="0.2">
      <c r="A2427" s="24" t="s">
        <v>3205</v>
      </c>
      <c r="B2427" s="24" t="s">
        <v>949</v>
      </c>
      <c r="C2427" s="24" t="s">
        <v>950</v>
      </c>
      <c r="D2427" s="24" t="s">
        <v>3211</v>
      </c>
      <c r="E2427" s="24" t="s">
        <v>683</v>
      </c>
    </row>
    <row r="2428" spans="1:5" x14ac:dyDescent="0.2">
      <c r="A2428" s="24" t="s">
        <v>3205</v>
      </c>
      <c r="B2428" s="24" t="s">
        <v>1237</v>
      </c>
      <c r="C2428" s="24" t="s">
        <v>1238</v>
      </c>
      <c r="D2428" s="24" t="s">
        <v>3211</v>
      </c>
      <c r="E2428" s="24" t="s">
        <v>683</v>
      </c>
    </row>
    <row r="2429" spans="1:5" x14ac:dyDescent="0.2">
      <c r="A2429" s="24" t="s">
        <v>3205</v>
      </c>
      <c r="B2429" s="24" t="s">
        <v>1245</v>
      </c>
      <c r="C2429" s="24" t="s">
        <v>1246</v>
      </c>
      <c r="D2429" s="24" t="s">
        <v>3211</v>
      </c>
      <c r="E2429" s="24" t="s">
        <v>683</v>
      </c>
    </row>
    <row r="2430" spans="1:5" x14ac:dyDescent="0.2">
      <c r="A2430" s="24" t="s">
        <v>3205</v>
      </c>
      <c r="B2430" s="24" t="s">
        <v>1068</v>
      </c>
      <c r="C2430" s="24" t="s">
        <v>1076</v>
      </c>
      <c r="D2430" s="24" t="s">
        <v>3211</v>
      </c>
      <c r="E2430" s="24" t="s">
        <v>683</v>
      </c>
    </row>
    <row r="2431" spans="1:5" x14ac:dyDescent="0.2">
      <c r="A2431" s="24" t="s">
        <v>3205</v>
      </c>
      <c r="B2431" s="24" t="s">
        <v>1070</v>
      </c>
      <c r="C2431" s="24" t="s">
        <v>1078</v>
      </c>
      <c r="D2431" s="24" t="s">
        <v>3211</v>
      </c>
      <c r="E2431" s="24" t="s">
        <v>683</v>
      </c>
    </row>
    <row r="2432" spans="1:5" x14ac:dyDescent="0.2">
      <c r="A2432" s="24" t="s">
        <v>3205</v>
      </c>
      <c r="B2432" s="24" t="s">
        <v>1255</v>
      </c>
      <c r="C2432" s="24" t="s">
        <v>1256</v>
      </c>
      <c r="D2432" s="24" t="s">
        <v>3211</v>
      </c>
      <c r="E2432" s="24" t="s">
        <v>683</v>
      </c>
    </row>
    <row r="2433" spans="1:5" x14ac:dyDescent="0.2">
      <c r="A2433" s="24" t="s">
        <v>3205</v>
      </c>
      <c r="B2433" s="24" t="s">
        <v>1263</v>
      </c>
      <c r="C2433" s="24" t="s">
        <v>1264</v>
      </c>
      <c r="D2433" s="24" t="s">
        <v>3211</v>
      </c>
      <c r="E2433" s="24" t="s">
        <v>683</v>
      </c>
    </row>
    <row r="2434" spans="1:5" x14ac:dyDescent="0.2">
      <c r="A2434" s="24" t="s">
        <v>3205</v>
      </c>
      <c r="B2434" s="24" t="s">
        <v>1203</v>
      </c>
      <c r="C2434" s="24" t="s">
        <v>1204</v>
      </c>
      <c r="D2434" s="24" t="s">
        <v>3211</v>
      </c>
      <c r="E2434" s="24" t="s">
        <v>683</v>
      </c>
    </row>
    <row r="2435" spans="1:5" x14ac:dyDescent="0.2">
      <c r="A2435" s="24" t="s">
        <v>3205</v>
      </c>
      <c r="B2435" s="24" t="s">
        <v>1211</v>
      </c>
      <c r="C2435" s="24" t="s">
        <v>1212</v>
      </c>
      <c r="D2435" s="24" t="s">
        <v>3211</v>
      </c>
      <c r="E2435" s="24" t="s">
        <v>683</v>
      </c>
    </row>
    <row r="2436" spans="1:5" x14ac:dyDescent="0.2">
      <c r="A2436" s="24" t="s">
        <v>3205</v>
      </c>
      <c r="B2436" s="24" t="s">
        <v>1383</v>
      </c>
      <c r="C2436" s="24" t="s">
        <v>1372</v>
      </c>
      <c r="D2436" s="24" t="s">
        <v>3211</v>
      </c>
      <c r="E2436" s="24" t="s">
        <v>683</v>
      </c>
    </row>
    <row r="2437" spans="1:5" x14ac:dyDescent="0.2">
      <c r="A2437" s="24" t="s">
        <v>3205</v>
      </c>
      <c r="B2437" s="24" t="s">
        <v>1385</v>
      </c>
      <c r="C2437" s="24" t="s">
        <v>1373</v>
      </c>
      <c r="D2437" s="24" t="s">
        <v>3211</v>
      </c>
      <c r="E2437" s="24" t="s">
        <v>683</v>
      </c>
    </row>
    <row r="2438" spans="1:5" x14ac:dyDescent="0.2">
      <c r="A2438" s="24" t="s">
        <v>3205</v>
      </c>
      <c r="B2438" s="24" t="s">
        <v>939</v>
      </c>
      <c r="C2438" s="24" t="s">
        <v>940</v>
      </c>
      <c r="D2438" s="24" t="s">
        <v>3211</v>
      </c>
      <c r="E2438" s="24" t="s">
        <v>683</v>
      </c>
    </row>
    <row r="2439" spans="1:5" x14ac:dyDescent="0.2">
      <c r="A2439" s="24" t="s">
        <v>3205</v>
      </c>
      <c r="B2439" s="24" t="s">
        <v>943</v>
      </c>
      <c r="C2439" s="24" t="s">
        <v>944</v>
      </c>
      <c r="D2439" s="24" t="s">
        <v>3211</v>
      </c>
      <c r="E2439" s="24" t="s">
        <v>683</v>
      </c>
    </row>
    <row r="2440" spans="1:5" x14ac:dyDescent="0.2">
      <c r="A2440" s="24" t="s">
        <v>3205</v>
      </c>
      <c r="B2440" s="24" t="s">
        <v>1072</v>
      </c>
      <c r="C2440" s="24" t="s">
        <v>1080</v>
      </c>
      <c r="D2440" s="24" t="s">
        <v>3211</v>
      </c>
      <c r="E2440" s="24" t="s">
        <v>683</v>
      </c>
    </row>
    <row r="2441" spans="1:5" x14ac:dyDescent="0.2">
      <c r="A2441" s="24" t="s">
        <v>3205</v>
      </c>
      <c r="B2441" s="24" t="s">
        <v>1074</v>
      </c>
      <c r="C2441" s="24" t="s">
        <v>1082</v>
      </c>
      <c r="D2441" s="24" t="s">
        <v>3211</v>
      </c>
      <c r="E2441" s="24" t="s">
        <v>683</v>
      </c>
    </row>
    <row r="2442" spans="1:5" x14ac:dyDescent="0.2">
      <c r="A2442" s="24" t="s">
        <v>3205</v>
      </c>
      <c r="B2442" s="24" t="s">
        <v>1379</v>
      </c>
      <c r="C2442" s="24" t="s">
        <v>1368</v>
      </c>
      <c r="D2442" s="24" t="s">
        <v>3211</v>
      </c>
      <c r="E2442" s="24" t="s">
        <v>683</v>
      </c>
    </row>
    <row r="2443" spans="1:5" x14ac:dyDescent="0.2">
      <c r="A2443" s="24" t="s">
        <v>3205</v>
      </c>
      <c r="B2443" s="24" t="s">
        <v>1381</v>
      </c>
      <c r="C2443" s="24" t="s">
        <v>1370</v>
      </c>
      <c r="D2443" s="24" t="s">
        <v>3211</v>
      </c>
      <c r="E2443" s="24" t="s">
        <v>683</v>
      </c>
    </row>
    <row r="2444" spans="1:5" x14ac:dyDescent="0.2">
      <c r="A2444" s="24" t="s">
        <v>3205</v>
      </c>
      <c r="B2444" s="24" t="s">
        <v>1375</v>
      </c>
      <c r="C2444" s="24" t="s">
        <v>1364</v>
      </c>
      <c r="D2444" s="24" t="s">
        <v>3211</v>
      </c>
      <c r="E2444" s="24" t="s">
        <v>683</v>
      </c>
    </row>
    <row r="2445" spans="1:5" x14ac:dyDescent="0.2">
      <c r="A2445" s="24" t="s">
        <v>3205</v>
      </c>
      <c r="B2445" s="24" t="s">
        <v>1377</v>
      </c>
      <c r="C2445" s="24" t="s">
        <v>1366</v>
      </c>
      <c r="D2445" s="24" t="s">
        <v>3211</v>
      </c>
      <c r="E2445" s="24" t="s">
        <v>683</v>
      </c>
    </row>
    <row r="2446" spans="1:5" x14ac:dyDescent="0.2">
      <c r="A2446" s="24" t="s">
        <v>3205</v>
      </c>
      <c r="B2446" s="24" t="s">
        <v>947</v>
      </c>
      <c r="C2446" s="24" t="s">
        <v>948</v>
      </c>
      <c r="D2446" s="24" t="s">
        <v>3211</v>
      </c>
      <c r="E2446" s="24" t="s">
        <v>683</v>
      </c>
    </row>
    <row r="2447" spans="1:5" x14ac:dyDescent="0.2">
      <c r="A2447" s="24" t="s">
        <v>3205</v>
      </c>
      <c r="B2447" s="24" t="s">
        <v>951</v>
      </c>
      <c r="C2447" s="24" t="s">
        <v>952</v>
      </c>
      <c r="D2447" s="24" t="s">
        <v>3211</v>
      </c>
      <c r="E2447" s="24" t="s">
        <v>683</v>
      </c>
    </row>
    <row r="2448" spans="1:5" x14ac:dyDescent="0.2">
      <c r="A2448" s="24" t="s">
        <v>3205</v>
      </c>
      <c r="B2448" s="24" t="s">
        <v>1239</v>
      </c>
      <c r="C2448" s="24" t="s">
        <v>1240</v>
      </c>
      <c r="D2448" s="24" t="s">
        <v>3211</v>
      </c>
      <c r="E2448" s="24" t="s">
        <v>683</v>
      </c>
    </row>
    <row r="2449" spans="1:5" x14ac:dyDescent="0.2">
      <c r="A2449" s="24" t="s">
        <v>3205</v>
      </c>
      <c r="B2449" s="24" t="s">
        <v>1247</v>
      </c>
      <c r="C2449" s="24" t="s">
        <v>1248</v>
      </c>
      <c r="D2449" s="24" t="s">
        <v>3211</v>
      </c>
      <c r="E2449" s="24" t="s">
        <v>683</v>
      </c>
    </row>
    <row r="2450" spans="1:5" x14ac:dyDescent="0.2">
      <c r="A2450" s="24" t="s">
        <v>3205</v>
      </c>
      <c r="B2450" s="24" t="s">
        <v>1185</v>
      </c>
      <c r="C2450" s="24" t="s">
        <v>1186</v>
      </c>
      <c r="D2450" s="24" t="s">
        <v>3211</v>
      </c>
      <c r="E2450" s="24" t="s">
        <v>683</v>
      </c>
    </row>
    <row r="2451" spans="1:5" x14ac:dyDescent="0.2">
      <c r="A2451" s="24" t="s">
        <v>3205</v>
      </c>
      <c r="B2451" s="24" t="s">
        <v>1189</v>
      </c>
      <c r="C2451" s="24" t="s">
        <v>1190</v>
      </c>
      <c r="D2451" s="24" t="s">
        <v>3211</v>
      </c>
      <c r="E2451" s="24" t="s">
        <v>683</v>
      </c>
    </row>
    <row r="2452" spans="1:5" x14ac:dyDescent="0.2">
      <c r="A2452" s="24" t="s">
        <v>3205</v>
      </c>
      <c r="B2452" s="24" t="s">
        <v>1257</v>
      </c>
      <c r="C2452" s="24" t="s">
        <v>1258</v>
      </c>
      <c r="D2452" s="24" t="s">
        <v>3211</v>
      </c>
      <c r="E2452" s="24" t="s">
        <v>683</v>
      </c>
    </row>
    <row r="2453" spans="1:5" x14ac:dyDescent="0.2">
      <c r="A2453" s="24" t="s">
        <v>3205</v>
      </c>
      <c r="B2453" s="24" t="s">
        <v>1265</v>
      </c>
      <c r="C2453" s="24" t="s">
        <v>1266</v>
      </c>
      <c r="D2453" s="24" t="s">
        <v>3211</v>
      </c>
      <c r="E2453" s="24" t="s">
        <v>683</v>
      </c>
    </row>
    <row r="2454" spans="1:5" x14ac:dyDescent="0.2">
      <c r="A2454" s="24" t="s">
        <v>3205</v>
      </c>
      <c r="B2454" s="24" t="s">
        <v>1205</v>
      </c>
      <c r="C2454" s="24" t="s">
        <v>1206</v>
      </c>
      <c r="D2454" s="24" t="s">
        <v>3211</v>
      </c>
      <c r="E2454" s="24" t="s">
        <v>683</v>
      </c>
    </row>
    <row r="2455" spans="1:5" x14ac:dyDescent="0.2">
      <c r="A2455" s="24" t="s">
        <v>3205</v>
      </c>
      <c r="B2455" s="24" t="s">
        <v>1213</v>
      </c>
      <c r="C2455" s="24" t="s">
        <v>1214</v>
      </c>
      <c r="D2455" s="24" t="s">
        <v>3211</v>
      </c>
      <c r="E2455" s="24" t="s">
        <v>683</v>
      </c>
    </row>
    <row r="2456" spans="1:5" x14ac:dyDescent="0.2">
      <c r="A2456" s="24" t="s">
        <v>3205</v>
      </c>
      <c r="B2456" s="24" t="s">
        <v>1100</v>
      </c>
      <c r="C2456" s="24" t="s">
        <v>1099</v>
      </c>
      <c r="D2456" s="24" t="s">
        <v>3211</v>
      </c>
      <c r="E2456" s="24" t="s">
        <v>683</v>
      </c>
    </row>
    <row r="2457" spans="1:5" x14ac:dyDescent="0.2">
      <c r="A2457" s="24" t="s">
        <v>3205</v>
      </c>
      <c r="B2457" s="24" t="s">
        <v>1102</v>
      </c>
      <c r="C2457" s="24" t="s">
        <v>1101</v>
      </c>
      <c r="D2457" s="24" t="s">
        <v>3211</v>
      </c>
      <c r="E2457" s="24" t="s">
        <v>683</v>
      </c>
    </row>
    <row r="2458" spans="1:5" x14ac:dyDescent="0.2">
      <c r="A2458" s="24" t="s">
        <v>3205</v>
      </c>
      <c r="B2458" s="24" t="s">
        <v>1193</v>
      </c>
      <c r="C2458" s="24" t="s">
        <v>1194</v>
      </c>
      <c r="D2458" s="24" t="s">
        <v>3211</v>
      </c>
      <c r="E2458" s="24" t="s">
        <v>683</v>
      </c>
    </row>
    <row r="2459" spans="1:5" x14ac:dyDescent="0.2">
      <c r="A2459" s="24" t="s">
        <v>3205</v>
      </c>
      <c r="B2459" s="24" t="s">
        <v>1197</v>
      </c>
      <c r="C2459" s="24" t="s">
        <v>1198</v>
      </c>
      <c r="D2459" s="24" t="s">
        <v>3211</v>
      </c>
      <c r="E2459" s="24" t="s">
        <v>683</v>
      </c>
    </row>
    <row r="2460" spans="1:5" x14ac:dyDescent="0.2">
      <c r="A2460" s="24" t="s">
        <v>3205</v>
      </c>
      <c r="B2460" s="24" t="s">
        <v>1104</v>
      </c>
      <c r="C2460" s="24" t="s">
        <v>1103</v>
      </c>
      <c r="D2460" s="24" t="s">
        <v>3211</v>
      </c>
      <c r="E2460" s="24" t="s">
        <v>683</v>
      </c>
    </row>
    <row r="2461" spans="1:5" x14ac:dyDescent="0.2">
      <c r="A2461" s="24" t="s">
        <v>3205</v>
      </c>
      <c r="B2461" s="24" t="s">
        <v>1106</v>
      </c>
      <c r="C2461" s="24" t="s">
        <v>1105</v>
      </c>
      <c r="D2461" s="24" t="s">
        <v>3211</v>
      </c>
      <c r="E2461" s="24" t="s">
        <v>683</v>
      </c>
    </row>
    <row r="2462" spans="1:5" x14ac:dyDescent="0.2">
      <c r="A2462" s="24" t="s">
        <v>3205</v>
      </c>
      <c r="B2462" s="24" t="s">
        <v>1241</v>
      </c>
      <c r="C2462" s="24" t="s">
        <v>1242</v>
      </c>
      <c r="D2462" s="24" t="s">
        <v>3211</v>
      </c>
      <c r="E2462" s="24" t="s">
        <v>683</v>
      </c>
    </row>
    <row r="2463" spans="1:5" x14ac:dyDescent="0.2">
      <c r="A2463" s="24" t="s">
        <v>3205</v>
      </c>
      <c r="B2463" s="24" t="s">
        <v>1249</v>
      </c>
      <c r="C2463" s="24" t="s">
        <v>1250</v>
      </c>
      <c r="D2463" s="24" t="s">
        <v>3211</v>
      </c>
      <c r="E2463" s="24" t="s">
        <v>683</v>
      </c>
    </row>
    <row r="2464" spans="1:5" x14ac:dyDescent="0.2">
      <c r="A2464" s="24" t="s">
        <v>3205</v>
      </c>
      <c r="B2464" s="24" t="s">
        <v>1187</v>
      </c>
      <c r="C2464" s="24" t="s">
        <v>1188</v>
      </c>
      <c r="D2464" s="24" t="s">
        <v>3211</v>
      </c>
      <c r="E2464" s="24" t="s">
        <v>683</v>
      </c>
    </row>
    <row r="2465" spans="1:5" x14ac:dyDescent="0.2">
      <c r="A2465" s="24" t="s">
        <v>3205</v>
      </c>
      <c r="B2465" s="24" t="s">
        <v>1191</v>
      </c>
      <c r="C2465" s="24" t="s">
        <v>1192</v>
      </c>
      <c r="D2465" s="24" t="s">
        <v>3211</v>
      </c>
      <c r="E2465" s="24" t="s">
        <v>683</v>
      </c>
    </row>
    <row r="2466" spans="1:5" x14ac:dyDescent="0.2">
      <c r="A2466" s="24" t="s">
        <v>3205</v>
      </c>
      <c r="B2466" s="24" t="s">
        <v>1259</v>
      </c>
      <c r="C2466" s="24" t="s">
        <v>1260</v>
      </c>
      <c r="D2466" s="24" t="s">
        <v>3211</v>
      </c>
      <c r="E2466" s="24" t="s">
        <v>683</v>
      </c>
    </row>
    <row r="2467" spans="1:5" x14ac:dyDescent="0.2">
      <c r="A2467" s="24" t="s">
        <v>3205</v>
      </c>
      <c r="B2467" s="24" t="s">
        <v>1267</v>
      </c>
      <c r="C2467" s="24" t="s">
        <v>1268</v>
      </c>
      <c r="D2467" s="24" t="s">
        <v>3211</v>
      </c>
      <c r="E2467" s="24" t="s">
        <v>683</v>
      </c>
    </row>
    <row r="2468" spans="1:5" x14ac:dyDescent="0.2">
      <c r="A2468" s="24" t="s">
        <v>3205</v>
      </c>
      <c r="B2468" s="24" t="s">
        <v>1207</v>
      </c>
      <c r="C2468" s="24" t="s">
        <v>1208</v>
      </c>
      <c r="D2468" s="24" t="s">
        <v>3211</v>
      </c>
      <c r="E2468" s="24" t="s">
        <v>683</v>
      </c>
    </row>
    <row r="2469" spans="1:5" x14ac:dyDescent="0.2">
      <c r="A2469" s="24" t="s">
        <v>3205</v>
      </c>
      <c r="B2469" s="24" t="s">
        <v>1215</v>
      </c>
      <c r="C2469" s="24" t="s">
        <v>1216</v>
      </c>
      <c r="D2469" s="24" t="s">
        <v>3211</v>
      </c>
      <c r="E2469" s="24" t="s">
        <v>683</v>
      </c>
    </row>
    <row r="2470" spans="1:5" x14ac:dyDescent="0.2">
      <c r="A2470" s="24" t="s">
        <v>3205</v>
      </c>
      <c r="B2470" s="24" t="s">
        <v>1108</v>
      </c>
      <c r="C2470" s="24" t="s">
        <v>1107</v>
      </c>
      <c r="D2470" s="24" t="s">
        <v>3211</v>
      </c>
      <c r="E2470" s="24" t="s">
        <v>683</v>
      </c>
    </row>
    <row r="2471" spans="1:5" x14ac:dyDescent="0.2">
      <c r="A2471" s="24" t="s">
        <v>3205</v>
      </c>
      <c r="B2471" s="24" t="s">
        <v>1110</v>
      </c>
      <c r="C2471" s="24" t="s">
        <v>1109</v>
      </c>
      <c r="D2471" s="24" t="s">
        <v>3211</v>
      </c>
      <c r="E2471" s="24" t="s">
        <v>683</v>
      </c>
    </row>
    <row r="2472" spans="1:5" x14ac:dyDescent="0.2">
      <c r="A2472" s="24" t="s">
        <v>3205</v>
      </c>
      <c r="B2472" s="24" t="s">
        <v>1195</v>
      </c>
      <c r="C2472" s="24" t="s">
        <v>1196</v>
      </c>
      <c r="D2472" s="24" t="s">
        <v>3211</v>
      </c>
      <c r="E2472" s="24" t="s">
        <v>683</v>
      </c>
    </row>
    <row r="2473" spans="1:5" x14ac:dyDescent="0.2">
      <c r="A2473" s="24" t="s">
        <v>3205</v>
      </c>
      <c r="B2473" s="24" t="s">
        <v>1199</v>
      </c>
      <c r="C2473" s="24" t="s">
        <v>1200</v>
      </c>
      <c r="D2473" s="24" t="s">
        <v>3211</v>
      </c>
      <c r="E2473" s="24" t="s">
        <v>683</v>
      </c>
    </row>
    <row r="2474" spans="1:5" x14ac:dyDescent="0.2">
      <c r="A2474" s="24" t="s">
        <v>3205</v>
      </c>
      <c r="B2474" s="24" t="s">
        <v>1112</v>
      </c>
      <c r="C2474" s="24" t="s">
        <v>1111</v>
      </c>
      <c r="D2474" s="24" t="s">
        <v>3211</v>
      </c>
      <c r="E2474" s="24" t="s">
        <v>683</v>
      </c>
    </row>
    <row r="2475" spans="1:5" x14ac:dyDescent="0.2">
      <c r="A2475" s="24" t="s">
        <v>3205</v>
      </c>
      <c r="B2475" s="24" t="s">
        <v>1114</v>
      </c>
      <c r="C2475" s="24" t="s">
        <v>1113</v>
      </c>
      <c r="D2475" s="24" t="s">
        <v>3211</v>
      </c>
      <c r="E2475" s="24" t="s">
        <v>683</v>
      </c>
    </row>
    <row r="2476" spans="1:5" x14ac:dyDescent="0.2">
      <c r="A2476" s="24" t="s">
        <v>3205</v>
      </c>
      <c r="B2476" s="24" t="s">
        <v>1243</v>
      </c>
      <c r="C2476" s="24" t="s">
        <v>1244</v>
      </c>
      <c r="D2476" s="24" t="s">
        <v>3211</v>
      </c>
      <c r="E2476" s="24" t="s">
        <v>683</v>
      </c>
    </row>
    <row r="2477" spans="1:5" x14ac:dyDescent="0.2">
      <c r="A2477" s="24" t="s">
        <v>3205</v>
      </c>
      <c r="B2477" s="24" t="s">
        <v>1251</v>
      </c>
      <c r="C2477" s="24" t="s">
        <v>1252</v>
      </c>
      <c r="D2477" s="24" t="s">
        <v>3211</v>
      </c>
      <c r="E2477" s="24" t="s">
        <v>683</v>
      </c>
    </row>
    <row r="2478" spans="1:5" x14ac:dyDescent="0.2">
      <c r="A2478" s="24" t="s">
        <v>3205</v>
      </c>
      <c r="B2478" s="24" t="s">
        <v>776</v>
      </c>
      <c r="C2478" s="24" t="s">
        <v>778</v>
      </c>
      <c r="D2478" s="24" t="s">
        <v>2263</v>
      </c>
      <c r="E2478" s="24" t="s">
        <v>248</v>
      </c>
    </row>
    <row r="2479" spans="1:5" x14ac:dyDescent="0.2">
      <c r="A2479" s="24" t="s">
        <v>3205</v>
      </c>
      <c r="B2479" s="24" t="s">
        <v>929</v>
      </c>
      <c r="C2479" s="24" t="s">
        <v>118</v>
      </c>
      <c r="D2479" s="24" t="s">
        <v>2263</v>
      </c>
      <c r="E2479" s="24" t="s">
        <v>248</v>
      </c>
    </row>
    <row r="2480" spans="1:5" x14ac:dyDescent="0.2">
      <c r="A2480" s="24" t="s">
        <v>3205</v>
      </c>
      <c r="B2480" s="24" t="s">
        <v>928</v>
      </c>
      <c r="C2480" s="24" t="s">
        <v>461</v>
      </c>
      <c r="D2480" s="24" t="s">
        <v>2263</v>
      </c>
      <c r="E2480" s="24" t="s">
        <v>248</v>
      </c>
    </row>
    <row r="2481" spans="1:5" x14ac:dyDescent="0.2">
      <c r="A2481" s="24" t="s">
        <v>3205</v>
      </c>
      <c r="B2481" s="24" t="s">
        <v>926</v>
      </c>
      <c r="C2481" s="24" t="s">
        <v>316</v>
      </c>
      <c r="D2481" s="24" t="s">
        <v>2263</v>
      </c>
      <c r="E2481" s="24" t="s">
        <v>248</v>
      </c>
    </row>
    <row r="2482" spans="1:5" x14ac:dyDescent="0.2">
      <c r="A2482" s="24" t="s">
        <v>3205</v>
      </c>
      <c r="B2482" s="24" t="s">
        <v>926</v>
      </c>
      <c r="C2482" s="24" t="s">
        <v>316</v>
      </c>
      <c r="D2482" s="24" t="s">
        <v>2263</v>
      </c>
      <c r="E2482" s="24" t="s">
        <v>684</v>
      </c>
    </row>
    <row r="2483" spans="1:5" x14ac:dyDescent="0.2">
      <c r="A2483" s="24" t="s">
        <v>3205</v>
      </c>
      <c r="B2483" s="24" t="s">
        <v>926</v>
      </c>
      <c r="C2483" s="24" t="s">
        <v>316</v>
      </c>
      <c r="D2483" s="24" t="s">
        <v>2263</v>
      </c>
      <c r="E2483" s="24" t="s">
        <v>1416</v>
      </c>
    </row>
    <row r="2484" spans="1:5" x14ac:dyDescent="0.2">
      <c r="A2484" s="24" t="s">
        <v>3205</v>
      </c>
      <c r="B2484" s="24" t="s">
        <v>922</v>
      </c>
      <c r="C2484" s="24" t="s">
        <v>585</v>
      </c>
      <c r="D2484" s="24" t="s">
        <v>2263</v>
      </c>
      <c r="E2484" s="24" t="s">
        <v>248</v>
      </c>
    </row>
    <row r="2485" spans="1:5" x14ac:dyDescent="0.2">
      <c r="A2485" s="24" t="s">
        <v>3205</v>
      </c>
      <c r="B2485" s="24" t="s">
        <v>922</v>
      </c>
      <c r="C2485" s="24" t="s">
        <v>585</v>
      </c>
      <c r="D2485" s="24" t="s">
        <v>2263</v>
      </c>
      <c r="E2485" s="24" t="s">
        <v>684</v>
      </c>
    </row>
    <row r="2486" spans="1:5" x14ac:dyDescent="0.2">
      <c r="A2486" s="24" t="s">
        <v>3205</v>
      </c>
      <c r="B2486" s="24" t="s">
        <v>922</v>
      </c>
      <c r="C2486" s="24" t="s">
        <v>585</v>
      </c>
      <c r="D2486" s="24" t="s">
        <v>2263</v>
      </c>
      <c r="E2486" s="24" t="s">
        <v>1416</v>
      </c>
    </row>
    <row r="2487" spans="1:5" x14ac:dyDescent="0.2">
      <c r="A2487" s="24" t="s">
        <v>3205</v>
      </c>
      <c r="B2487" s="24" t="s">
        <v>925</v>
      </c>
      <c r="C2487" s="24" t="s">
        <v>155</v>
      </c>
      <c r="D2487" s="24" t="s">
        <v>2263</v>
      </c>
      <c r="E2487" s="24" t="s">
        <v>248</v>
      </c>
    </row>
    <row r="2488" spans="1:5" x14ac:dyDescent="0.2">
      <c r="A2488" s="24" t="s">
        <v>3205</v>
      </c>
      <c r="B2488" s="24" t="s">
        <v>925</v>
      </c>
      <c r="C2488" s="24" t="s">
        <v>155</v>
      </c>
      <c r="D2488" s="24" t="s">
        <v>2263</v>
      </c>
      <c r="E2488" s="24" t="s">
        <v>684</v>
      </c>
    </row>
    <row r="2489" spans="1:5" x14ac:dyDescent="0.2">
      <c r="A2489" s="24" t="s">
        <v>3205</v>
      </c>
      <c r="B2489" s="24" t="s">
        <v>924</v>
      </c>
      <c r="C2489" s="24" t="s">
        <v>154</v>
      </c>
      <c r="D2489" s="24" t="s">
        <v>2263</v>
      </c>
      <c r="E2489" s="24" t="s">
        <v>248</v>
      </c>
    </row>
    <row r="2490" spans="1:5" x14ac:dyDescent="0.2">
      <c r="A2490" s="24" t="s">
        <v>3205</v>
      </c>
      <c r="B2490" s="24" t="s">
        <v>924</v>
      </c>
      <c r="C2490" s="24" t="s">
        <v>154</v>
      </c>
      <c r="D2490" s="24" t="s">
        <v>2263</v>
      </c>
      <c r="E2490" s="24" t="s">
        <v>684</v>
      </c>
    </row>
    <row r="2491" spans="1:5" x14ac:dyDescent="0.2">
      <c r="A2491" s="24" t="s">
        <v>3205</v>
      </c>
      <c r="B2491" s="24" t="s">
        <v>927</v>
      </c>
      <c r="C2491" s="24" t="s">
        <v>317</v>
      </c>
      <c r="D2491" s="24" t="s">
        <v>2263</v>
      </c>
      <c r="E2491" s="24" t="s">
        <v>248</v>
      </c>
    </row>
    <row r="2492" spans="1:5" x14ac:dyDescent="0.2">
      <c r="A2492" s="24" t="s">
        <v>3205</v>
      </c>
      <c r="B2492" s="24" t="s">
        <v>927</v>
      </c>
      <c r="C2492" s="24" t="s">
        <v>317</v>
      </c>
      <c r="D2492" s="24" t="s">
        <v>2263</v>
      </c>
      <c r="E2492" s="24" t="s">
        <v>684</v>
      </c>
    </row>
    <row r="2493" spans="1:5" x14ac:dyDescent="0.2">
      <c r="A2493" s="24" t="s">
        <v>3205</v>
      </c>
      <c r="B2493" s="24" t="s">
        <v>927</v>
      </c>
      <c r="C2493" s="24" t="s">
        <v>317</v>
      </c>
      <c r="D2493" s="24" t="s">
        <v>2263</v>
      </c>
      <c r="E2493" s="24" t="s">
        <v>1416</v>
      </c>
    </row>
    <row r="2494" spans="1:5" x14ac:dyDescent="0.2">
      <c r="A2494" s="24" t="s">
        <v>3205</v>
      </c>
      <c r="B2494" s="24" t="s">
        <v>923</v>
      </c>
      <c r="C2494" s="24" t="s">
        <v>586</v>
      </c>
      <c r="D2494" s="24" t="s">
        <v>2263</v>
      </c>
      <c r="E2494" s="24" t="s">
        <v>248</v>
      </c>
    </row>
    <row r="2495" spans="1:5" x14ac:dyDescent="0.2">
      <c r="A2495" s="24" t="s">
        <v>3205</v>
      </c>
      <c r="B2495" s="24" t="s">
        <v>923</v>
      </c>
      <c r="C2495" s="24" t="s">
        <v>586</v>
      </c>
      <c r="D2495" s="24" t="s">
        <v>2263</v>
      </c>
      <c r="E2495" s="24" t="s">
        <v>684</v>
      </c>
    </row>
    <row r="2496" spans="1:5" x14ac:dyDescent="0.2">
      <c r="A2496" s="24" t="s">
        <v>3205</v>
      </c>
      <c r="B2496" s="24" t="s">
        <v>3178</v>
      </c>
      <c r="C2496" s="24" t="s">
        <v>688</v>
      </c>
      <c r="D2496" s="24" t="s">
        <v>788</v>
      </c>
      <c r="E2496" s="24" t="s">
        <v>1416</v>
      </c>
    </row>
    <row r="2497" spans="1:5" x14ac:dyDescent="0.2">
      <c r="A2497" s="24" t="s">
        <v>3205</v>
      </c>
      <c r="B2497" s="24" t="s">
        <v>3179</v>
      </c>
      <c r="C2497" s="24" t="s">
        <v>639</v>
      </c>
      <c r="D2497" s="24" t="s">
        <v>788</v>
      </c>
      <c r="E2497" s="24" t="s">
        <v>684</v>
      </c>
    </row>
    <row r="2498" spans="1:5" x14ac:dyDescent="0.2">
      <c r="A2498" s="24" t="s">
        <v>3205</v>
      </c>
      <c r="B2498" s="24" t="s">
        <v>3179</v>
      </c>
      <c r="C2498" s="24" t="s">
        <v>639</v>
      </c>
      <c r="D2498" s="24" t="s">
        <v>788</v>
      </c>
      <c r="E2498" s="24" t="s">
        <v>250</v>
      </c>
    </row>
    <row r="2499" spans="1:5" x14ac:dyDescent="0.2">
      <c r="A2499" s="24" t="s">
        <v>3205</v>
      </c>
      <c r="B2499" s="24" t="s">
        <v>3179</v>
      </c>
      <c r="C2499" s="24" t="s">
        <v>639</v>
      </c>
      <c r="D2499" s="24" t="s">
        <v>788</v>
      </c>
      <c r="E2499" s="24" t="s">
        <v>1416</v>
      </c>
    </row>
    <row r="2500" spans="1:5" x14ac:dyDescent="0.2">
      <c r="A2500" s="24" t="s">
        <v>3205</v>
      </c>
      <c r="B2500" s="24" t="s">
        <v>3180</v>
      </c>
      <c r="C2500" s="24" t="s">
        <v>694</v>
      </c>
      <c r="D2500" s="24" t="s">
        <v>788</v>
      </c>
      <c r="E2500" s="24" t="s">
        <v>250</v>
      </c>
    </row>
    <row r="2501" spans="1:5" x14ac:dyDescent="0.2">
      <c r="A2501" s="24" t="s">
        <v>3205</v>
      </c>
      <c r="B2501" s="24" t="s">
        <v>3181</v>
      </c>
      <c r="C2501" s="24" t="s">
        <v>700</v>
      </c>
      <c r="D2501" s="24" t="s">
        <v>788</v>
      </c>
      <c r="E2501" s="24" t="s">
        <v>250</v>
      </c>
    </row>
    <row r="2502" spans="1:5" x14ac:dyDescent="0.2">
      <c r="A2502" s="24" t="s">
        <v>3205</v>
      </c>
      <c r="B2502" s="24" t="s">
        <v>3182</v>
      </c>
      <c r="C2502" s="24" t="s">
        <v>651</v>
      </c>
      <c r="D2502" s="24" t="s">
        <v>788</v>
      </c>
      <c r="E2502" s="24" t="s">
        <v>684</v>
      </c>
    </row>
    <row r="2503" spans="1:5" x14ac:dyDescent="0.2">
      <c r="A2503" s="24" t="s">
        <v>3205</v>
      </c>
      <c r="B2503" s="24" t="s">
        <v>3182</v>
      </c>
      <c r="C2503" s="24" t="s">
        <v>651</v>
      </c>
      <c r="D2503" s="24" t="s">
        <v>788</v>
      </c>
      <c r="E2503" s="24" t="s">
        <v>250</v>
      </c>
    </row>
    <row r="2504" spans="1:5" x14ac:dyDescent="0.2">
      <c r="A2504" s="24" t="s">
        <v>3205</v>
      </c>
      <c r="B2504" s="24" t="s">
        <v>3183</v>
      </c>
      <c r="C2504" s="24" t="s">
        <v>672</v>
      </c>
      <c r="D2504" s="24" t="s">
        <v>788</v>
      </c>
      <c r="E2504" s="24" t="s">
        <v>250</v>
      </c>
    </row>
    <row r="2505" spans="1:5" x14ac:dyDescent="0.2">
      <c r="A2505" s="24" t="s">
        <v>3205</v>
      </c>
      <c r="B2505" s="24" t="s">
        <v>3184</v>
      </c>
      <c r="C2505" s="24" t="s">
        <v>645</v>
      </c>
      <c r="D2505" s="24" t="s">
        <v>788</v>
      </c>
      <c r="E2505" s="24" t="s">
        <v>684</v>
      </c>
    </row>
    <row r="2506" spans="1:5" x14ac:dyDescent="0.2">
      <c r="A2506" s="24" t="s">
        <v>3205</v>
      </c>
      <c r="B2506" s="24" t="s">
        <v>3184</v>
      </c>
      <c r="C2506" s="24" t="s">
        <v>645</v>
      </c>
      <c r="D2506" s="24" t="s">
        <v>788</v>
      </c>
      <c r="E2506" s="24" t="s">
        <v>250</v>
      </c>
    </row>
    <row r="2507" spans="1:5" x14ac:dyDescent="0.2">
      <c r="A2507" s="24" t="s">
        <v>3205</v>
      </c>
      <c r="B2507" s="24" t="s">
        <v>3185</v>
      </c>
      <c r="C2507" s="24" t="s">
        <v>701</v>
      </c>
      <c r="D2507" s="24" t="s">
        <v>788</v>
      </c>
      <c r="E2507" s="24" t="s">
        <v>684</v>
      </c>
    </row>
    <row r="2508" spans="1:5" x14ac:dyDescent="0.2">
      <c r="A2508" s="24" t="s">
        <v>3205</v>
      </c>
      <c r="B2508" s="24" t="s">
        <v>3185</v>
      </c>
      <c r="C2508" s="24" t="s">
        <v>701</v>
      </c>
      <c r="D2508" s="24" t="s">
        <v>788</v>
      </c>
      <c r="E2508" s="24" t="s">
        <v>250</v>
      </c>
    </row>
    <row r="2509" spans="1:5" x14ac:dyDescent="0.2">
      <c r="A2509" s="24" t="s">
        <v>3205</v>
      </c>
      <c r="B2509" s="24" t="s">
        <v>3186</v>
      </c>
      <c r="C2509" s="24" t="s">
        <v>660</v>
      </c>
      <c r="D2509" s="24" t="s">
        <v>788</v>
      </c>
      <c r="E2509" s="24" t="s">
        <v>684</v>
      </c>
    </row>
    <row r="2510" spans="1:5" x14ac:dyDescent="0.2">
      <c r="A2510" s="24" t="s">
        <v>3205</v>
      </c>
      <c r="B2510" s="24" t="s">
        <v>3186</v>
      </c>
      <c r="C2510" s="24" t="s">
        <v>660</v>
      </c>
      <c r="D2510" s="24" t="s">
        <v>788</v>
      </c>
      <c r="E2510" s="24" t="s">
        <v>250</v>
      </c>
    </row>
    <row r="2511" spans="1:5" x14ac:dyDescent="0.2">
      <c r="A2511" s="24" t="s">
        <v>3205</v>
      </c>
      <c r="B2511" s="24" t="s">
        <v>3186</v>
      </c>
      <c r="C2511" s="24" t="s">
        <v>660</v>
      </c>
      <c r="D2511" s="24" t="s">
        <v>788</v>
      </c>
      <c r="E2511" s="24" t="s">
        <v>1416</v>
      </c>
    </row>
    <row r="2512" spans="1:5" x14ac:dyDescent="0.2">
      <c r="A2512" s="24" t="s">
        <v>3205</v>
      </c>
      <c r="B2512" s="24" t="s">
        <v>3187</v>
      </c>
      <c r="C2512" s="24" t="s">
        <v>642</v>
      </c>
      <c r="D2512" s="24" t="s">
        <v>788</v>
      </c>
      <c r="E2512" s="24" t="s">
        <v>684</v>
      </c>
    </row>
    <row r="2513" spans="1:5" x14ac:dyDescent="0.2">
      <c r="A2513" s="24" t="s">
        <v>3205</v>
      </c>
      <c r="B2513" s="24" t="s">
        <v>3187</v>
      </c>
      <c r="C2513" s="24" t="s">
        <v>642</v>
      </c>
      <c r="D2513" s="24" t="s">
        <v>788</v>
      </c>
      <c r="E2513" s="24" t="s">
        <v>250</v>
      </c>
    </row>
    <row r="2514" spans="1:5" x14ac:dyDescent="0.2">
      <c r="A2514" s="24" t="s">
        <v>3205</v>
      </c>
      <c r="B2514" s="24" t="s">
        <v>3187</v>
      </c>
      <c r="C2514" s="24" t="s">
        <v>642</v>
      </c>
      <c r="D2514" s="24" t="s">
        <v>788</v>
      </c>
      <c r="E2514" s="24" t="s">
        <v>1416</v>
      </c>
    </row>
    <row r="2515" spans="1:5" x14ac:dyDescent="0.2">
      <c r="A2515" s="24" t="s">
        <v>3205</v>
      </c>
      <c r="B2515" s="24" t="s">
        <v>3245</v>
      </c>
      <c r="C2515" s="24" t="s">
        <v>661</v>
      </c>
      <c r="D2515" s="24" t="s">
        <v>788</v>
      </c>
      <c r="E2515" s="24" t="s">
        <v>250</v>
      </c>
    </row>
    <row r="2516" spans="1:5" x14ac:dyDescent="0.2">
      <c r="A2516" s="24" t="s">
        <v>3205</v>
      </c>
      <c r="B2516" s="24" t="s">
        <v>3246</v>
      </c>
      <c r="C2516" s="24" t="s">
        <v>671</v>
      </c>
      <c r="D2516" s="24" t="s">
        <v>788</v>
      </c>
      <c r="E2516" s="24" t="s">
        <v>250</v>
      </c>
    </row>
    <row r="2517" spans="1:5" x14ac:dyDescent="0.2">
      <c r="A2517" s="24" t="s">
        <v>3205</v>
      </c>
      <c r="B2517" s="24" t="s">
        <v>3188</v>
      </c>
      <c r="C2517" s="24" t="s">
        <v>693</v>
      </c>
      <c r="D2517" s="24" t="s">
        <v>788</v>
      </c>
      <c r="E2517" s="24" t="s">
        <v>1416</v>
      </c>
    </row>
    <row r="2518" spans="1:5" x14ac:dyDescent="0.2">
      <c r="A2518" s="24" t="s">
        <v>3205</v>
      </c>
      <c r="B2518" s="24" t="s">
        <v>3189</v>
      </c>
      <c r="C2518" s="24" t="s">
        <v>663</v>
      </c>
      <c r="D2518" s="24" t="s">
        <v>788</v>
      </c>
      <c r="E2518" s="24" t="s">
        <v>1416</v>
      </c>
    </row>
    <row r="2519" spans="1:5" x14ac:dyDescent="0.2">
      <c r="A2519" s="24" t="s">
        <v>3205</v>
      </c>
      <c r="B2519" s="24" t="s">
        <v>3190</v>
      </c>
      <c r="C2519" s="24" t="s">
        <v>649</v>
      </c>
      <c r="D2519" s="24" t="s">
        <v>788</v>
      </c>
      <c r="E2519" s="24" t="s">
        <v>1416</v>
      </c>
    </row>
    <row r="2520" spans="1:5" x14ac:dyDescent="0.2">
      <c r="A2520" s="24" t="s">
        <v>3205</v>
      </c>
      <c r="B2520" s="24" t="s">
        <v>3191</v>
      </c>
      <c r="C2520" s="24" t="s">
        <v>668</v>
      </c>
      <c r="D2520" s="24" t="s">
        <v>788</v>
      </c>
      <c r="E2520" s="24" t="s">
        <v>1416</v>
      </c>
    </row>
    <row r="2521" spans="1:5" x14ac:dyDescent="0.2">
      <c r="A2521" s="24" t="s">
        <v>3205</v>
      </c>
      <c r="B2521" s="24" t="s">
        <v>3247</v>
      </c>
      <c r="C2521" s="24" t="s">
        <v>689</v>
      </c>
      <c r="D2521" s="24" t="s">
        <v>788</v>
      </c>
      <c r="E2521" s="24" t="s">
        <v>250</v>
      </c>
    </row>
    <row r="2522" spans="1:5" x14ac:dyDescent="0.2">
      <c r="A2522" s="24" t="s">
        <v>3205</v>
      </c>
      <c r="B2522" s="24" t="s">
        <v>3192</v>
      </c>
      <c r="C2522" s="24" t="s">
        <v>636</v>
      </c>
      <c r="D2522" s="24" t="s">
        <v>788</v>
      </c>
      <c r="E2522" s="24" t="s">
        <v>684</v>
      </c>
    </row>
    <row r="2523" spans="1:5" x14ac:dyDescent="0.2">
      <c r="A2523" s="24" t="s">
        <v>3205</v>
      </c>
      <c r="B2523" s="24" t="s">
        <v>3192</v>
      </c>
      <c r="C2523" s="24" t="s">
        <v>636</v>
      </c>
      <c r="D2523" s="24" t="s">
        <v>788</v>
      </c>
      <c r="E2523" s="24" t="s">
        <v>250</v>
      </c>
    </row>
    <row r="2524" spans="1:5" x14ac:dyDescent="0.2">
      <c r="A2524" s="24" t="s">
        <v>3205</v>
      </c>
      <c r="B2524" s="24" t="s">
        <v>3192</v>
      </c>
      <c r="C2524" s="24" t="s">
        <v>636</v>
      </c>
      <c r="D2524" s="24" t="s">
        <v>788</v>
      </c>
      <c r="E2524" s="24" t="s">
        <v>1416</v>
      </c>
    </row>
    <row r="2525" spans="1:5" x14ac:dyDescent="0.2">
      <c r="A2525" s="24" t="s">
        <v>3205</v>
      </c>
      <c r="B2525" s="24" t="s">
        <v>3193</v>
      </c>
      <c r="C2525" s="24" t="s">
        <v>691</v>
      </c>
      <c r="D2525" s="24" t="s">
        <v>788</v>
      </c>
      <c r="E2525" s="24" t="s">
        <v>250</v>
      </c>
    </row>
    <row r="2526" spans="1:5" x14ac:dyDescent="0.2">
      <c r="A2526" s="24" t="s">
        <v>3205</v>
      </c>
      <c r="B2526" s="24" t="s">
        <v>3194</v>
      </c>
      <c r="C2526" s="24" t="s">
        <v>687</v>
      </c>
      <c r="D2526" s="24" t="s">
        <v>788</v>
      </c>
      <c r="E2526" s="24" t="s">
        <v>250</v>
      </c>
    </row>
    <row r="2527" spans="1:5" x14ac:dyDescent="0.2">
      <c r="A2527" s="24" t="s">
        <v>3205</v>
      </c>
      <c r="B2527" s="24" t="s">
        <v>3195</v>
      </c>
      <c r="C2527" s="24" t="s">
        <v>627</v>
      </c>
      <c r="D2527" s="24" t="s">
        <v>788</v>
      </c>
      <c r="E2527" s="24" t="s">
        <v>684</v>
      </c>
    </row>
    <row r="2528" spans="1:5" x14ac:dyDescent="0.2">
      <c r="A2528" s="24" t="s">
        <v>3205</v>
      </c>
      <c r="B2528" s="24" t="s">
        <v>3195</v>
      </c>
      <c r="C2528" s="24" t="s">
        <v>627</v>
      </c>
      <c r="D2528" s="24" t="s">
        <v>788</v>
      </c>
      <c r="E2528" s="24" t="s">
        <v>250</v>
      </c>
    </row>
    <row r="2529" spans="1:5" x14ac:dyDescent="0.2">
      <c r="A2529" s="24" t="s">
        <v>3205</v>
      </c>
      <c r="B2529" s="24" t="s">
        <v>3195</v>
      </c>
      <c r="C2529" s="24" t="s">
        <v>627</v>
      </c>
      <c r="D2529" s="24" t="s">
        <v>788</v>
      </c>
      <c r="E2529" s="24" t="s">
        <v>1416</v>
      </c>
    </row>
    <row r="2530" spans="1:5" x14ac:dyDescent="0.2">
      <c r="A2530" s="24" t="s">
        <v>3205</v>
      </c>
      <c r="B2530" s="24" t="s">
        <v>3196</v>
      </c>
      <c r="C2530" s="24" t="s">
        <v>664</v>
      </c>
      <c r="D2530" s="24" t="s">
        <v>788</v>
      </c>
      <c r="E2530" s="24" t="s">
        <v>250</v>
      </c>
    </row>
    <row r="2531" spans="1:5" x14ac:dyDescent="0.2">
      <c r="A2531" s="24" t="s">
        <v>3205</v>
      </c>
      <c r="B2531" s="24" t="s">
        <v>3196</v>
      </c>
      <c r="C2531" s="24" t="s">
        <v>664</v>
      </c>
      <c r="D2531" s="24" t="s">
        <v>788</v>
      </c>
      <c r="E2531" s="24" t="s">
        <v>1416</v>
      </c>
    </row>
    <row r="2532" spans="1:5" x14ac:dyDescent="0.2">
      <c r="A2532" s="24" t="s">
        <v>3205</v>
      </c>
      <c r="B2532" s="24" t="s">
        <v>3248</v>
      </c>
      <c r="C2532" s="24" t="s">
        <v>647</v>
      </c>
      <c r="D2532" s="24" t="s">
        <v>788</v>
      </c>
      <c r="E2532" s="24" t="s">
        <v>250</v>
      </c>
    </row>
    <row r="2533" spans="1:5" x14ac:dyDescent="0.2">
      <c r="A2533" s="24" t="s">
        <v>3205</v>
      </c>
      <c r="B2533" s="24" t="s">
        <v>3197</v>
      </c>
      <c r="C2533" s="24" t="s">
        <v>635</v>
      </c>
      <c r="D2533" s="24" t="s">
        <v>788</v>
      </c>
      <c r="E2533" s="24" t="s">
        <v>684</v>
      </c>
    </row>
    <row r="2534" spans="1:5" x14ac:dyDescent="0.2">
      <c r="A2534" s="24" t="s">
        <v>3205</v>
      </c>
      <c r="B2534" s="24" t="s">
        <v>3197</v>
      </c>
      <c r="C2534" s="24" t="s">
        <v>635</v>
      </c>
      <c r="D2534" s="24" t="s">
        <v>788</v>
      </c>
      <c r="E2534" s="24" t="s">
        <v>250</v>
      </c>
    </row>
    <row r="2535" spans="1:5" x14ac:dyDescent="0.2">
      <c r="A2535" s="24" t="s">
        <v>3205</v>
      </c>
      <c r="B2535" s="24" t="s">
        <v>3197</v>
      </c>
      <c r="C2535" s="24" t="s">
        <v>635</v>
      </c>
      <c r="D2535" s="24" t="s">
        <v>788</v>
      </c>
      <c r="E2535" s="24" t="s">
        <v>1416</v>
      </c>
    </row>
    <row r="2536" spans="1:5" x14ac:dyDescent="0.2">
      <c r="A2536" s="24" t="s">
        <v>3205</v>
      </c>
      <c r="B2536" s="24" t="s">
        <v>3198</v>
      </c>
      <c r="C2536" s="24" t="s">
        <v>675</v>
      </c>
      <c r="D2536" s="24" t="s">
        <v>788</v>
      </c>
      <c r="E2536" s="24" t="s">
        <v>1416</v>
      </c>
    </row>
    <row r="2537" spans="1:5" x14ac:dyDescent="0.2">
      <c r="A2537" s="24" t="s">
        <v>3205</v>
      </c>
      <c r="B2537" s="24" t="s">
        <v>3199</v>
      </c>
      <c r="C2537" s="24" t="s">
        <v>654</v>
      </c>
      <c r="D2537" s="24" t="s">
        <v>788</v>
      </c>
      <c r="E2537" s="24" t="s">
        <v>684</v>
      </c>
    </row>
    <row r="2538" spans="1:5" x14ac:dyDescent="0.2">
      <c r="A2538" s="24" t="s">
        <v>3205</v>
      </c>
      <c r="B2538" s="24" t="s">
        <v>3199</v>
      </c>
      <c r="C2538" s="24" t="s">
        <v>654</v>
      </c>
      <c r="D2538" s="24" t="s">
        <v>788</v>
      </c>
      <c r="E2538" s="24" t="s">
        <v>250</v>
      </c>
    </row>
    <row r="2539" spans="1:5" x14ac:dyDescent="0.2">
      <c r="A2539" s="24" t="s">
        <v>3205</v>
      </c>
      <c r="B2539" s="24" t="s">
        <v>3199</v>
      </c>
      <c r="C2539" s="24" t="s">
        <v>654</v>
      </c>
      <c r="D2539" s="24" t="s">
        <v>788</v>
      </c>
      <c r="E2539" s="24" t="s">
        <v>1416</v>
      </c>
    </row>
    <row r="2540" spans="1:5" x14ac:dyDescent="0.2">
      <c r="A2540" s="24" t="s">
        <v>3205</v>
      </c>
      <c r="B2540" s="24" t="s">
        <v>3200</v>
      </c>
      <c r="C2540" s="24" t="s">
        <v>628</v>
      </c>
      <c r="D2540" s="24" t="s">
        <v>788</v>
      </c>
      <c r="E2540" s="24" t="s">
        <v>684</v>
      </c>
    </row>
    <row r="2541" spans="1:5" x14ac:dyDescent="0.2">
      <c r="A2541" s="24" t="s">
        <v>3205</v>
      </c>
      <c r="B2541" s="24" t="s">
        <v>3200</v>
      </c>
      <c r="C2541" s="24" t="s">
        <v>628</v>
      </c>
      <c r="D2541" s="24" t="s">
        <v>788</v>
      </c>
      <c r="E2541" s="24" t="s">
        <v>250</v>
      </c>
    </row>
    <row r="2542" spans="1:5" x14ac:dyDescent="0.2">
      <c r="A2542" s="24" t="s">
        <v>3205</v>
      </c>
      <c r="B2542" s="24" t="s">
        <v>3200</v>
      </c>
      <c r="C2542" s="24" t="s">
        <v>628</v>
      </c>
      <c r="D2542" s="24" t="s">
        <v>788</v>
      </c>
      <c r="E2542" s="24" t="s">
        <v>1416</v>
      </c>
    </row>
    <row r="2543" spans="1:5" x14ac:dyDescent="0.2">
      <c r="A2543" s="24" t="s">
        <v>3205</v>
      </c>
      <c r="B2543" s="24" t="s">
        <v>2559</v>
      </c>
      <c r="C2543" s="24" t="s">
        <v>633</v>
      </c>
      <c r="D2543" s="24" t="s">
        <v>788</v>
      </c>
      <c r="E2543" s="24" t="s">
        <v>684</v>
      </c>
    </row>
    <row r="2544" spans="1:5" x14ac:dyDescent="0.2">
      <c r="A2544" s="24" t="s">
        <v>3205</v>
      </c>
      <c r="B2544" s="24" t="s">
        <v>2559</v>
      </c>
      <c r="C2544" s="24" t="s">
        <v>633</v>
      </c>
      <c r="D2544" s="24" t="s">
        <v>788</v>
      </c>
      <c r="E2544" s="24" t="s">
        <v>250</v>
      </c>
    </row>
    <row r="2545" spans="1:5" x14ac:dyDescent="0.2">
      <c r="A2545" s="24" t="s">
        <v>3205</v>
      </c>
      <c r="B2545" s="24" t="s">
        <v>2560</v>
      </c>
      <c r="C2545" s="24" t="s">
        <v>658</v>
      </c>
      <c r="D2545" s="24" t="s">
        <v>788</v>
      </c>
      <c r="E2545" s="24" t="s">
        <v>684</v>
      </c>
    </row>
    <row r="2546" spans="1:5" x14ac:dyDescent="0.2">
      <c r="A2546" s="24" t="s">
        <v>3205</v>
      </c>
      <c r="B2546" s="24" t="s">
        <v>2560</v>
      </c>
      <c r="C2546" s="24" t="s">
        <v>658</v>
      </c>
      <c r="D2546" s="24" t="s">
        <v>788</v>
      </c>
      <c r="E2546" s="24" t="s">
        <v>250</v>
      </c>
    </row>
    <row r="2547" spans="1:5" x14ac:dyDescent="0.2">
      <c r="A2547" s="24" t="s">
        <v>3205</v>
      </c>
      <c r="B2547" s="24" t="s">
        <v>723</v>
      </c>
      <c r="C2547" s="24" t="s">
        <v>653</v>
      </c>
      <c r="D2547" s="24" t="s">
        <v>788</v>
      </c>
      <c r="E2547" s="24" t="s">
        <v>684</v>
      </c>
    </row>
    <row r="2548" spans="1:5" x14ac:dyDescent="0.2">
      <c r="A2548" s="24" t="s">
        <v>3205</v>
      </c>
      <c r="B2548" s="24" t="s">
        <v>723</v>
      </c>
      <c r="C2548" s="24" t="s">
        <v>653</v>
      </c>
      <c r="D2548" s="24" t="s">
        <v>788</v>
      </c>
      <c r="E2548" s="24" t="s">
        <v>250</v>
      </c>
    </row>
    <row r="2549" spans="1:5" x14ac:dyDescent="0.2">
      <c r="A2549" s="24" t="s">
        <v>3205</v>
      </c>
      <c r="B2549" s="24" t="s">
        <v>723</v>
      </c>
      <c r="C2549" s="24" t="s">
        <v>653</v>
      </c>
      <c r="D2549" s="24" t="s">
        <v>788</v>
      </c>
      <c r="E2549" s="24" t="s">
        <v>1416</v>
      </c>
    </row>
    <row r="2550" spans="1:5" x14ac:dyDescent="0.2">
      <c r="A2550" s="24" t="s">
        <v>3205</v>
      </c>
      <c r="B2550" s="24" t="s">
        <v>984</v>
      </c>
      <c r="C2550" s="24" t="s">
        <v>630</v>
      </c>
      <c r="D2550" s="24" t="s">
        <v>788</v>
      </c>
      <c r="E2550" s="24" t="s">
        <v>684</v>
      </c>
    </row>
    <row r="2551" spans="1:5" x14ac:dyDescent="0.2">
      <c r="A2551" s="24" t="s">
        <v>3205</v>
      </c>
      <c r="B2551" s="24" t="s">
        <v>984</v>
      </c>
      <c r="C2551" s="24" t="s">
        <v>630</v>
      </c>
      <c r="D2551" s="24" t="s">
        <v>788</v>
      </c>
      <c r="E2551" s="24" t="s">
        <v>250</v>
      </c>
    </row>
    <row r="2552" spans="1:5" x14ac:dyDescent="0.2">
      <c r="A2552" s="24" t="s">
        <v>3205</v>
      </c>
      <c r="B2552" s="24" t="s">
        <v>984</v>
      </c>
      <c r="C2552" s="24" t="s">
        <v>630</v>
      </c>
      <c r="D2552" s="24" t="s">
        <v>788</v>
      </c>
      <c r="E2552" s="24" t="s">
        <v>1416</v>
      </c>
    </row>
    <row r="2553" spans="1:5" x14ac:dyDescent="0.2">
      <c r="A2553" s="24" t="s">
        <v>3205</v>
      </c>
      <c r="B2553" s="24" t="s">
        <v>2561</v>
      </c>
      <c r="C2553" s="24" t="s">
        <v>1326</v>
      </c>
      <c r="D2553" s="24" t="s">
        <v>788</v>
      </c>
      <c r="E2553" s="24" t="s">
        <v>684</v>
      </c>
    </row>
    <row r="2554" spans="1:5" x14ac:dyDescent="0.2">
      <c r="A2554" s="24" t="s">
        <v>3205</v>
      </c>
      <c r="B2554" s="24" t="s">
        <v>2561</v>
      </c>
      <c r="C2554" s="24" t="s">
        <v>1326</v>
      </c>
      <c r="D2554" s="24" t="s">
        <v>788</v>
      </c>
      <c r="E2554" s="24" t="s">
        <v>250</v>
      </c>
    </row>
    <row r="2555" spans="1:5" x14ac:dyDescent="0.2">
      <c r="A2555" s="24" t="s">
        <v>3205</v>
      </c>
      <c r="B2555" s="24" t="s">
        <v>2561</v>
      </c>
      <c r="C2555" s="24" t="s">
        <v>1326</v>
      </c>
      <c r="D2555" s="24" t="s">
        <v>788</v>
      </c>
      <c r="E2555" s="24" t="s">
        <v>1416</v>
      </c>
    </row>
    <row r="2556" spans="1:5" x14ac:dyDescent="0.2">
      <c r="A2556" s="24" t="s">
        <v>3205</v>
      </c>
      <c r="B2556" s="24" t="s">
        <v>767</v>
      </c>
      <c r="C2556" s="24" t="s">
        <v>676</v>
      </c>
      <c r="D2556" s="24" t="s">
        <v>788</v>
      </c>
      <c r="E2556" s="24" t="s">
        <v>684</v>
      </c>
    </row>
    <row r="2557" spans="1:5" x14ac:dyDescent="0.2">
      <c r="A2557" s="24" t="s">
        <v>3205</v>
      </c>
      <c r="B2557" s="24" t="s">
        <v>767</v>
      </c>
      <c r="C2557" s="24" t="s">
        <v>676</v>
      </c>
      <c r="D2557" s="24" t="s">
        <v>788</v>
      </c>
      <c r="E2557" s="24" t="s">
        <v>250</v>
      </c>
    </row>
    <row r="2558" spans="1:5" x14ac:dyDescent="0.2">
      <c r="A2558" s="24" t="s">
        <v>3205</v>
      </c>
      <c r="B2558" s="24" t="s">
        <v>767</v>
      </c>
      <c r="C2558" s="24" t="s">
        <v>676</v>
      </c>
      <c r="D2558" s="24" t="s">
        <v>788</v>
      </c>
      <c r="E2558" s="24" t="s">
        <v>1416</v>
      </c>
    </row>
    <row r="2559" spans="1:5" x14ac:dyDescent="0.2">
      <c r="A2559" s="24" t="s">
        <v>3205</v>
      </c>
      <c r="B2559" s="24" t="s">
        <v>714</v>
      </c>
      <c r="C2559" s="24" t="s">
        <v>638</v>
      </c>
      <c r="D2559" s="24" t="s">
        <v>788</v>
      </c>
      <c r="E2559" s="24" t="s">
        <v>684</v>
      </c>
    </row>
    <row r="2560" spans="1:5" x14ac:dyDescent="0.2">
      <c r="A2560" s="24" t="s">
        <v>3205</v>
      </c>
      <c r="B2560" s="24" t="s">
        <v>714</v>
      </c>
      <c r="C2560" s="24" t="s">
        <v>638</v>
      </c>
      <c r="D2560" s="24" t="s">
        <v>788</v>
      </c>
      <c r="E2560" s="24" t="s">
        <v>250</v>
      </c>
    </row>
    <row r="2561" spans="1:5" x14ac:dyDescent="0.2">
      <c r="A2561" s="24" t="s">
        <v>3205</v>
      </c>
      <c r="B2561" s="24" t="s">
        <v>714</v>
      </c>
      <c r="C2561" s="24" t="s">
        <v>638</v>
      </c>
      <c r="D2561" s="24" t="s">
        <v>788</v>
      </c>
      <c r="E2561" s="24" t="s">
        <v>1416</v>
      </c>
    </row>
    <row r="2562" spans="1:5" x14ac:dyDescent="0.2">
      <c r="A2562" s="24" t="s">
        <v>3205</v>
      </c>
      <c r="B2562" s="24" t="s">
        <v>728</v>
      </c>
      <c r="C2562" s="24" t="s">
        <v>659</v>
      </c>
      <c r="D2562" s="24" t="s">
        <v>788</v>
      </c>
      <c r="E2562" s="24" t="s">
        <v>684</v>
      </c>
    </row>
    <row r="2563" spans="1:5" x14ac:dyDescent="0.2">
      <c r="A2563" s="24" t="s">
        <v>3205</v>
      </c>
      <c r="B2563" s="24" t="s">
        <v>728</v>
      </c>
      <c r="C2563" s="24" t="s">
        <v>659</v>
      </c>
      <c r="D2563" s="24" t="s">
        <v>788</v>
      </c>
      <c r="E2563" s="24" t="s">
        <v>250</v>
      </c>
    </row>
    <row r="2564" spans="1:5" x14ac:dyDescent="0.2">
      <c r="A2564" s="24" t="s">
        <v>3205</v>
      </c>
      <c r="B2564" s="24" t="s">
        <v>761</v>
      </c>
      <c r="C2564" s="24" t="s">
        <v>667</v>
      </c>
      <c r="D2564" s="24" t="s">
        <v>788</v>
      </c>
      <c r="E2564" s="24" t="s">
        <v>684</v>
      </c>
    </row>
    <row r="2565" spans="1:5" x14ac:dyDescent="0.2">
      <c r="A2565" s="24" t="s">
        <v>3205</v>
      </c>
      <c r="B2565" s="24" t="s">
        <v>761</v>
      </c>
      <c r="C2565" s="24" t="s">
        <v>667</v>
      </c>
      <c r="D2565" s="24" t="s">
        <v>788</v>
      </c>
      <c r="E2565" s="24" t="s">
        <v>250</v>
      </c>
    </row>
    <row r="2566" spans="1:5" x14ac:dyDescent="0.2">
      <c r="A2566" s="24" t="s">
        <v>3205</v>
      </c>
      <c r="B2566" s="24" t="s">
        <v>761</v>
      </c>
      <c r="C2566" s="24" t="s">
        <v>667</v>
      </c>
      <c r="D2566" s="24" t="s">
        <v>788</v>
      </c>
      <c r="E2566" s="24" t="s">
        <v>1416</v>
      </c>
    </row>
    <row r="2567" spans="1:5" x14ac:dyDescent="0.2">
      <c r="A2567" s="24" t="s">
        <v>3205</v>
      </c>
      <c r="B2567" s="24" t="s">
        <v>2562</v>
      </c>
      <c r="C2567" s="24" t="s">
        <v>637</v>
      </c>
      <c r="D2567" s="24" t="s">
        <v>788</v>
      </c>
      <c r="E2567" s="24" t="s">
        <v>684</v>
      </c>
    </row>
    <row r="2568" spans="1:5" x14ac:dyDescent="0.2">
      <c r="A2568" s="24" t="s">
        <v>3205</v>
      </c>
      <c r="B2568" s="24" t="s">
        <v>2562</v>
      </c>
      <c r="C2568" s="24" t="s">
        <v>637</v>
      </c>
      <c r="D2568" s="24" t="s">
        <v>788</v>
      </c>
      <c r="E2568" s="24" t="s">
        <v>250</v>
      </c>
    </row>
    <row r="2569" spans="1:5" x14ac:dyDescent="0.2">
      <c r="A2569" s="24" t="s">
        <v>3205</v>
      </c>
      <c r="B2569" s="24" t="s">
        <v>2563</v>
      </c>
      <c r="C2569" s="24" t="s">
        <v>1306</v>
      </c>
      <c r="D2569" s="24" t="s">
        <v>788</v>
      </c>
      <c r="E2569" s="24" t="s">
        <v>250</v>
      </c>
    </row>
    <row r="2570" spans="1:5" x14ac:dyDescent="0.2">
      <c r="A2570" s="24" t="s">
        <v>3205</v>
      </c>
      <c r="B2570" s="24" t="s">
        <v>2563</v>
      </c>
      <c r="C2570" s="24" t="s">
        <v>1306</v>
      </c>
      <c r="D2570" s="24" t="s">
        <v>788</v>
      </c>
      <c r="E2570" s="24" t="s">
        <v>1416</v>
      </c>
    </row>
    <row r="2571" spans="1:5" x14ac:dyDescent="0.2">
      <c r="A2571" s="24" t="s">
        <v>3205</v>
      </c>
      <c r="B2571" s="24" t="s">
        <v>2564</v>
      </c>
      <c r="C2571" s="24" t="s">
        <v>1308</v>
      </c>
      <c r="D2571" s="24" t="s">
        <v>788</v>
      </c>
      <c r="E2571" s="24" t="s">
        <v>250</v>
      </c>
    </row>
    <row r="2572" spans="1:5" x14ac:dyDescent="0.2">
      <c r="A2572" s="24" t="s">
        <v>3205</v>
      </c>
      <c r="B2572" s="24" t="s">
        <v>2564</v>
      </c>
      <c r="C2572" s="24" t="s">
        <v>1308</v>
      </c>
      <c r="D2572" s="24" t="s">
        <v>788</v>
      </c>
      <c r="E2572" s="24" t="s">
        <v>1416</v>
      </c>
    </row>
    <row r="2573" spans="1:5" x14ac:dyDescent="0.2">
      <c r="A2573" s="24" t="s">
        <v>3205</v>
      </c>
      <c r="B2573" s="24" t="s">
        <v>1323</v>
      </c>
      <c r="C2573" s="24" t="s">
        <v>1324</v>
      </c>
      <c r="D2573" s="24" t="s">
        <v>788</v>
      </c>
      <c r="E2573" s="24" t="s">
        <v>250</v>
      </c>
    </row>
    <row r="2574" spans="1:5" x14ac:dyDescent="0.2">
      <c r="A2574" s="24" t="s">
        <v>3205</v>
      </c>
      <c r="B2574" s="24" t="s">
        <v>1323</v>
      </c>
      <c r="C2574" s="24" t="s">
        <v>1324</v>
      </c>
      <c r="D2574" s="24" t="s">
        <v>788</v>
      </c>
      <c r="E2574" s="24" t="s">
        <v>1416</v>
      </c>
    </row>
    <row r="2575" spans="1:5" x14ac:dyDescent="0.2">
      <c r="A2575" s="24" t="s">
        <v>3205</v>
      </c>
      <c r="B2575" s="24" t="s">
        <v>1309</v>
      </c>
      <c r="C2575" s="24" t="s">
        <v>1310</v>
      </c>
      <c r="D2575" s="24" t="s">
        <v>788</v>
      </c>
      <c r="E2575" s="24" t="s">
        <v>250</v>
      </c>
    </row>
    <row r="2576" spans="1:5" x14ac:dyDescent="0.2">
      <c r="A2576" s="24" t="s">
        <v>3205</v>
      </c>
      <c r="B2576" s="24" t="s">
        <v>1309</v>
      </c>
      <c r="C2576" s="24" t="s">
        <v>1310</v>
      </c>
      <c r="D2576" s="24" t="s">
        <v>788</v>
      </c>
      <c r="E2576" s="24" t="s">
        <v>1416</v>
      </c>
    </row>
    <row r="2577" spans="1:5" x14ac:dyDescent="0.2">
      <c r="A2577" s="24" t="s">
        <v>3205</v>
      </c>
      <c r="B2577" s="24" t="s">
        <v>2565</v>
      </c>
      <c r="C2577" s="24" t="s">
        <v>1835</v>
      </c>
      <c r="D2577" s="24" t="s">
        <v>788</v>
      </c>
      <c r="E2577" s="24" t="s">
        <v>250</v>
      </c>
    </row>
    <row r="2578" spans="1:5" x14ac:dyDescent="0.2">
      <c r="A2578" s="24" t="s">
        <v>3205</v>
      </c>
      <c r="B2578" s="24" t="s">
        <v>1313</v>
      </c>
      <c r="C2578" s="24" t="s">
        <v>1314</v>
      </c>
      <c r="D2578" s="24" t="s">
        <v>788</v>
      </c>
      <c r="E2578" s="24" t="s">
        <v>250</v>
      </c>
    </row>
    <row r="2579" spans="1:5" x14ac:dyDescent="0.2">
      <c r="A2579" s="24" t="s">
        <v>3205</v>
      </c>
      <c r="B2579" s="24" t="s">
        <v>1313</v>
      </c>
      <c r="C2579" s="24" t="s">
        <v>1314</v>
      </c>
      <c r="D2579" s="24" t="s">
        <v>788</v>
      </c>
      <c r="E2579" s="24" t="s">
        <v>1416</v>
      </c>
    </row>
    <row r="2580" spans="1:5" x14ac:dyDescent="0.2">
      <c r="A2580" s="24" t="s">
        <v>3205</v>
      </c>
      <c r="B2580" s="24" t="s">
        <v>1315</v>
      </c>
      <c r="C2580" s="24" t="s">
        <v>1316</v>
      </c>
      <c r="D2580" s="24" t="s">
        <v>788</v>
      </c>
      <c r="E2580" s="24" t="s">
        <v>250</v>
      </c>
    </row>
    <row r="2581" spans="1:5" x14ac:dyDescent="0.2">
      <c r="A2581" s="24" t="s">
        <v>3205</v>
      </c>
      <c r="B2581" s="24" t="s">
        <v>1315</v>
      </c>
      <c r="C2581" s="24" t="s">
        <v>1316</v>
      </c>
      <c r="D2581" s="24" t="s">
        <v>788</v>
      </c>
      <c r="E2581" s="24" t="s">
        <v>1416</v>
      </c>
    </row>
    <row r="2582" spans="1:5" x14ac:dyDescent="0.2">
      <c r="A2582" s="24" t="s">
        <v>3205</v>
      </c>
      <c r="B2582" s="24" t="s">
        <v>1556</v>
      </c>
      <c r="C2582" s="24" t="s">
        <v>1557</v>
      </c>
      <c r="D2582" s="24" t="s">
        <v>788</v>
      </c>
      <c r="E2582" s="24" t="s">
        <v>250</v>
      </c>
    </row>
    <row r="2583" spans="1:5" x14ac:dyDescent="0.2">
      <c r="A2583" s="24" t="s">
        <v>3205</v>
      </c>
      <c r="B2583" s="24" t="s">
        <v>2566</v>
      </c>
      <c r="C2583" s="24" t="s">
        <v>1318</v>
      </c>
      <c r="D2583" s="24" t="s">
        <v>788</v>
      </c>
      <c r="E2583" s="24" t="s">
        <v>250</v>
      </c>
    </row>
    <row r="2584" spans="1:5" x14ac:dyDescent="0.2">
      <c r="A2584" s="24" t="s">
        <v>3205</v>
      </c>
      <c r="B2584" s="24" t="s">
        <v>2566</v>
      </c>
      <c r="C2584" s="24" t="s">
        <v>1318</v>
      </c>
      <c r="D2584" s="24" t="s">
        <v>788</v>
      </c>
      <c r="E2584" s="24" t="s">
        <v>1416</v>
      </c>
    </row>
    <row r="2585" spans="1:5" x14ac:dyDescent="0.2">
      <c r="A2585" s="24" t="s">
        <v>3205</v>
      </c>
      <c r="B2585" s="24" t="s">
        <v>1319</v>
      </c>
      <c r="C2585" s="24" t="s">
        <v>1320</v>
      </c>
      <c r="D2585" s="24" t="s">
        <v>788</v>
      </c>
      <c r="E2585" s="24" t="s">
        <v>250</v>
      </c>
    </row>
    <row r="2586" spans="1:5" x14ac:dyDescent="0.2">
      <c r="A2586" s="24" t="s">
        <v>3205</v>
      </c>
      <c r="B2586" s="24" t="s">
        <v>1319</v>
      </c>
      <c r="C2586" s="24" t="s">
        <v>1320</v>
      </c>
      <c r="D2586" s="24" t="s">
        <v>788</v>
      </c>
      <c r="E2586" s="24" t="s">
        <v>1416</v>
      </c>
    </row>
    <row r="2587" spans="1:5" x14ac:dyDescent="0.2">
      <c r="A2587" s="24" t="s">
        <v>3205</v>
      </c>
      <c r="B2587" s="24" t="s">
        <v>1321</v>
      </c>
      <c r="C2587" s="24" t="s">
        <v>1322</v>
      </c>
      <c r="D2587" s="24" t="s">
        <v>788</v>
      </c>
      <c r="E2587" s="24" t="s">
        <v>250</v>
      </c>
    </row>
    <row r="2588" spans="1:5" x14ac:dyDescent="0.2">
      <c r="A2588" s="24" t="s">
        <v>3205</v>
      </c>
      <c r="B2588" s="24" t="s">
        <v>1321</v>
      </c>
      <c r="C2588" s="24" t="s">
        <v>1322</v>
      </c>
      <c r="D2588" s="24" t="s">
        <v>788</v>
      </c>
      <c r="E2588" s="24" t="s">
        <v>1416</v>
      </c>
    </row>
    <row r="2589" spans="1:5" x14ac:dyDescent="0.2">
      <c r="A2589" s="24" t="s">
        <v>3205</v>
      </c>
      <c r="B2589" s="24" t="s">
        <v>1311</v>
      </c>
      <c r="C2589" s="24" t="s">
        <v>1312</v>
      </c>
      <c r="D2589" s="24" t="s">
        <v>788</v>
      </c>
      <c r="E2589" s="24" t="s">
        <v>250</v>
      </c>
    </row>
    <row r="2590" spans="1:5" x14ac:dyDescent="0.2">
      <c r="A2590" s="24" t="s">
        <v>3205</v>
      </c>
      <c r="B2590" s="24" t="s">
        <v>1311</v>
      </c>
      <c r="C2590" s="24" t="s">
        <v>1312</v>
      </c>
      <c r="D2590" s="24" t="s">
        <v>788</v>
      </c>
      <c r="E2590" s="24" t="s">
        <v>1416</v>
      </c>
    </row>
    <row r="2591" spans="1:5" x14ac:dyDescent="0.2">
      <c r="A2591" s="24" t="s">
        <v>3205</v>
      </c>
      <c r="B2591" s="24" t="s">
        <v>2567</v>
      </c>
      <c r="C2591" s="24" t="s">
        <v>1431</v>
      </c>
      <c r="D2591" s="24" t="s">
        <v>788</v>
      </c>
      <c r="E2591" s="24" t="s">
        <v>684</v>
      </c>
    </row>
    <row r="2592" spans="1:5" x14ac:dyDescent="0.2">
      <c r="A2592" s="24" t="s">
        <v>3205</v>
      </c>
      <c r="B2592" s="24" t="s">
        <v>2567</v>
      </c>
      <c r="C2592" s="24" t="s">
        <v>1431</v>
      </c>
      <c r="D2592" s="24" t="s">
        <v>788</v>
      </c>
      <c r="E2592" s="24" t="s">
        <v>250</v>
      </c>
    </row>
    <row r="2593" spans="1:5" x14ac:dyDescent="0.2">
      <c r="A2593" s="24" t="s">
        <v>3205</v>
      </c>
      <c r="B2593" s="24" t="s">
        <v>2568</v>
      </c>
      <c r="C2593" s="24" t="s">
        <v>657</v>
      </c>
      <c r="D2593" s="24" t="s">
        <v>788</v>
      </c>
      <c r="E2593" s="24" t="s">
        <v>684</v>
      </c>
    </row>
    <row r="2594" spans="1:5" x14ac:dyDescent="0.2">
      <c r="A2594" s="24" t="s">
        <v>3205</v>
      </c>
      <c r="B2594" s="24" t="s">
        <v>2568</v>
      </c>
      <c r="C2594" s="24" t="s">
        <v>657</v>
      </c>
      <c r="D2594" s="24" t="s">
        <v>788</v>
      </c>
      <c r="E2594" s="24" t="s">
        <v>250</v>
      </c>
    </row>
    <row r="2595" spans="1:5" x14ac:dyDescent="0.2">
      <c r="A2595" s="24" t="s">
        <v>3205</v>
      </c>
      <c r="B2595" s="24" t="s">
        <v>774</v>
      </c>
      <c r="C2595" s="24" t="s">
        <v>692</v>
      </c>
      <c r="D2595" s="24" t="s">
        <v>788</v>
      </c>
      <c r="E2595" s="24" t="s">
        <v>684</v>
      </c>
    </row>
    <row r="2596" spans="1:5" x14ac:dyDescent="0.2">
      <c r="A2596" s="24" t="s">
        <v>3205</v>
      </c>
      <c r="B2596" s="24" t="s">
        <v>774</v>
      </c>
      <c r="C2596" s="24" t="s">
        <v>692</v>
      </c>
      <c r="D2596" s="24" t="s">
        <v>788</v>
      </c>
      <c r="E2596" s="24" t="s">
        <v>250</v>
      </c>
    </row>
    <row r="2597" spans="1:5" x14ac:dyDescent="0.2">
      <c r="A2597" s="24" t="s">
        <v>3205</v>
      </c>
      <c r="B2597" s="24" t="s">
        <v>721</v>
      </c>
      <c r="C2597" s="24" t="s">
        <v>648</v>
      </c>
      <c r="D2597" s="24" t="s">
        <v>788</v>
      </c>
      <c r="E2597" s="24" t="s">
        <v>684</v>
      </c>
    </row>
    <row r="2598" spans="1:5" x14ac:dyDescent="0.2">
      <c r="A2598" s="24" t="s">
        <v>3205</v>
      </c>
      <c r="B2598" s="24" t="s">
        <v>721</v>
      </c>
      <c r="C2598" s="24" t="s">
        <v>648</v>
      </c>
      <c r="D2598" s="24" t="s">
        <v>788</v>
      </c>
      <c r="E2598" s="24" t="s">
        <v>250</v>
      </c>
    </row>
    <row r="2599" spans="1:5" x14ac:dyDescent="0.2">
      <c r="A2599" s="24" t="s">
        <v>3205</v>
      </c>
      <c r="B2599" s="24" t="s">
        <v>721</v>
      </c>
      <c r="C2599" s="24" t="s">
        <v>648</v>
      </c>
      <c r="D2599" s="24" t="s">
        <v>788</v>
      </c>
      <c r="E2599" s="24" t="s">
        <v>1416</v>
      </c>
    </row>
    <row r="2600" spans="1:5" x14ac:dyDescent="0.2">
      <c r="A2600" s="24" t="s">
        <v>3205</v>
      </c>
      <c r="B2600" s="24" t="s">
        <v>2569</v>
      </c>
      <c r="C2600" s="24" t="s">
        <v>652</v>
      </c>
      <c r="D2600" s="24" t="s">
        <v>788</v>
      </c>
      <c r="E2600" s="24" t="s">
        <v>684</v>
      </c>
    </row>
    <row r="2601" spans="1:5" x14ac:dyDescent="0.2">
      <c r="A2601" s="24" t="s">
        <v>3205</v>
      </c>
      <c r="B2601" s="24" t="s">
        <v>2569</v>
      </c>
      <c r="C2601" s="24" t="s">
        <v>652</v>
      </c>
      <c r="D2601" s="24" t="s">
        <v>788</v>
      </c>
      <c r="E2601" s="24" t="s">
        <v>250</v>
      </c>
    </row>
    <row r="2602" spans="1:5" x14ac:dyDescent="0.2">
      <c r="A2602" s="24" t="s">
        <v>3205</v>
      </c>
      <c r="B2602" s="24" t="s">
        <v>768</v>
      </c>
      <c r="C2602" s="24" t="s">
        <v>677</v>
      </c>
      <c r="D2602" s="24" t="s">
        <v>788</v>
      </c>
      <c r="E2602" s="24" t="s">
        <v>684</v>
      </c>
    </row>
    <row r="2603" spans="1:5" x14ac:dyDescent="0.2">
      <c r="A2603" s="24" t="s">
        <v>3205</v>
      </c>
      <c r="B2603" s="24" t="s">
        <v>768</v>
      </c>
      <c r="C2603" s="24" t="s">
        <v>677</v>
      </c>
      <c r="D2603" s="24" t="s">
        <v>788</v>
      </c>
      <c r="E2603" s="24" t="s">
        <v>250</v>
      </c>
    </row>
    <row r="2604" spans="1:5" x14ac:dyDescent="0.2">
      <c r="A2604" s="24" t="s">
        <v>3205</v>
      </c>
      <c r="B2604" s="24" t="s">
        <v>768</v>
      </c>
      <c r="C2604" s="24" t="s">
        <v>677</v>
      </c>
      <c r="D2604" s="24" t="s">
        <v>788</v>
      </c>
      <c r="E2604" s="24" t="s">
        <v>1416</v>
      </c>
    </row>
    <row r="2605" spans="1:5" x14ac:dyDescent="0.2">
      <c r="A2605" s="24" t="s">
        <v>3205</v>
      </c>
      <c r="B2605" s="24" t="s">
        <v>2570</v>
      </c>
      <c r="C2605" s="24" t="s">
        <v>646</v>
      </c>
      <c r="D2605" s="24" t="s">
        <v>788</v>
      </c>
      <c r="E2605" s="24" t="s">
        <v>684</v>
      </c>
    </row>
    <row r="2606" spans="1:5" x14ac:dyDescent="0.2">
      <c r="A2606" s="24" t="s">
        <v>3205</v>
      </c>
      <c r="B2606" s="24" t="s">
        <v>2570</v>
      </c>
      <c r="C2606" s="24" t="s">
        <v>646</v>
      </c>
      <c r="D2606" s="24" t="s">
        <v>788</v>
      </c>
      <c r="E2606" s="24" t="s">
        <v>250</v>
      </c>
    </row>
    <row r="2607" spans="1:5" x14ac:dyDescent="0.2">
      <c r="A2607" s="24" t="s">
        <v>3205</v>
      </c>
      <c r="B2607" s="24" t="s">
        <v>763</v>
      </c>
      <c r="C2607" s="24" t="s">
        <v>670</v>
      </c>
      <c r="D2607" s="24" t="s">
        <v>788</v>
      </c>
      <c r="E2607" s="24" t="s">
        <v>684</v>
      </c>
    </row>
    <row r="2608" spans="1:5" x14ac:dyDescent="0.2">
      <c r="A2608" s="24" t="s">
        <v>3205</v>
      </c>
      <c r="B2608" s="24" t="s">
        <v>763</v>
      </c>
      <c r="C2608" s="24" t="s">
        <v>670</v>
      </c>
      <c r="D2608" s="24" t="s">
        <v>788</v>
      </c>
      <c r="E2608" s="24" t="s">
        <v>250</v>
      </c>
    </row>
    <row r="2609" spans="1:5" x14ac:dyDescent="0.2">
      <c r="A2609" s="24" t="s">
        <v>3205</v>
      </c>
      <c r="B2609" s="24" t="s">
        <v>762</v>
      </c>
      <c r="C2609" s="24" t="s">
        <v>669</v>
      </c>
      <c r="D2609" s="24" t="s">
        <v>788</v>
      </c>
      <c r="E2609" s="24" t="s">
        <v>684</v>
      </c>
    </row>
    <row r="2610" spans="1:5" x14ac:dyDescent="0.2">
      <c r="A2610" s="24" t="s">
        <v>3205</v>
      </c>
      <c r="B2610" s="24" t="s">
        <v>762</v>
      </c>
      <c r="C2610" s="24" t="s">
        <v>669</v>
      </c>
      <c r="D2610" s="24" t="s">
        <v>788</v>
      </c>
      <c r="E2610" s="24" t="s">
        <v>250</v>
      </c>
    </row>
    <row r="2611" spans="1:5" x14ac:dyDescent="0.2">
      <c r="A2611" s="24" t="s">
        <v>3205</v>
      </c>
      <c r="B2611" s="24" t="s">
        <v>2571</v>
      </c>
      <c r="C2611" s="24" t="s">
        <v>666</v>
      </c>
      <c r="D2611" s="24" t="s">
        <v>788</v>
      </c>
      <c r="E2611" s="24" t="s">
        <v>684</v>
      </c>
    </row>
    <row r="2612" spans="1:5" x14ac:dyDescent="0.2">
      <c r="A2612" s="24" t="s">
        <v>3205</v>
      </c>
      <c r="B2612" s="24" t="s">
        <v>2571</v>
      </c>
      <c r="C2612" s="24" t="s">
        <v>666</v>
      </c>
      <c r="D2612" s="24" t="s">
        <v>788</v>
      </c>
      <c r="E2612" s="24" t="s">
        <v>250</v>
      </c>
    </row>
    <row r="2613" spans="1:5" x14ac:dyDescent="0.2">
      <c r="A2613" s="24" t="s">
        <v>3205</v>
      </c>
      <c r="B2613" s="24" t="s">
        <v>2572</v>
      </c>
      <c r="C2613" s="24" t="s">
        <v>674</v>
      </c>
      <c r="D2613" s="24" t="s">
        <v>788</v>
      </c>
      <c r="E2613" s="24" t="s">
        <v>684</v>
      </c>
    </row>
    <row r="2614" spans="1:5" x14ac:dyDescent="0.2">
      <c r="A2614" s="24" t="s">
        <v>3205</v>
      </c>
      <c r="B2614" s="24" t="s">
        <v>2572</v>
      </c>
      <c r="C2614" s="24" t="s">
        <v>674</v>
      </c>
      <c r="D2614" s="24" t="s">
        <v>788</v>
      </c>
      <c r="E2614" s="24" t="s">
        <v>250</v>
      </c>
    </row>
    <row r="2615" spans="1:5" x14ac:dyDescent="0.2">
      <c r="A2615" s="24" t="s">
        <v>3205</v>
      </c>
      <c r="B2615" s="24" t="s">
        <v>2573</v>
      </c>
      <c r="C2615" s="24" t="s">
        <v>1328</v>
      </c>
      <c r="D2615" s="24" t="s">
        <v>788</v>
      </c>
      <c r="E2615" s="24" t="s">
        <v>250</v>
      </c>
    </row>
    <row r="2616" spans="1:5" x14ac:dyDescent="0.2">
      <c r="A2616" s="24" t="s">
        <v>3205</v>
      </c>
      <c r="B2616" s="24" t="s">
        <v>2574</v>
      </c>
      <c r="C2616" s="24" t="s">
        <v>696</v>
      </c>
      <c r="D2616" s="24" t="s">
        <v>788</v>
      </c>
      <c r="E2616" s="24" t="s">
        <v>684</v>
      </c>
    </row>
    <row r="2617" spans="1:5" x14ac:dyDescent="0.2">
      <c r="A2617" s="24" t="s">
        <v>3205</v>
      </c>
      <c r="B2617" s="24" t="s">
        <v>2574</v>
      </c>
      <c r="C2617" s="24" t="s">
        <v>696</v>
      </c>
      <c r="D2617" s="24" t="s">
        <v>788</v>
      </c>
      <c r="E2617" s="24" t="s">
        <v>250</v>
      </c>
    </row>
    <row r="2618" spans="1:5" x14ac:dyDescent="0.2">
      <c r="A2618" s="24" t="s">
        <v>3205</v>
      </c>
      <c r="B2618" s="24" t="s">
        <v>2575</v>
      </c>
      <c r="C2618" s="24" t="s">
        <v>697</v>
      </c>
      <c r="D2618" s="24" t="s">
        <v>788</v>
      </c>
      <c r="E2618" s="24" t="s">
        <v>684</v>
      </c>
    </row>
    <row r="2619" spans="1:5" x14ac:dyDescent="0.2">
      <c r="A2619" s="24" t="s">
        <v>3205</v>
      </c>
      <c r="B2619" s="24" t="s">
        <v>2575</v>
      </c>
      <c r="C2619" s="24" t="s">
        <v>697</v>
      </c>
      <c r="D2619" s="24" t="s">
        <v>788</v>
      </c>
      <c r="E2619" s="24" t="s">
        <v>250</v>
      </c>
    </row>
    <row r="2620" spans="1:5" x14ac:dyDescent="0.2">
      <c r="A2620" s="24" t="s">
        <v>3205</v>
      </c>
      <c r="B2620" s="24" t="s">
        <v>2576</v>
      </c>
      <c r="C2620" s="24" t="s">
        <v>699</v>
      </c>
      <c r="D2620" s="24" t="s">
        <v>788</v>
      </c>
      <c r="E2620" s="24" t="s">
        <v>684</v>
      </c>
    </row>
    <row r="2621" spans="1:5" x14ac:dyDescent="0.2">
      <c r="A2621" s="24" t="s">
        <v>3205</v>
      </c>
      <c r="B2621" s="24" t="s">
        <v>2576</v>
      </c>
      <c r="C2621" s="24" t="s">
        <v>699</v>
      </c>
      <c r="D2621" s="24" t="s">
        <v>788</v>
      </c>
      <c r="E2621" s="24" t="s">
        <v>250</v>
      </c>
    </row>
    <row r="2622" spans="1:5" x14ac:dyDescent="0.2">
      <c r="A2622" s="24" t="s">
        <v>3205</v>
      </c>
      <c r="B2622" s="24" t="s">
        <v>2577</v>
      </c>
      <c r="C2622" s="24" t="s">
        <v>690</v>
      </c>
      <c r="D2622" s="24" t="s">
        <v>788</v>
      </c>
      <c r="E2622" s="24" t="s">
        <v>684</v>
      </c>
    </row>
    <row r="2623" spans="1:5" x14ac:dyDescent="0.2">
      <c r="A2623" s="24" t="s">
        <v>3205</v>
      </c>
      <c r="B2623" s="24" t="s">
        <v>2577</v>
      </c>
      <c r="C2623" s="24" t="s">
        <v>690</v>
      </c>
      <c r="D2623" s="24" t="s">
        <v>788</v>
      </c>
      <c r="E2623" s="24" t="s">
        <v>250</v>
      </c>
    </row>
    <row r="2624" spans="1:5" x14ac:dyDescent="0.2">
      <c r="A2624" s="24" t="s">
        <v>3205</v>
      </c>
      <c r="B2624" s="24" t="s">
        <v>2578</v>
      </c>
      <c r="C2624" s="24" t="s">
        <v>695</v>
      </c>
      <c r="D2624" s="24" t="s">
        <v>788</v>
      </c>
      <c r="E2624" s="24" t="s">
        <v>684</v>
      </c>
    </row>
    <row r="2625" spans="1:5" x14ac:dyDescent="0.2">
      <c r="A2625" s="24" t="s">
        <v>3205</v>
      </c>
      <c r="B2625" s="24" t="s">
        <v>2578</v>
      </c>
      <c r="C2625" s="24" t="s">
        <v>695</v>
      </c>
      <c r="D2625" s="24" t="s">
        <v>788</v>
      </c>
      <c r="E2625" s="24" t="s">
        <v>250</v>
      </c>
    </row>
    <row r="2626" spans="1:5" x14ac:dyDescent="0.2">
      <c r="A2626" s="24" t="s">
        <v>3205</v>
      </c>
      <c r="B2626" s="24" t="s">
        <v>2579</v>
      </c>
      <c r="C2626" s="24" t="s">
        <v>673</v>
      </c>
      <c r="D2626" s="24" t="s">
        <v>788</v>
      </c>
      <c r="E2626" s="24" t="s">
        <v>684</v>
      </c>
    </row>
    <row r="2627" spans="1:5" x14ac:dyDescent="0.2">
      <c r="A2627" s="24" t="s">
        <v>3205</v>
      </c>
      <c r="B2627" s="24" t="s">
        <v>2579</v>
      </c>
      <c r="C2627" s="24" t="s">
        <v>673</v>
      </c>
      <c r="D2627" s="24" t="s">
        <v>788</v>
      </c>
      <c r="E2627" s="24" t="s">
        <v>250</v>
      </c>
    </row>
    <row r="2628" spans="1:5" x14ac:dyDescent="0.2">
      <c r="A2628" s="24" t="s">
        <v>3205</v>
      </c>
      <c r="B2628" s="24" t="s">
        <v>2580</v>
      </c>
      <c r="C2628" s="24" t="s">
        <v>679</v>
      </c>
      <c r="D2628" s="24" t="s">
        <v>788</v>
      </c>
      <c r="E2628" s="24" t="s">
        <v>684</v>
      </c>
    </row>
    <row r="2629" spans="1:5" x14ac:dyDescent="0.2">
      <c r="A2629" s="24" t="s">
        <v>3205</v>
      </c>
      <c r="B2629" s="24" t="s">
        <v>2580</v>
      </c>
      <c r="C2629" s="24" t="s">
        <v>679</v>
      </c>
      <c r="D2629" s="24" t="s">
        <v>788</v>
      </c>
      <c r="E2629" s="24" t="s">
        <v>250</v>
      </c>
    </row>
    <row r="2630" spans="1:5" x14ac:dyDescent="0.2">
      <c r="A2630" s="24" t="s">
        <v>3205</v>
      </c>
      <c r="B2630" s="24" t="s">
        <v>2581</v>
      </c>
      <c r="C2630" s="24" t="s">
        <v>698</v>
      </c>
      <c r="D2630" s="24" t="s">
        <v>788</v>
      </c>
      <c r="E2630" s="24" t="s">
        <v>684</v>
      </c>
    </row>
    <row r="2631" spans="1:5" x14ac:dyDescent="0.2">
      <c r="A2631" s="24" t="s">
        <v>3205</v>
      </c>
      <c r="B2631" s="24" t="s">
        <v>2581</v>
      </c>
      <c r="C2631" s="24" t="s">
        <v>698</v>
      </c>
      <c r="D2631" s="24" t="s">
        <v>788</v>
      </c>
      <c r="E2631" s="24" t="s">
        <v>250</v>
      </c>
    </row>
    <row r="2632" spans="1:5" x14ac:dyDescent="0.2">
      <c r="A2632" s="24" t="s">
        <v>3205</v>
      </c>
      <c r="B2632" s="24" t="s">
        <v>709</v>
      </c>
      <c r="C2632" s="24" t="s">
        <v>618</v>
      </c>
      <c r="D2632" s="24" t="s">
        <v>788</v>
      </c>
      <c r="E2632" s="24" t="s">
        <v>684</v>
      </c>
    </row>
    <row r="2633" spans="1:5" x14ac:dyDescent="0.2">
      <c r="A2633" s="24" t="s">
        <v>3205</v>
      </c>
      <c r="B2633" s="24" t="s">
        <v>709</v>
      </c>
      <c r="C2633" s="24" t="s">
        <v>618</v>
      </c>
      <c r="D2633" s="24" t="s">
        <v>788</v>
      </c>
      <c r="E2633" s="24" t="s">
        <v>250</v>
      </c>
    </row>
    <row r="2634" spans="1:5" x14ac:dyDescent="0.2">
      <c r="A2634" s="24" t="s">
        <v>3205</v>
      </c>
      <c r="B2634" s="24" t="s">
        <v>709</v>
      </c>
      <c r="C2634" s="24" t="s">
        <v>618</v>
      </c>
      <c r="D2634" s="24" t="s">
        <v>788</v>
      </c>
      <c r="E2634" s="24" t="s">
        <v>1416</v>
      </c>
    </row>
    <row r="2635" spans="1:5" x14ac:dyDescent="0.2">
      <c r="A2635" s="24" t="s">
        <v>3205</v>
      </c>
      <c r="B2635" s="24" t="s">
        <v>724</v>
      </c>
      <c r="C2635" s="24" t="s">
        <v>655</v>
      </c>
      <c r="D2635" s="24" t="s">
        <v>788</v>
      </c>
      <c r="E2635" s="24" t="s">
        <v>1416</v>
      </c>
    </row>
    <row r="2636" spans="1:5" x14ac:dyDescent="0.2">
      <c r="A2636" s="24" t="s">
        <v>3205</v>
      </c>
      <c r="B2636" s="24" t="s">
        <v>3249</v>
      </c>
      <c r="C2636" s="24" t="s">
        <v>678</v>
      </c>
      <c r="D2636" s="24" t="s">
        <v>788</v>
      </c>
      <c r="E2636" s="24" t="s">
        <v>250</v>
      </c>
    </row>
    <row r="2637" spans="1:5" x14ac:dyDescent="0.2">
      <c r="A2637" s="24" t="s">
        <v>3205</v>
      </c>
      <c r="B2637" s="24" t="s">
        <v>708</v>
      </c>
      <c r="C2637" s="24" t="s">
        <v>617</v>
      </c>
      <c r="D2637" s="24" t="s">
        <v>788</v>
      </c>
      <c r="E2637" s="24" t="s">
        <v>684</v>
      </c>
    </row>
    <row r="2638" spans="1:5" x14ac:dyDescent="0.2">
      <c r="A2638" s="24" t="s">
        <v>3205</v>
      </c>
      <c r="B2638" s="24" t="s">
        <v>708</v>
      </c>
      <c r="C2638" s="24" t="s">
        <v>617</v>
      </c>
      <c r="D2638" s="24" t="s">
        <v>788</v>
      </c>
      <c r="E2638" s="24" t="s">
        <v>250</v>
      </c>
    </row>
    <row r="2639" spans="1:5" x14ac:dyDescent="0.2">
      <c r="A2639" s="24" t="s">
        <v>3205</v>
      </c>
      <c r="B2639" s="24" t="s">
        <v>708</v>
      </c>
      <c r="C2639" s="24" t="s">
        <v>617</v>
      </c>
      <c r="D2639" s="24" t="s">
        <v>788</v>
      </c>
      <c r="E2639" s="24" t="s">
        <v>1416</v>
      </c>
    </row>
    <row r="2640" spans="1:5" x14ac:dyDescent="0.2">
      <c r="A2640" s="24" t="s">
        <v>3205</v>
      </c>
      <c r="B2640" s="24" t="s">
        <v>717</v>
      </c>
      <c r="C2640" s="24" t="s">
        <v>643</v>
      </c>
      <c r="D2640" s="24" t="s">
        <v>788</v>
      </c>
      <c r="E2640" s="24" t="s">
        <v>684</v>
      </c>
    </row>
    <row r="2641" spans="1:5" x14ac:dyDescent="0.2">
      <c r="A2641" s="24" t="s">
        <v>3205</v>
      </c>
      <c r="B2641" s="24" t="s">
        <v>717</v>
      </c>
      <c r="C2641" s="24" t="s">
        <v>643</v>
      </c>
      <c r="D2641" s="24" t="s">
        <v>788</v>
      </c>
      <c r="E2641" s="24" t="s">
        <v>250</v>
      </c>
    </row>
    <row r="2642" spans="1:5" x14ac:dyDescent="0.2">
      <c r="A2642" s="24" t="s">
        <v>3205</v>
      </c>
      <c r="B2642" s="161" t="s">
        <v>717</v>
      </c>
      <c r="C2642" s="161" t="s">
        <v>643</v>
      </c>
      <c r="D2642" s="161" t="s">
        <v>788</v>
      </c>
      <c r="E2642" s="24" t="s">
        <v>1416</v>
      </c>
    </row>
    <row r="2643" spans="1:5" x14ac:dyDescent="0.2">
      <c r="A2643" s="24" t="s">
        <v>3205</v>
      </c>
      <c r="B2643" s="161" t="s">
        <v>710</v>
      </c>
      <c r="C2643" s="161" t="s">
        <v>629</v>
      </c>
      <c r="D2643" s="161" t="s">
        <v>788</v>
      </c>
      <c r="E2643" s="24" t="s">
        <v>684</v>
      </c>
    </row>
    <row r="2644" spans="1:5" x14ac:dyDescent="0.2">
      <c r="A2644" s="24" t="s">
        <v>3205</v>
      </c>
      <c r="B2644" s="161" t="s">
        <v>710</v>
      </c>
      <c r="C2644" s="161" t="s">
        <v>629</v>
      </c>
      <c r="D2644" s="161" t="s">
        <v>788</v>
      </c>
      <c r="E2644" s="24" t="s">
        <v>250</v>
      </c>
    </row>
    <row r="2645" spans="1:5" x14ac:dyDescent="0.2">
      <c r="A2645" s="24" t="s">
        <v>3205</v>
      </c>
      <c r="B2645" s="161" t="s">
        <v>710</v>
      </c>
      <c r="C2645" s="161" t="s">
        <v>629</v>
      </c>
      <c r="D2645" s="161" t="s">
        <v>788</v>
      </c>
      <c r="E2645" s="24" t="s">
        <v>1416</v>
      </c>
    </row>
    <row r="2646" spans="1:5" x14ac:dyDescent="0.2">
      <c r="A2646" s="24" t="s">
        <v>3205</v>
      </c>
      <c r="B2646" s="161" t="s">
        <v>716</v>
      </c>
      <c r="C2646" s="161" t="s">
        <v>641</v>
      </c>
      <c r="D2646" s="161" t="s">
        <v>788</v>
      </c>
      <c r="E2646" s="24" t="s">
        <v>684</v>
      </c>
    </row>
    <row r="2647" spans="1:5" x14ac:dyDescent="0.2">
      <c r="A2647" s="24" t="s">
        <v>3205</v>
      </c>
      <c r="B2647" s="161" t="s">
        <v>716</v>
      </c>
      <c r="C2647" s="161" t="s">
        <v>641</v>
      </c>
      <c r="D2647" s="161" t="s">
        <v>788</v>
      </c>
      <c r="E2647" s="161" t="s">
        <v>250</v>
      </c>
    </row>
    <row r="2648" spans="1:5" x14ac:dyDescent="0.2">
      <c r="A2648" s="24" t="s">
        <v>3205</v>
      </c>
      <c r="B2648" s="161" t="s">
        <v>716</v>
      </c>
      <c r="C2648" s="161" t="s">
        <v>641</v>
      </c>
      <c r="D2648" s="161" t="s">
        <v>788</v>
      </c>
      <c r="E2648" s="161" t="s">
        <v>1416</v>
      </c>
    </row>
    <row r="2649" spans="1:5" x14ac:dyDescent="0.2">
      <c r="A2649" s="24" t="s">
        <v>3205</v>
      </c>
      <c r="B2649" s="161" t="s">
        <v>707</v>
      </c>
      <c r="C2649" s="161" t="s">
        <v>616</v>
      </c>
      <c r="D2649" s="161" t="s">
        <v>788</v>
      </c>
      <c r="E2649" s="161" t="s">
        <v>684</v>
      </c>
    </row>
    <row r="2650" spans="1:5" x14ac:dyDescent="0.2">
      <c r="A2650" s="24" t="s">
        <v>3205</v>
      </c>
      <c r="B2650" s="161" t="s">
        <v>707</v>
      </c>
      <c r="C2650" s="161" t="s">
        <v>616</v>
      </c>
      <c r="D2650" s="161" t="s">
        <v>788</v>
      </c>
      <c r="E2650" s="161" t="s">
        <v>250</v>
      </c>
    </row>
    <row r="2651" spans="1:5" x14ac:dyDescent="0.2">
      <c r="A2651" s="24" t="s">
        <v>3205</v>
      </c>
      <c r="B2651" s="161" t="s">
        <v>707</v>
      </c>
      <c r="C2651" s="161" t="s">
        <v>616</v>
      </c>
      <c r="D2651" s="161" t="s">
        <v>788</v>
      </c>
      <c r="E2651" s="161" t="s">
        <v>1416</v>
      </c>
    </row>
    <row r="2652" spans="1:5" x14ac:dyDescent="0.2">
      <c r="A2652" s="24" t="s">
        <v>3205</v>
      </c>
      <c r="B2652" s="161" t="s">
        <v>997</v>
      </c>
      <c r="C2652" s="161" t="s">
        <v>650</v>
      </c>
      <c r="D2652" s="161" t="s">
        <v>788</v>
      </c>
      <c r="E2652" s="161" t="s">
        <v>684</v>
      </c>
    </row>
    <row r="2653" spans="1:5" x14ac:dyDescent="0.2">
      <c r="A2653" s="24" t="s">
        <v>3205</v>
      </c>
      <c r="B2653" s="161" t="s">
        <v>997</v>
      </c>
      <c r="C2653" s="161" t="s">
        <v>650</v>
      </c>
      <c r="D2653" s="161" t="s">
        <v>788</v>
      </c>
      <c r="E2653" s="161" t="s">
        <v>250</v>
      </c>
    </row>
    <row r="2654" spans="1:5" x14ac:dyDescent="0.2">
      <c r="A2654" s="24" t="s">
        <v>3205</v>
      </c>
      <c r="B2654" s="161" t="s">
        <v>997</v>
      </c>
      <c r="C2654" s="161" t="s">
        <v>650</v>
      </c>
      <c r="D2654" s="161" t="s">
        <v>788</v>
      </c>
      <c r="E2654" s="161" t="s">
        <v>1416</v>
      </c>
    </row>
    <row r="2655" spans="1:5" x14ac:dyDescent="0.2">
      <c r="A2655" s="24" t="s">
        <v>3205</v>
      </c>
      <c r="B2655" s="161" t="s">
        <v>3250</v>
      </c>
      <c r="C2655" s="161" t="s">
        <v>632</v>
      </c>
      <c r="D2655" s="161" t="s">
        <v>788</v>
      </c>
      <c r="E2655" s="161" t="s">
        <v>250</v>
      </c>
    </row>
    <row r="2656" spans="1:5" x14ac:dyDescent="0.2">
      <c r="A2656" s="24" t="s">
        <v>3205</v>
      </c>
      <c r="B2656" s="161" t="s">
        <v>715</v>
      </c>
      <c r="C2656" s="161" t="s">
        <v>640</v>
      </c>
      <c r="D2656" s="161" t="s">
        <v>788</v>
      </c>
      <c r="E2656" s="161" t="s">
        <v>684</v>
      </c>
    </row>
    <row r="2657" spans="1:5" x14ac:dyDescent="0.2">
      <c r="A2657" s="24" t="s">
        <v>3205</v>
      </c>
      <c r="B2657" s="161" t="s">
        <v>715</v>
      </c>
      <c r="C2657" s="161" t="s">
        <v>640</v>
      </c>
      <c r="D2657" s="161" t="s">
        <v>788</v>
      </c>
      <c r="E2657" s="161" t="s">
        <v>250</v>
      </c>
    </row>
    <row r="2658" spans="1:5" x14ac:dyDescent="0.2">
      <c r="A2658" s="24" t="s">
        <v>3205</v>
      </c>
      <c r="B2658" s="161" t="s">
        <v>715</v>
      </c>
      <c r="C2658" s="161" t="s">
        <v>640</v>
      </c>
      <c r="D2658" s="161" t="s">
        <v>788</v>
      </c>
      <c r="E2658" s="161" t="s">
        <v>1416</v>
      </c>
    </row>
    <row r="2659" spans="1:5" x14ac:dyDescent="0.2">
      <c r="A2659" s="24" t="s">
        <v>3205</v>
      </c>
      <c r="B2659" s="24" t="s">
        <v>2582</v>
      </c>
      <c r="C2659" s="24" t="s">
        <v>656</v>
      </c>
      <c r="D2659" s="24" t="s">
        <v>788</v>
      </c>
      <c r="E2659" s="24" t="s">
        <v>684</v>
      </c>
    </row>
    <row r="2660" spans="1:5" x14ac:dyDescent="0.2">
      <c r="A2660" s="24" t="s">
        <v>3205</v>
      </c>
      <c r="B2660" s="24" t="s">
        <v>2582</v>
      </c>
      <c r="C2660" s="24" t="s">
        <v>656</v>
      </c>
      <c r="D2660" s="24" t="s">
        <v>788</v>
      </c>
      <c r="E2660" s="24" t="s">
        <v>250</v>
      </c>
    </row>
    <row r="2661" spans="1:5" x14ac:dyDescent="0.2">
      <c r="A2661" s="24" t="s">
        <v>3205</v>
      </c>
      <c r="B2661" s="24" t="s">
        <v>772</v>
      </c>
      <c r="C2661" s="24" t="s">
        <v>681</v>
      </c>
      <c r="D2661" s="24" t="s">
        <v>788</v>
      </c>
      <c r="E2661" s="24" t="s">
        <v>684</v>
      </c>
    </row>
    <row r="2662" spans="1:5" x14ac:dyDescent="0.2">
      <c r="A2662" s="24" t="s">
        <v>3205</v>
      </c>
      <c r="B2662" s="24" t="s">
        <v>772</v>
      </c>
      <c r="C2662" s="24" t="s">
        <v>681</v>
      </c>
      <c r="D2662" s="24" t="s">
        <v>788</v>
      </c>
      <c r="E2662" s="24" t="s">
        <v>250</v>
      </c>
    </row>
    <row r="2663" spans="1:5" x14ac:dyDescent="0.2">
      <c r="A2663" s="24" t="s">
        <v>3205</v>
      </c>
      <c r="B2663" s="24" t="s">
        <v>771</v>
      </c>
      <c r="C2663" s="24" t="s">
        <v>680</v>
      </c>
      <c r="D2663" s="24" t="s">
        <v>788</v>
      </c>
      <c r="E2663" s="24" t="s">
        <v>684</v>
      </c>
    </row>
    <row r="2664" spans="1:5" x14ac:dyDescent="0.2">
      <c r="A2664" s="24" t="s">
        <v>3205</v>
      </c>
      <c r="B2664" s="24" t="s">
        <v>771</v>
      </c>
      <c r="C2664" s="24" t="s">
        <v>680</v>
      </c>
      <c r="D2664" s="24" t="s">
        <v>788</v>
      </c>
      <c r="E2664" s="24" t="s">
        <v>250</v>
      </c>
    </row>
    <row r="2665" spans="1:5" x14ac:dyDescent="0.2">
      <c r="A2665" s="24" t="s">
        <v>3205</v>
      </c>
      <c r="B2665" s="24" t="s">
        <v>771</v>
      </c>
      <c r="C2665" s="24" t="s">
        <v>680</v>
      </c>
      <c r="D2665" s="24" t="s">
        <v>788</v>
      </c>
      <c r="E2665" s="24" t="s">
        <v>1416</v>
      </c>
    </row>
    <row r="2666" spans="1:5" x14ac:dyDescent="0.2">
      <c r="A2666" s="24" t="s">
        <v>3205</v>
      </c>
      <c r="B2666" s="24" t="s">
        <v>742</v>
      </c>
      <c r="C2666" s="24" t="s">
        <v>662</v>
      </c>
      <c r="D2666" s="24" t="s">
        <v>788</v>
      </c>
      <c r="E2666" s="24" t="s">
        <v>1416</v>
      </c>
    </row>
    <row r="2667" spans="1:5" x14ac:dyDescent="0.2">
      <c r="A2667" s="24" t="s">
        <v>3205</v>
      </c>
      <c r="B2667" s="24" t="s">
        <v>718</v>
      </c>
      <c r="C2667" s="24" t="s">
        <v>644</v>
      </c>
      <c r="D2667" s="24" t="s">
        <v>788</v>
      </c>
      <c r="E2667" s="24" t="s">
        <v>684</v>
      </c>
    </row>
    <row r="2668" spans="1:5" x14ac:dyDescent="0.2">
      <c r="A2668" s="24" t="s">
        <v>3205</v>
      </c>
      <c r="B2668" s="24" t="s">
        <v>718</v>
      </c>
      <c r="C2668" s="24" t="s">
        <v>644</v>
      </c>
      <c r="D2668" s="24" t="s">
        <v>788</v>
      </c>
      <c r="E2668" s="24" t="s">
        <v>250</v>
      </c>
    </row>
    <row r="2669" spans="1:5" x14ac:dyDescent="0.2">
      <c r="A2669" s="24" t="s">
        <v>3205</v>
      </c>
      <c r="B2669" s="24" t="s">
        <v>718</v>
      </c>
      <c r="C2669" s="24" t="s">
        <v>644</v>
      </c>
      <c r="D2669" s="24" t="s">
        <v>788</v>
      </c>
      <c r="E2669" s="24" t="s">
        <v>1416</v>
      </c>
    </row>
    <row r="2670" spans="1:5" x14ac:dyDescent="0.2">
      <c r="A2670" s="24" t="s">
        <v>3205</v>
      </c>
      <c r="B2670" s="24" t="s">
        <v>1007</v>
      </c>
      <c r="C2670" s="24" t="s">
        <v>634</v>
      </c>
      <c r="D2670" s="24" t="s">
        <v>788</v>
      </c>
      <c r="E2670" s="24" t="s">
        <v>684</v>
      </c>
    </row>
    <row r="2671" spans="1:5" x14ac:dyDescent="0.2">
      <c r="A2671" s="24" t="s">
        <v>3205</v>
      </c>
      <c r="B2671" s="24" t="s">
        <v>1007</v>
      </c>
      <c r="C2671" s="24" t="s">
        <v>634</v>
      </c>
      <c r="D2671" s="24" t="s">
        <v>788</v>
      </c>
      <c r="E2671" s="24" t="s">
        <v>250</v>
      </c>
    </row>
    <row r="2672" spans="1:5" x14ac:dyDescent="0.2">
      <c r="A2672" s="24" t="s">
        <v>3205</v>
      </c>
      <c r="B2672" s="24" t="s">
        <v>1007</v>
      </c>
      <c r="C2672" s="24" t="s">
        <v>634</v>
      </c>
      <c r="D2672" s="24" t="s">
        <v>788</v>
      </c>
      <c r="E2672" s="24" t="s">
        <v>1416</v>
      </c>
    </row>
    <row r="2673" spans="1:5" x14ac:dyDescent="0.2">
      <c r="A2673" s="24" t="s">
        <v>3205</v>
      </c>
      <c r="B2673" s="24" t="s">
        <v>1219</v>
      </c>
      <c r="C2673" s="24" t="s">
        <v>631</v>
      </c>
      <c r="D2673" s="24" t="s">
        <v>788</v>
      </c>
      <c r="E2673" s="24" t="s">
        <v>684</v>
      </c>
    </row>
    <row r="2674" spans="1:5" x14ac:dyDescent="0.2">
      <c r="A2674" s="24" t="s">
        <v>3205</v>
      </c>
      <c r="B2674" s="24" t="s">
        <v>1219</v>
      </c>
      <c r="C2674" s="24" t="s">
        <v>631</v>
      </c>
      <c r="D2674" s="24" t="s">
        <v>788</v>
      </c>
      <c r="E2674" s="24" t="s">
        <v>250</v>
      </c>
    </row>
    <row r="2675" spans="1:5" x14ac:dyDescent="0.2">
      <c r="A2675" s="24" t="s">
        <v>3205</v>
      </c>
      <c r="B2675" s="24" t="s">
        <v>1219</v>
      </c>
      <c r="C2675" s="24" t="s">
        <v>631</v>
      </c>
      <c r="D2675" s="24" t="s">
        <v>788</v>
      </c>
      <c r="E2675" s="24" t="s">
        <v>1416</v>
      </c>
    </row>
    <row r="2676" spans="1:5" x14ac:dyDescent="0.2">
      <c r="A2676" s="24" t="s">
        <v>3205</v>
      </c>
      <c r="B2676" s="24" t="s">
        <v>759</v>
      </c>
      <c r="C2676" s="24" t="s">
        <v>665</v>
      </c>
      <c r="D2676" s="24" t="s">
        <v>788</v>
      </c>
      <c r="E2676" s="24" t="s">
        <v>1416</v>
      </c>
    </row>
    <row r="2677" spans="1:5" x14ac:dyDescent="0.2">
      <c r="A2677" s="24" t="s">
        <v>3205</v>
      </c>
      <c r="B2677" s="24" t="s">
        <v>706</v>
      </c>
      <c r="C2677" s="24" t="s">
        <v>615</v>
      </c>
      <c r="D2677" s="24" t="s">
        <v>788</v>
      </c>
      <c r="E2677" s="24" t="s">
        <v>684</v>
      </c>
    </row>
    <row r="2678" spans="1:5" x14ac:dyDescent="0.2">
      <c r="A2678" s="24" t="s">
        <v>3205</v>
      </c>
      <c r="B2678" s="24" t="s">
        <v>706</v>
      </c>
      <c r="C2678" s="24" t="s">
        <v>615</v>
      </c>
      <c r="D2678" s="24" t="s">
        <v>788</v>
      </c>
      <c r="E2678" s="24" t="s">
        <v>250</v>
      </c>
    </row>
    <row r="2679" spans="1:5" x14ac:dyDescent="0.2">
      <c r="A2679" s="24" t="s">
        <v>3205</v>
      </c>
      <c r="B2679" s="24" t="s">
        <v>706</v>
      </c>
      <c r="C2679" s="24" t="s">
        <v>615</v>
      </c>
      <c r="D2679" s="24" t="s">
        <v>788</v>
      </c>
      <c r="E2679" s="24" t="s">
        <v>1416</v>
      </c>
    </row>
    <row r="2680" spans="1:5" x14ac:dyDescent="0.2">
      <c r="A2680" s="24" t="s">
        <v>3205</v>
      </c>
      <c r="B2680" s="24" t="s">
        <v>920</v>
      </c>
      <c r="C2680" s="24" t="s">
        <v>464</v>
      </c>
      <c r="D2680" s="24" t="s">
        <v>460</v>
      </c>
      <c r="E2680" s="24" t="s">
        <v>249</v>
      </c>
    </row>
    <row r="2681" spans="1:5" x14ac:dyDescent="0.2">
      <c r="A2681" s="24" t="s">
        <v>3205</v>
      </c>
      <c r="B2681" s="24" t="s">
        <v>919</v>
      </c>
      <c r="C2681" s="24" t="s">
        <v>463</v>
      </c>
      <c r="D2681" s="24" t="s">
        <v>460</v>
      </c>
      <c r="E2681" s="24" t="s">
        <v>249</v>
      </c>
    </row>
    <row r="2682" spans="1:5" x14ac:dyDescent="0.2">
      <c r="A2682" s="24" t="s">
        <v>3205</v>
      </c>
      <c r="B2682" s="24" t="s">
        <v>921</v>
      </c>
      <c r="C2682" s="24" t="s">
        <v>465</v>
      </c>
      <c r="D2682" s="24" t="s">
        <v>460</v>
      </c>
      <c r="E2682" s="24" t="s">
        <v>249</v>
      </c>
    </row>
    <row r="2683" spans="1:5" x14ac:dyDescent="0.2">
      <c r="A2683" s="24" t="s">
        <v>3205</v>
      </c>
      <c r="B2683" s="24" t="s">
        <v>1329</v>
      </c>
      <c r="C2683" s="24" t="s">
        <v>1330</v>
      </c>
      <c r="D2683" s="24" t="s">
        <v>786</v>
      </c>
      <c r="E2683" s="24" t="s">
        <v>683</v>
      </c>
    </row>
    <row r="2684" spans="1:5" x14ac:dyDescent="0.2">
      <c r="A2684" s="24" t="s">
        <v>3205</v>
      </c>
      <c r="B2684" s="24" t="s">
        <v>1329</v>
      </c>
      <c r="C2684" s="24" t="s">
        <v>1330</v>
      </c>
      <c r="D2684" s="24" t="s">
        <v>786</v>
      </c>
      <c r="E2684" s="24" t="s">
        <v>684</v>
      </c>
    </row>
    <row r="2685" spans="1:5" x14ac:dyDescent="0.2">
      <c r="A2685" s="24" t="s">
        <v>3205</v>
      </c>
      <c r="B2685" s="24" t="s">
        <v>1329</v>
      </c>
      <c r="C2685" s="24" t="s">
        <v>1330</v>
      </c>
      <c r="D2685" s="24" t="s">
        <v>786</v>
      </c>
      <c r="E2685" s="24" t="s">
        <v>1416</v>
      </c>
    </row>
    <row r="2686" spans="1:5" x14ac:dyDescent="0.2">
      <c r="A2686" s="24" t="s">
        <v>3205</v>
      </c>
      <c r="B2686" s="24" t="s">
        <v>705</v>
      </c>
      <c r="C2686" s="24" t="s">
        <v>610</v>
      </c>
      <c r="D2686" s="24" t="s">
        <v>2264</v>
      </c>
      <c r="E2686" s="24" t="s">
        <v>248</v>
      </c>
    </row>
    <row r="2687" spans="1:5" x14ac:dyDescent="0.2">
      <c r="A2687" s="24" t="s">
        <v>3205</v>
      </c>
      <c r="B2687" s="24" t="s">
        <v>705</v>
      </c>
      <c r="C2687" s="24" t="s">
        <v>610</v>
      </c>
      <c r="D2687" s="24" t="s">
        <v>2264</v>
      </c>
      <c r="E2687" s="24" t="s">
        <v>684</v>
      </c>
    </row>
    <row r="2688" spans="1:5" x14ac:dyDescent="0.2">
      <c r="A2688" s="24" t="s">
        <v>3205</v>
      </c>
      <c r="B2688" s="24" t="s">
        <v>705</v>
      </c>
      <c r="C2688" s="24" t="s">
        <v>610</v>
      </c>
      <c r="D2688" s="24" t="s">
        <v>2264</v>
      </c>
      <c r="E2688" s="24" t="s">
        <v>1416</v>
      </c>
    </row>
    <row r="2689" spans="1:5" x14ac:dyDescent="0.2">
      <c r="A2689" s="24" t="s">
        <v>3206</v>
      </c>
      <c r="B2689" s="24" t="s">
        <v>2461</v>
      </c>
      <c r="C2689" s="24" t="s">
        <v>2462</v>
      </c>
      <c r="D2689" s="24" t="s">
        <v>2450</v>
      </c>
      <c r="E2689" s="24" t="s">
        <v>1957</v>
      </c>
    </row>
    <row r="2690" spans="1:5" x14ac:dyDescent="0.2">
      <c r="A2690" s="24" t="s">
        <v>3206</v>
      </c>
      <c r="B2690" s="24" t="s">
        <v>2434</v>
      </c>
      <c r="C2690" s="24" t="s">
        <v>2430</v>
      </c>
      <c r="D2690" s="24" t="s">
        <v>2450</v>
      </c>
      <c r="E2690" s="24" t="s">
        <v>1957</v>
      </c>
    </row>
    <row r="2691" spans="1:5" x14ac:dyDescent="0.2">
      <c r="A2691" s="24" t="s">
        <v>3206</v>
      </c>
      <c r="B2691" s="24" t="s">
        <v>2434</v>
      </c>
      <c r="C2691" s="24" t="s">
        <v>2430</v>
      </c>
      <c r="D2691" s="24" t="s">
        <v>2450</v>
      </c>
      <c r="E2691" s="24" t="s">
        <v>2695</v>
      </c>
    </row>
    <row r="2692" spans="1:5" x14ac:dyDescent="0.2">
      <c r="A2692" s="24" t="s">
        <v>3206</v>
      </c>
      <c r="B2692" s="24" t="s">
        <v>2434</v>
      </c>
      <c r="C2692" s="24" t="s">
        <v>2430</v>
      </c>
      <c r="D2692" s="24" t="s">
        <v>2450</v>
      </c>
      <c r="E2692" s="24" t="s">
        <v>685</v>
      </c>
    </row>
    <row r="2693" spans="1:5" x14ac:dyDescent="0.2">
      <c r="A2693" s="24" t="s">
        <v>3206</v>
      </c>
      <c r="B2693" s="24" t="s">
        <v>2433</v>
      </c>
      <c r="C2693" s="24" t="s">
        <v>2429</v>
      </c>
      <c r="D2693" s="24" t="s">
        <v>2450</v>
      </c>
      <c r="E2693" s="24" t="s">
        <v>1957</v>
      </c>
    </row>
    <row r="2694" spans="1:5" x14ac:dyDescent="0.2">
      <c r="A2694" s="24" t="s">
        <v>3206</v>
      </c>
      <c r="B2694" s="24" t="s">
        <v>2433</v>
      </c>
      <c r="C2694" s="24" t="s">
        <v>2429</v>
      </c>
      <c r="D2694" s="24" t="s">
        <v>2450</v>
      </c>
      <c r="E2694" s="24" t="s">
        <v>2695</v>
      </c>
    </row>
    <row r="2695" spans="1:5" x14ac:dyDescent="0.2">
      <c r="A2695" s="24" t="s">
        <v>3206</v>
      </c>
      <c r="B2695" s="24" t="s">
        <v>2433</v>
      </c>
      <c r="C2695" s="24" t="s">
        <v>2429</v>
      </c>
      <c r="D2695" s="24" t="s">
        <v>2450</v>
      </c>
      <c r="E2695" s="24" t="s">
        <v>685</v>
      </c>
    </row>
    <row r="2696" spans="1:5" x14ac:dyDescent="0.2">
      <c r="A2696" s="24" t="s">
        <v>3206</v>
      </c>
      <c r="B2696" s="24" t="s">
        <v>3058</v>
      </c>
      <c r="C2696" s="24" t="s">
        <v>3053</v>
      </c>
      <c r="D2696" s="24" t="s">
        <v>2450</v>
      </c>
      <c r="E2696" s="24" t="s">
        <v>1957</v>
      </c>
    </row>
    <row r="2697" spans="1:5" x14ac:dyDescent="0.2">
      <c r="A2697" s="24" t="s">
        <v>3206</v>
      </c>
      <c r="B2697" s="24" t="s">
        <v>3059</v>
      </c>
      <c r="C2697" s="24" t="s">
        <v>3054</v>
      </c>
      <c r="D2697" s="24" t="s">
        <v>2450</v>
      </c>
      <c r="E2697" s="24" t="s">
        <v>1957</v>
      </c>
    </row>
    <row r="2698" spans="1:5" x14ac:dyDescent="0.2">
      <c r="A2698" s="24" t="s">
        <v>3206</v>
      </c>
      <c r="B2698" s="24" t="s">
        <v>2432</v>
      </c>
      <c r="C2698" s="24" t="s">
        <v>2428</v>
      </c>
      <c r="D2698" s="24" t="s">
        <v>2450</v>
      </c>
      <c r="E2698" s="24" t="s">
        <v>1957</v>
      </c>
    </row>
    <row r="2699" spans="1:5" x14ac:dyDescent="0.2">
      <c r="A2699" s="24" t="s">
        <v>3206</v>
      </c>
      <c r="B2699" s="24" t="s">
        <v>2432</v>
      </c>
      <c r="C2699" s="24" t="s">
        <v>2428</v>
      </c>
      <c r="D2699" s="24" t="s">
        <v>2450</v>
      </c>
      <c r="E2699" s="24" t="s">
        <v>2695</v>
      </c>
    </row>
    <row r="2700" spans="1:5" x14ac:dyDescent="0.2">
      <c r="A2700" s="24" t="s">
        <v>3206</v>
      </c>
      <c r="B2700" s="24" t="s">
        <v>2432</v>
      </c>
      <c r="C2700" s="24" t="s">
        <v>2428</v>
      </c>
      <c r="D2700" s="24" t="s">
        <v>2450</v>
      </c>
      <c r="E2700" s="24" t="s">
        <v>685</v>
      </c>
    </row>
    <row r="2701" spans="1:5" x14ac:dyDescent="0.2">
      <c r="A2701" s="24" t="s">
        <v>3206</v>
      </c>
      <c r="B2701" s="24" t="s">
        <v>3056</v>
      </c>
      <c r="C2701" s="24" t="s">
        <v>3051</v>
      </c>
      <c r="D2701" s="24" t="s">
        <v>2450</v>
      </c>
      <c r="E2701" s="24" t="s">
        <v>1957</v>
      </c>
    </row>
    <row r="2702" spans="1:5" x14ac:dyDescent="0.2">
      <c r="A2702" s="24" t="s">
        <v>3206</v>
      </c>
      <c r="B2702" s="24" t="s">
        <v>2677</v>
      </c>
      <c r="C2702" s="24" t="s">
        <v>2678</v>
      </c>
      <c r="D2702" s="24" t="s">
        <v>2450</v>
      </c>
      <c r="E2702" s="24" t="s">
        <v>1957</v>
      </c>
    </row>
    <row r="2703" spans="1:5" x14ac:dyDescent="0.2">
      <c r="A2703" s="24" t="s">
        <v>3206</v>
      </c>
      <c r="B2703" s="24" t="s">
        <v>2679</v>
      </c>
      <c r="C2703" s="24" t="s">
        <v>2680</v>
      </c>
      <c r="D2703" s="24" t="s">
        <v>2450</v>
      </c>
      <c r="E2703" s="24" t="s">
        <v>1957</v>
      </c>
    </row>
    <row r="2704" spans="1:5" x14ac:dyDescent="0.2">
      <c r="A2704" s="24" t="s">
        <v>3206</v>
      </c>
      <c r="B2704" s="24" t="s">
        <v>3105</v>
      </c>
      <c r="C2704" s="24" t="s">
        <v>2682</v>
      </c>
      <c r="D2704" s="24" t="s">
        <v>2450</v>
      </c>
      <c r="E2704" s="24" t="s">
        <v>1957</v>
      </c>
    </row>
    <row r="2705" spans="1:5" x14ac:dyDescent="0.2">
      <c r="A2705" s="24" t="s">
        <v>3206</v>
      </c>
      <c r="B2705" s="24" t="s">
        <v>3106</v>
      </c>
      <c r="C2705" s="24" t="s">
        <v>2684</v>
      </c>
      <c r="D2705" s="24" t="s">
        <v>2450</v>
      </c>
      <c r="E2705" s="24" t="s">
        <v>1957</v>
      </c>
    </row>
    <row r="2706" spans="1:5" x14ac:dyDescent="0.2">
      <c r="A2706" s="24" t="s">
        <v>3206</v>
      </c>
      <c r="B2706" s="24" t="s">
        <v>2431</v>
      </c>
      <c r="C2706" s="24" t="s">
        <v>2427</v>
      </c>
      <c r="D2706" s="24" t="s">
        <v>2450</v>
      </c>
      <c r="E2706" s="24" t="s">
        <v>1957</v>
      </c>
    </row>
    <row r="2707" spans="1:5" x14ac:dyDescent="0.2">
      <c r="A2707" s="24" t="s">
        <v>3206</v>
      </c>
      <c r="B2707" s="24" t="s">
        <v>2431</v>
      </c>
      <c r="C2707" s="24" t="s">
        <v>2427</v>
      </c>
      <c r="D2707" s="24" t="s">
        <v>2450</v>
      </c>
      <c r="E2707" s="24" t="s">
        <v>2695</v>
      </c>
    </row>
    <row r="2708" spans="1:5" x14ac:dyDescent="0.2">
      <c r="A2708" s="24" t="s">
        <v>3206</v>
      </c>
      <c r="B2708" s="24" t="s">
        <v>2431</v>
      </c>
      <c r="C2708" s="24" t="s">
        <v>2427</v>
      </c>
      <c r="D2708" s="24" t="s">
        <v>2450</v>
      </c>
      <c r="E2708" s="24" t="s">
        <v>685</v>
      </c>
    </row>
    <row r="2709" spans="1:5" x14ac:dyDescent="0.2">
      <c r="A2709" s="24" t="s">
        <v>3206</v>
      </c>
      <c r="B2709" s="24" t="s">
        <v>3057</v>
      </c>
      <c r="C2709" s="24" t="s">
        <v>3052</v>
      </c>
      <c r="D2709" s="24" t="s">
        <v>2450</v>
      </c>
      <c r="E2709" s="24" t="s">
        <v>1957</v>
      </c>
    </row>
    <row r="2710" spans="1:5" x14ac:dyDescent="0.2">
      <c r="A2710" s="24" t="s">
        <v>3206</v>
      </c>
      <c r="B2710" s="24" t="s">
        <v>2463</v>
      </c>
      <c r="C2710" s="24" t="s">
        <v>2464</v>
      </c>
      <c r="D2710" s="24" t="s">
        <v>2450</v>
      </c>
      <c r="E2710" s="24" t="s">
        <v>1957</v>
      </c>
    </row>
    <row r="2711" spans="1:5" x14ac:dyDescent="0.2">
      <c r="A2711" s="24" t="s">
        <v>3206</v>
      </c>
      <c r="B2711" s="24" t="s">
        <v>1269</v>
      </c>
      <c r="C2711" s="24" t="s">
        <v>1270</v>
      </c>
      <c r="D2711" s="24" t="s">
        <v>3211</v>
      </c>
      <c r="E2711" s="24" t="s">
        <v>683</v>
      </c>
    </row>
    <row r="2712" spans="1:5" x14ac:dyDescent="0.2">
      <c r="A2712" s="24" t="s">
        <v>3206</v>
      </c>
      <c r="B2712" s="24" t="s">
        <v>1273</v>
      </c>
      <c r="C2712" s="24" t="s">
        <v>1274</v>
      </c>
      <c r="D2712" s="24" t="s">
        <v>3211</v>
      </c>
      <c r="E2712" s="24" t="s">
        <v>683</v>
      </c>
    </row>
    <row r="2713" spans="1:5" x14ac:dyDescent="0.2">
      <c r="A2713" s="24" t="s">
        <v>3206</v>
      </c>
      <c r="B2713" s="24" t="s">
        <v>1285</v>
      </c>
      <c r="C2713" s="24" t="s">
        <v>1286</v>
      </c>
      <c r="D2713" s="24" t="s">
        <v>3211</v>
      </c>
      <c r="E2713" s="24" t="s">
        <v>683</v>
      </c>
    </row>
    <row r="2714" spans="1:5" x14ac:dyDescent="0.2">
      <c r="A2714" s="24" t="s">
        <v>3206</v>
      </c>
      <c r="B2714" s="24" t="s">
        <v>1289</v>
      </c>
      <c r="C2714" s="24" t="s">
        <v>1290</v>
      </c>
      <c r="D2714" s="24" t="s">
        <v>3211</v>
      </c>
      <c r="E2714" s="24" t="s">
        <v>683</v>
      </c>
    </row>
    <row r="2715" spans="1:5" x14ac:dyDescent="0.2">
      <c r="A2715" s="24" t="s">
        <v>3206</v>
      </c>
      <c r="B2715" s="24" t="s">
        <v>1277</v>
      </c>
      <c r="C2715" s="24" t="s">
        <v>1278</v>
      </c>
      <c r="D2715" s="24" t="s">
        <v>3211</v>
      </c>
      <c r="E2715" s="24" t="s">
        <v>683</v>
      </c>
    </row>
    <row r="2716" spans="1:5" x14ac:dyDescent="0.2">
      <c r="A2716" s="24" t="s">
        <v>3206</v>
      </c>
      <c r="B2716" s="24" t="s">
        <v>1281</v>
      </c>
      <c r="C2716" s="24" t="s">
        <v>1282</v>
      </c>
      <c r="D2716" s="24" t="s">
        <v>3211</v>
      </c>
      <c r="E2716" s="24" t="s">
        <v>683</v>
      </c>
    </row>
    <row r="2717" spans="1:5" x14ac:dyDescent="0.2">
      <c r="A2717" s="24" t="s">
        <v>3206</v>
      </c>
      <c r="B2717" s="24" t="s">
        <v>1271</v>
      </c>
      <c r="C2717" s="24" t="s">
        <v>1272</v>
      </c>
      <c r="D2717" s="24" t="s">
        <v>3211</v>
      </c>
      <c r="E2717" s="24" t="s">
        <v>683</v>
      </c>
    </row>
    <row r="2718" spans="1:5" x14ac:dyDescent="0.2">
      <c r="A2718" s="24" t="s">
        <v>3206</v>
      </c>
      <c r="B2718" s="24" t="s">
        <v>1275</v>
      </c>
      <c r="C2718" s="24" t="s">
        <v>1276</v>
      </c>
      <c r="D2718" s="24" t="s">
        <v>3211</v>
      </c>
      <c r="E2718" s="24" t="s">
        <v>683</v>
      </c>
    </row>
    <row r="2719" spans="1:5" x14ac:dyDescent="0.2">
      <c r="A2719" s="24" t="s">
        <v>3206</v>
      </c>
      <c r="B2719" s="24" t="s">
        <v>1287</v>
      </c>
      <c r="C2719" s="24" t="s">
        <v>1288</v>
      </c>
      <c r="D2719" s="24" t="s">
        <v>3211</v>
      </c>
      <c r="E2719" s="24" t="s">
        <v>683</v>
      </c>
    </row>
    <row r="2720" spans="1:5" x14ac:dyDescent="0.2">
      <c r="A2720" s="24" t="s">
        <v>3206</v>
      </c>
      <c r="B2720" s="24" t="s">
        <v>1291</v>
      </c>
      <c r="C2720" s="24" t="s">
        <v>1292</v>
      </c>
      <c r="D2720" s="24" t="s">
        <v>3211</v>
      </c>
      <c r="E2720" s="24" t="s">
        <v>683</v>
      </c>
    </row>
    <row r="2721" spans="1:5" x14ac:dyDescent="0.2">
      <c r="A2721" s="24" t="s">
        <v>3206</v>
      </c>
      <c r="B2721" s="24" t="s">
        <v>1279</v>
      </c>
      <c r="C2721" s="24" t="s">
        <v>1280</v>
      </c>
      <c r="D2721" s="24" t="s">
        <v>3211</v>
      </c>
      <c r="E2721" s="24" t="s">
        <v>683</v>
      </c>
    </row>
    <row r="2722" spans="1:5" x14ac:dyDescent="0.2">
      <c r="A2722" s="24" t="s">
        <v>3206</v>
      </c>
      <c r="B2722" s="24" t="s">
        <v>1283</v>
      </c>
      <c r="C2722" s="24" t="s">
        <v>1284</v>
      </c>
      <c r="D2722" s="24" t="s">
        <v>3211</v>
      </c>
      <c r="E2722" s="24" t="s">
        <v>683</v>
      </c>
    </row>
    <row r="2723" spans="1:5" x14ac:dyDescent="0.2">
      <c r="A2723" s="24" t="s">
        <v>3206</v>
      </c>
      <c r="B2723" s="24" t="s">
        <v>1150</v>
      </c>
      <c r="C2723" s="24" t="s">
        <v>1151</v>
      </c>
      <c r="D2723" s="24" t="s">
        <v>3211</v>
      </c>
      <c r="E2723" s="24" t="s">
        <v>683</v>
      </c>
    </row>
    <row r="2724" spans="1:5" x14ac:dyDescent="0.2">
      <c r="A2724" s="24" t="s">
        <v>3206</v>
      </c>
      <c r="B2724" s="24" t="s">
        <v>1156</v>
      </c>
      <c r="C2724" s="24" t="s">
        <v>1157</v>
      </c>
      <c r="D2724" s="24" t="s">
        <v>3211</v>
      </c>
      <c r="E2724" s="24" t="s">
        <v>683</v>
      </c>
    </row>
    <row r="2725" spans="1:5" x14ac:dyDescent="0.2">
      <c r="A2725" s="24" t="s">
        <v>3206</v>
      </c>
      <c r="B2725" s="24" t="s">
        <v>1162</v>
      </c>
      <c r="C2725" s="24" t="s">
        <v>1163</v>
      </c>
      <c r="D2725" s="24" t="s">
        <v>3211</v>
      </c>
      <c r="E2725" s="24" t="s">
        <v>683</v>
      </c>
    </row>
    <row r="2726" spans="1:5" x14ac:dyDescent="0.2">
      <c r="A2726" s="24" t="s">
        <v>3206</v>
      </c>
      <c r="B2726" s="24" t="s">
        <v>1168</v>
      </c>
      <c r="C2726" s="24" t="s">
        <v>1169</v>
      </c>
      <c r="D2726" s="24" t="s">
        <v>3211</v>
      </c>
      <c r="E2726" s="24" t="s">
        <v>683</v>
      </c>
    </row>
    <row r="2727" spans="1:5" x14ac:dyDescent="0.2">
      <c r="A2727" s="24" t="s">
        <v>3206</v>
      </c>
      <c r="B2727" s="24" t="s">
        <v>1152</v>
      </c>
      <c r="C2727" s="24" t="s">
        <v>1153</v>
      </c>
      <c r="D2727" s="24" t="s">
        <v>3211</v>
      </c>
      <c r="E2727" s="24" t="s">
        <v>683</v>
      </c>
    </row>
    <row r="2728" spans="1:5" x14ac:dyDescent="0.2">
      <c r="A2728" s="24" t="s">
        <v>3206</v>
      </c>
      <c r="B2728" s="24" t="s">
        <v>1158</v>
      </c>
      <c r="C2728" s="24" t="s">
        <v>1159</v>
      </c>
      <c r="D2728" s="24" t="s">
        <v>3211</v>
      </c>
      <c r="E2728" s="24" t="s">
        <v>683</v>
      </c>
    </row>
    <row r="2729" spans="1:5" x14ac:dyDescent="0.2">
      <c r="A2729" s="24" t="s">
        <v>3206</v>
      </c>
      <c r="B2729" s="24" t="s">
        <v>1164</v>
      </c>
      <c r="C2729" s="24" t="s">
        <v>1165</v>
      </c>
      <c r="D2729" s="24" t="s">
        <v>3211</v>
      </c>
      <c r="E2729" s="24" t="s">
        <v>683</v>
      </c>
    </row>
    <row r="2730" spans="1:5" x14ac:dyDescent="0.2">
      <c r="A2730" s="24" t="s">
        <v>3206</v>
      </c>
      <c r="B2730" s="24" t="s">
        <v>1170</v>
      </c>
      <c r="C2730" s="24" t="s">
        <v>1171</v>
      </c>
      <c r="D2730" s="24" t="s">
        <v>3211</v>
      </c>
      <c r="E2730" s="24" t="s">
        <v>683</v>
      </c>
    </row>
    <row r="2731" spans="1:5" x14ac:dyDescent="0.2">
      <c r="A2731" s="24" t="s">
        <v>3206</v>
      </c>
      <c r="B2731" s="24" t="s">
        <v>953</v>
      </c>
      <c r="C2731" s="24" t="s">
        <v>954</v>
      </c>
      <c r="D2731" s="24" t="s">
        <v>3211</v>
      </c>
      <c r="E2731" s="24" t="s">
        <v>683</v>
      </c>
    </row>
    <row r="2732" spans="1:5" x14ac:dyDescent="0.2">
      <c r="A2732" s="24" t="s">
        <v>3206</v>
      </c>
      <c r="B2732" s="24" t="s">
        <v>957</v>
      </c>
      <c r="C2732" s="24" t="s">
        <v>958</v>
      </c>
      <c r="D2732" s="24" t="s">
        <v>3211</v>
      </c>
      <c r="E2732" s="24" t="s">
        <v>683</v>
      </c>
    </row>
    <row r="2733" spans="1:5" x14ac:dyDescent="0.2">
      <c r="A2733" s="24" t="s">
        <v>3206</v>
      </c>
      <c r="B2733" s="24" t="s">
        <v>1009</v>
      </c>
      <c r="C2733" s="24" t="s">
        <v>1008</v>
      </c>
      <c r="D2733" s="24" t="s">
        <v>3211</v>
      </c>
      <c r="E2733" s="24" t="s">
        <v>683</v>
      </c>
    </row>
    <row r="2734" spans="1:5" x14ac:dyDescent="0.2">
      <c r="A2734" s="24" t="s">
        <v>3206</v>
      </c>
      <c r="B2734" s="24" t="s">
        <v>1011</v>
      </c>
      <c r="C2734" s="24" t="s">
        <v>1010</v>
      </c>
      <c r="D2734" s="24" t="s">
        <v>3211</v>
      </c>
      <c r="E2734" s="24" t="s">
        <v>683</v>
      </c>
    </row>
    <row r="2735" spans="1:5" x14ac:dyDescent="0.2">
      <c r="A2735" s="24" t="s">
        <v>3206</v>
      </c>
      <c r="B2735" s="24" t="s">
        <v>1091</v>
      </c>
      <c r="C2735" s="24" t="s">
        <v>1092</v>
      </c>
      <c r="D2735" s="24" t="s">
        <v>3211</v>
      </c>
      <c r="E2735" s="24" t="s">
        <v>683</v>
      </c>
    </row>
    <row r="2736" spans="1:5" x14ac:dyDescent="0.2">
      <c r="A2736" s="24" t="s">
        <v>3206</v>
      </c>
      <c r="B2736" s="24" t="s">
        <v>1095</v>
      </c>
      <c r="C2736" s="24" t="s">
        <v>1096</v>
      </c>
      <c r="D2736" s="24" t="s">
        <v>3211</v>
      </c>
      <c r="E2736" s="24" t="s">
        <v>683</v>
      </c>
    </row>
    <row r="2737" spans="1:5" x14ac:dyDescent="0.2">
      <c r="A2737" s="24" t="s">
        <v>3206</v>
      </c>
      <c r="B2737" s="24" t="s">
        <v>1083</v>
      </c>
      <c r="C2737" s="24" t="s">
        <v>1084</v>
      </c>
      <c r="D2737" s="24" t="s">
        <v>3211</v>
      </c>
      <c r="E2737" s="24" t="s">
        <v>683</v>
      </c>
    </row>
    <row r="2738" spans="1:5" x14ac:dyDescent="0.2">
      <c r="A2738" s="24" t="s">
        <v>3206</v>
      </c>
      <c r="B2738" s="24" t="s">
        <v>1087</v>
      </c>
      <c r="C2738" s="24" t="s">
        <v>1088</v>
      </c>
      <c r="D2738" s="24" t="s">
        <v>3211</v>
      </c>
      <c r="E2738" s="24" t="s">
        <v>683</v>
      </c>
    </row>
    <row r="2739" spans="1:5" x14ac:dyDescent="0.2">
      <c r="A2739" s="24" t="s">
        <v>3206</v>
      </c>
      <c r="B2739" s="24" t="s">
        <v>961</v>
      </c>
      <c r="C2739" s="24" t="s">
        <v>962</v>
      </c>
      <c r="D2739" s="24" t="s">
        <v>3211</v>
      </c>
      <c r="E2739" s="24" t="s">
        <v>683</v>
      </c>
    </row>
    <row r="2740" spans="1:5" x14ac:dyDescent="0.2">
      <c r="A2740" s="24" t="s">
        <v>3206</v>
      </c>
      <c r="B2740" s="24" t="s">
        <v>965</v>
      </c>
      <c r="C2740" s="24" t="s">
        <v>966</v>
      </c>
      <c r="D2740" s="24" t="s">
        <v>3211</v>
      </c>
      <c r="E2740" s="24" t="s">
        <v>683</v>
      </c>
    </row>
    <row r="2741" spans="1:5" x14ac:dyDescent="0.2">
      <c r="A2741" s="24" t="s">
        <v>3206</v>
      </c>
      <c r="B2741" s="24" t="s">
        <v>1013</v>
      </c>
      <c r="C2741" s="24" t="s">
        <v>1012</v>
      </c>
      <c r="D2741" s="24" t="s">
        <v>3211</v>
      </c>
      <c r="E2741" s="24" t="s">
        <v>683</v>
      </c>
    </row>
    <row r="2742" spans="1:5" x14ac:dyDescent="0.2">
      <c r="A2742" s="24" t="s">
        <v>3206</v>
      </c>
      <c r="B2742" s="24" t="s">
        <v>1015</v>
      </c>
      <c r="C2742" s="24" t="s">
        <v>1014</v>
      </c>
      <c r="D2742" s="24" t="s">
        <v>3211</v>
      </c>
      <c r="E2742" s="24" t="s">
        <v>683</v>
      </c>
    </row>
    <row r="2743" spans="1:5" x14ac:dyDescent="0.2">
      <c r="A2743" s="24" t="s">
        <v>3206</v>
      </c>
      <c r="B2743" s="24" t="s">
        <v>1017</v>
      </c>
      <c r="C2743" s="24" t="s">
        <v>1016</v>
      </c>
      <c r="D2743" s="24" t="s">
        <v>3211</v>
      </c>
      <c r="E2743" s="24" t="s">
        <v>683</v>
      </c>
    </row>
    <row r="2744" spans="1:5" x14ac:dyDescent="0.2">
      <c r="A2744" s="24" t="s">
        <v>3206</v>
      </c>
      <c r="B2744" s="24" t="s">
        <v>1019</v>
      </c>
      <c r="C2744" s="24" t="s">
        <v>1018</v>
      </c>
      <c r="D2744" s="24" t="s">
        <v>3211</v>
      </c>
      <c r="E2744" s="24" t="s">
        <v>683</v>
      </c>
    </row>
    <row r="2745" spans="1:5" x14ac:dyDescent="0.2">
      <c r="A2745" s="24" t="s">
        <v>3206</v>
      </c>
      <c r="B2745" s="24" t="s">
        <v>1021</v>
      </c>
      <c r="C2745" s="24" t="s">
        <v>1020</v>
      </c>
      <c r="D2745" s="24" t="s">
        <v>3211</v>
      </c>
      <c r="E2745" s="24" t="s">
        <v>683</v>
      </c>
    </row>
    <row r="2746" spans="1:5" x14ac:dyDescent="0.2">
      <c r="A2746" s="24" t="s">
        <v>3206</v>
      </c>
      <c r="B2746" s="24" t="s">
        <v>1023</v>
      </c>
      <c r="C2746" s="24" t="s">
        <v>1022</v>
      </c>
      <c r="D2746" s="24" t="s">
        <v>3211</v>
      </c>
      <c r="E2746" s="24" t="s">
        <v>683</v>
      </c>
    </row>
    <row r="2747" spans="1:5" x14ac:dyDescent="0.2">
      <c r="A2747" s="24" t="s">
        <v>3206</v>
      </c>
      <c r="B2747" s="24" t="s">
        <v>1025</v>
      </c>
      <c r="C2747" s="24" t="s">
        <v>1024</v>
      </c>
      <c r="D2747" s="24" t="s">
        <v>3211</v>
      </c>
      <c r="E2747" s="24" t="s">
        <v>683</v>
      </c>
    </row>
    <row r="2748" spans="1:5" x14ac:dyDescent="0.2">
      <c r="A2748" s="24" t="s">
        <v>3206</v>
      </c>
      <c r="B2748" s="24" t="s">
        <v>1027</v>
      </c>
      <c r="C2748" s="24" t="s">
        <v>1026</v>
      </c>
      <c r="D2748" s="24" t="s">
        <v>3211</v>
      </c>
      <c r="E2748" s="24" t="s">
        <v>683</v>
      </c>
    </row>
    <row r="2749" spans="1:5" x14ac:dyDescent="0.2">
      <c r="A2749" s="24" t="s">
        <v>3206</v>
      </c>
      <c r="B2749" s="24" t="s">
        <v>969</v>
      </c>
      <c r="C2749" s="24" t="s">
        <v>970</v>
      </c>
      <c r="D2749" s="24" t="s">
        <v>3211</v>
      </c>
      <c r="E2749" s="24" t="s">
        <v>683</v>
      </c>
    </row>
    <row r="2750" spans="1:5" x14ac:dyDescent="0.2">
      <c r="A2750" s="24" t="s">
        <v>3206</v>
      </c>
      <c r="B2750" s="24" t="s">
        <v>973</v>
      </c>
      <c r="C2750" s="24" t="s">
        <v>974</v>
      </c>
      <c r="D2750" s="24" t="s">
        <v>3211</v>
      </c>
      <c r="E2750" s="24" t="s">
        <v>683</v>
      </c>
    </row>
    <row r="2751" spans="1:5" x14ac:dyDescent="0.2">
      <c r="A2751" s="24" t="s">
        <v>3206</v>
      </c>
      <c r="B2751" s="24" t="s">
        <v>1029</v>
      </c>
      <c r="C2751" s="24" t="s">
        <v>1028</v>
      </c>
      <c r="D2751" s="24" t="s">
        <v>3211</v>
      </c>
      <c r="E2751" s="24" t="s">
        <v>683</v>
      </c>
    </row>
    <row r="2752" spans="1:5" x14ac:dyDescent="0.2">
      <c r="A2752" s="24" t="s">
        <v>3206</v>
      </c>
      <c r="B2752" s="24" t="s">
        <v>1031</v>
      </c>
      <c r="C2752" s="24" t="s">
        <v>1030</v>
      </c>
      <c r="D2752" s="24" t="s">
        <v>3211</v>
      </c>
      <c r="E2752" s="24" t="s">
        <v>683</v>
      </c>
    </row>
    <row r="2753" spans="1:5" x14ac:dyDescent="0.2">
      <c r="A2753" s="24" t="s">
        <v>3206</v>
      </c>
      <c r="B2753" s="24" t="s">
        <v>1033</v>
      </c>
      <c r="C2753" s="24" t="s">
        <v>1032</v>
      </c>
      <c r="D2753" s="24" t="s">
        <v>3211</v>
      </c>
      <c r="E2753" s="24" t="s">
        <v>683</v>
      </c>
    </row>
    <row r="2754" spans="1:5" x14ac:dyDescent="0.2">
      <c r="A2754" s="24" t="s">
        <v>3206</v>
      </c>
      <c r="B2754" s="24" t="s">
        <v>1035</v>
      </c>
      <c r="C2754" s="24" t="s">
        <v>1034</v>
      </c>
      <c r="D2754" s="24" t="s">
        <v>3211</v>
      </c>
      <c r="E2754" s="24" t="s">
        <v>683</v>
      </c>
    </row>
    <row r="2755" spans="1:5" x14ac:dyDescent="0.2">
      <c r="A2755" s="24" t="s">
        <v>3206</v>
      </c>
      <c r="B2755" s="24" t="s">
        <v>955</v>
      </c>
      <c r="C2755" s="24" t="s">
        <v>956</v>
      </c>
      <c r="D2755" s="24" t="s">
        <v>3211</v>
      </c>
      <c r="E2755" s="24" t="s">
        <v>683</v>
      </c>
    </row>
    <row r="2756" spans="1:5" x14ac:dyDescent="0.2">
      <c r="A2756" s="24" t="s">
        <v>3206</v>
      </c>
      <c r="B2756" s="24" t="s">
        <v>959</v>
      </c>
      <c r="C2756" s="24" t="s">
        <v>960</v>
      </c>
      <c r="D2756" s="24" t="s">
        <v>3211</v>
      </c>
      <c r="E2756" s="24" t="s">
        <v>683</v>
      </c>
    </row>
    <row r="2757" spans="1:5" x14ac:dyDescent="0.2">
      <c r="A2757" s="24" t="s">
        <v>3206</v>
      </c>
      <c r="B2757" s="24" t="s">
        <v>1037</v>
      </c>
      <c r="C2757" s="24" t="s">
        <v>1036</v>
      </c>
      <c r="D2757" s="24" t="s">
        <v>3211</v>
      </c>
      <c r="E2757" s="24" t="s">
        <v>683</v>
      </c>
    </row>
    <row r="2758" spans="1:5" x14ac:dyDescent="0.2">
      <c r="A2758" s="24" t="s">
        <v>3206</v>
      </c>
      <c r="B2758" s="24" t="s">
        <v>1039</v>
      </c>
      <c r="C2758" s="24" t="s">
        <v>1038</v>
      </c>
      <c r="D2758" s="24" t="s">
        <v>3211</v>
      </c>
      <c r="E2758" s="24" t="s">
        <v>683</v>
      </c>
    </row>
    <row r="2759" spans="1:5" x14ac:dyDescent="0.2">
      <c r="A2759" s="24" t="s">
        <v>3206</v>
      </c>
      <c r="B2759" s="24" t="s">
        <v>1093</v>
      </c>
      <c r="C2759" s="24" t="s">
        <v>1094</v>
      </c>
      <c r="D2759" s="24" t="s">
        <v>3211</v>
      </c>
      <c r="E2759" s="24" t="s">
        <v>683</v>
      </c>
    </row>
    <row r="2760" spans="1:5" x14ac:dyDescent="0.2">
      <c r="A2760" s="24" t="s">
        <v>3206</v>
      </c>
      <c r="B2760" s="24" t="s">
        <v>1097</v>
      </c>
      <c r="C2760" s="24" t="s">
        <v>1098</v>
      </c>
      <c r="D2760" s="24" t="s">
        <v>3211</v>
      </c>
      <c r="E2760" s="24" t="s">
        <v>683</v>
      </c>
    </row>
    <row r="2761" spans="1:5" x14ac:dyDescent="0.2">
      <c r="A2761" s="24" t="s">
        <v>3206</v>
      </c>
      <c r="B2761" s="24" t="s">
        <v>1085</v>
      </c>
      <c r="C2761" s="24" t="s">
        <v>1086</v>
      </c>
      <c r="D2761" s="24" t="s">
        <v>3211</v>
      </c>
      <c r="E2761" s="24" t="s">
        <v>683</v>
      </c>
    </row>
    <row r="2762" spans="1:5" x14ac:dyDescent="0.2">
      <c r="A2762" s="24" t="s">
        <v>3206</v>
      </c>
      <c r="B2762" s="24" t="s">
        <v>1089</v>
      </c>
      <c r="C2762" s="24" t="s">
        <v>1090</v>
      </c>
      <c r="D2762" s="24" t="s">
        <v>3211</v>
      </c>
      <c r="E2762" s="24" t="s">
        <v>683</v>
      </c>
    </row>
    <row r="2763" spans="1:5" x14ac:dyDescent="0.2">
      <c r="A2763" s="24" t="s">
        <v>3206</v>
      </c>
      <c r="B2763" s="24" t="s">
        <v>963</v>
      </c>
      <c r="C2763" s="24" t="s">
        <v>964</v>
      </c>
      <c r="D2763" s="24" t="s">
        <v>3211</v>
      </c>
      <c r="E2763" s="24" t="s">
        <v>683</v>
      </c>
    </row>
    <row r="2764" spans="1:5" x14ac:dyDescent="0.2">
      <c r="A2764" s="24" t="s">
        <v>3206</v>
      </c>
      <c r="B2764" s="24" t="s">
        <v>967</v>
      </c>
      <c r="C2764" s="24" t="s">
        <v>968</v>
      </c>
      <c r="D2764" s="24" t="s">
        <v>3211</v>
      </c>
      <c r="E2764" s="24" t="s">
        <v>683</v>
      </c>
    </row>
    <row r="2765" spans="1:5" x14ac:dyDescent="0.2">
      <c r="A2765" s="24" t="s">
        <v>3206</v>
      </c>
      <c r="B2765" s="24" t="s">
        <v>1041</v>
      </c>
      <c r="C2765" s="24" t="s">
        <v>1040</v>
      </c>
      <c r="D2765" s="24" t="s">
        <v>3211</v>
      </c>
      <c r="E2765" s="24" t="s">
        <v>683</v>
      </c>
    </row>
    <row r="2766" spans="1:5" x14ac:dyDescent="0.2">
      <c r="A2766" s="24" t="s">
        <v>3206</v>
      </c>
      <c r="B2766" s="24" t="s">
        <v>1043</v>
      </c>
      <c r="C2766" s="24" t="s">
        <v>1042</v>
      </c>
      <c r="D2766" s="24" t="s">
        <v>3211</v>
      </c>
      <c r="E2766" s="24" t="s">
        <v>683</v>
      </c>
    </row>
    <row r="2767" spans="1:5" x14ac:dyDescent="0.2">
      <c r="A2767" s="24" t="s">
        <v>3206</v>
      </c>
      <c r="B2767" s="24" t="s">
        <v>1045</v>
      </c>
      <c r="C2767" s="24" t="s">
        <v>1044</v>
      </c>
      <c r="D2767" s="24" t="s">
        <v>3211</v>
      </c>
      <c r="E2767" s="24" t="s">
        <v>683</v>
      </c>
    </row>
    <row r="2768" spans="1:5" x14ac:dyDescent="0.2">
      <c r="A2768" s="24" t="s">
        <v>3206</v>
      </c>
      <c r="B2768" s="24" t="s">
        <v>1047</v>
      </c>
      <c r="C2768" s="24" t="s">
        <v>1046</v>
      </c>
      <c r="D2768" s="24" t="s">
        <v>3211</v>
      </c>
      <c r="E2768" s="24" t="s">
        <v>683</v>
      </c>
    </row>
    <row r="2769" spans="1:5" x14ac:dyDescent="0.2">
      <c r="A2769" s="24" t="s">
        <v>3206</v>
      </c>
      <c r="B2769" s="24" t="s">
        <v>1049</v>
      </c>
      <c r="C2769" s="24" t="s">
        <v>1048</v>
      </c>
      <c r="D2769" s="24" t="s">
        <v>3211</v>
      </c>
      <c r="E2769" s="24" t="s">
        <v>683</v>
      </c>
    </row>
    <row r="2770" spans="1:5" x14ac:dyDescent="0.2">
      <c r="A2770" s="24" t="s">
        <v>3206</v>
      </c>
      <c r="B2770" s="24" t="s">
        <v>1051</v>
      </c>
      <c r="C2770" s="24" t="s">
        <v>1050</v>
      </c>
      <c r="D2770" s="24" t="s">
        <v>3211</v>
      </c>
      <c r="E2770" s="24" t="s">
        <v>683</v>
      </c>
    </row>
    <row r="2771" spans="1:5" x14ac:dyDescent="0.2">
      <c r="A2771" s="24" t="s">
        <v>3206</v>
      </c>
      <c r="B2771" s="24" t="s">
        <v>1053</v>
      </c>
      <c r="C2771" s="24" t="s">
        <v>1052</v>
      </c>
      <c r="D2771" s="24" t="s">
        <v>3211</v>
      </c>
      <c r="E2771" s="24" t="s">
        <v>683</v>
      </c>
    </row>
    <row r="2772" spans="1:5" x14ac:dyDescent="0.2">
      <c r="A2772" s="24" t="s">
        <v>3206</v>
      </c>
      <c r="B2772" s="24" t="s">
        <v>1055</v>
      </c>
      <c r="C2772" s="24" t="s">
        <v>1054</v>
      </c>
      <c r="D2772" s="24" t="s">
        <v>3211</v>
      </c>
      <c r="E2772" s="24" t="s">
        <v>683</v>
      </c>
    </row>
    <row r="2773" spans="1:5" x14ac:dyDescent="0.2">
      <c r="A2773" s="24" t="s">
        <v>3206</v>
      </c>
      <c r="B2773" s="24" t="s">
        <v>971</v>
      </c>
      <c r="C2773" s="24" t="s">
        <v>972</v>
      </c>
      <c r="D2773" s="24" t="s">
        <v>3211</v>
      </c>
      <c r="E2773" s="24" t="s">
        <v>683</v>
      </c>
    </row>
    <row r="2774" spans="1:5" x14ac:dyDescent="0.2">
      <c r="A2774" s="24" t="s">
        <v>3206</v>
      </c>
      <c r="B2774" s="24" t="s">
        <v>975</v>
      </c>
      <c r="C2774" s="24" t="s">
        <v>976</v>
      </c>
      <c r="D2774" s="24" t="s">
        <v>3211</v>
      </c>
      <c r="E2774" s="24" t="s">
        <v>683</v>
      </c>
    </row>
    <row r="2775" spans="1:5" x14ac:dyDescent="0.2">
      <c r="A2775" s="24" t="s">
        <v>3206</v>
      </c>
      <c r="B2775" s="24" t="s">
        <v>1115</v>
      </c>
      <c r="C2775" s="24" t="s">
        <v>1116</v>
      </c>
      <c r="D2775" s="24" t="s">
        <v>3211</v>
      </c>
      <c r="E2775" s="24" t="s">
        <v>683</v>
      </c>
    </row>
    <row r="2776" spans="1:5" x14ac:dyDescent="0.2">
      <c r="A2776" s="24" t="s">
        <v>3206</v>
      </c>
      <c r="B2776" s="24" t="s">
        <v>1119</v>
      </c>
      <c r="C2776" s="24" t="s">
        <v>1120</v>
      </c>
      <c r="D2776" s="24" t="s">
        <v>3211</v>
      </c>
      <c r="E2776" s="24" t="s">
        <v>683</v>
      </c>
    </row>
    <row r="2777" spans="1:5" x14ac:dyDescent="0.2">
      <c r="A2777" s="24" t="s">
        <v>3206</v>
      </c>
      <c r="B2777" s="24" t="s">
        <v>1347</v>
      </c>
      <c r="C2777" s="24" t="s">
        <v>1348</v>
      </c>
      <c r="D2777" s="24" t="s">
        <v>3211</v>
      </c>
      <c r="E2777" s="24" t="s">
        <v>683</v>
      </c>
    </row>
    <row r="2778" spans="1:5" x14ac:dyDescent="0.2">
      <c r="A2778" s="24" t="s">
        <v>3206</v>
      </c>
      <c r="B2778" s="24" t="s">
        <v>1351</v>
      </c>
      <c r="C2778" s="24" t="s">
        <v>1352</v>
      </c>
      <c r="D2778" s="24" t="s">
        <v>3211</v>
      </c>
      <c r="E2778" s="24" t="s">
        <v>683</v>
      </c>
    </row>
    <row r="2779" spans="1:5" x14ac:dyDescent="0.2">
      <c r="A2779" s="24" t="s">
        <v>3206</v>
      </c>
      <c r="B2779" s="24" t="s">
        <v>1339</v>
      </c>
      <c r="C2779" s="24" t="s">
        <v>1340</v>
      </c>
      <c r="D2779" s="24" t="s">
        <v>3211</v>
      </c>
      <c r="E2779" s="24" t="s">
        <v>683</v>
      </c>
    </row>
    <row r="2780" spans="1:5" x14ac:dyDescent="0.2">
      <c r="A2780" s="24" t="s">
        <v>3206</v>
      </c>
      <c r="B2780" s="24" t="s">
        <v>1343</v>
      </c>
      <c r="C2780" s="24" t="s">
        <v>1344</v>
      </c>
      <c r="D2780" s="24" t="s">
        <v>3211</v>
      </c>
      <c r="E2780" s="24" t="s">
        <v>683</v>
      </c>
    </row>
    <row r="2781" spans="1:5" x14ac:dyDescent="0.2">
      <c r="A2781" s="24" t="s">
        <v>3206</v>
      </c>
      <c r="B2781" s="24" t="s">
        <v>1132</v>
      </c>
      <c r="C2781" s="24" t="s">
        <v>1133</v>
      </c>
      <c r="D2781" s="24" t="s">
        <v>3211</v>
      </c>
      <c r="E2781" s="24" t="s">
        <v>683</v>
      </c>
    </row>
    <row r="2782" spans="1:5" x14ac:dyDescent="0.2">
      <c r="A2782" s="24" t="s">
        <v>3206</v>
      </c>
      <c r="B2782" s="24" t="s">
        <v>1136</v>
      </c>
      <c r="C2782" s="24" t="s">
        <v>1137</v>
      </c>
      <c r="D2782" s="24" t="s">
        <v>3211</v>
      </c>
      <c r="E2782" s="24" t="s">
        <v>683</v>
      </c>
    </row>
    <row r="2783" spans="1:5" x14ac:dyDescent="0.2">
      <c r="A2783" s="24" t="s">
        <v>3206</v>
      </c>
      <c r="B2783" s="24" t="s">
        <v>1331</v>
      </c>
      <c r="C2783" s="24" t="s">
        <v>1332</v>
      </c>
      <c r="D2783" s="24" t="s">
        <v>3211</v>
      </c>
      <c r="E2783" s="24" t="s">
        <v>683</v>
      </c>
    </row>
    <row r="2784" spans="1:5" x14ac:dyDescent="0.2">
      <c r="A2784" s="24" t="s">
        <v>3206</v>
      </c>
      <c r="B2784" s="24" t="s">
        <v>1335</v>
      </c>
      <c r="C2784" s="24" t="s">
        <v>1336</v>
      </c>
      <c r="D2784" s="24" t="s">
        <v>3211</v>
      </c>
      <c r="E2784" s="24" t="s">
        <v>683</v>
      </c>
    </row>
    <row r="2785" spans="1:5" x14ac:dyDescent="0.2">
      <c r="A2785" s="24" t="s">
        <v>3206</v>
      </c>
      <c r="B2785" s="24" t="s">
        <v>1123</v>
      </c>
      <c r="C2785" s="24" t="s">
        <v>1124</v>
      </c>
      <c r="D2785" s="24" t="s">
        <v>3211</v>
      </c>
      <c r="E2785" s="24" t="s">
        <v>683</v>
      </c>
    </row>
    <row r="2786" spans="1:5" x14ac:dyDescent="0.2">
      <c r="A2786" s="24" t="s">
        <v>3206</v>
      </c>
      <c r="B2786" s="24" t="s">
        <v>1127</v>
      </c>
      <c r="C2786" s="24" t="s">
        <v>1128</v>
      </c>
      <c r="D2786" s="24" t="s">
        <v>3211</v>
      </c>
      <c r="E2786" s="24" t="s">
        <v>683</v>
      </c>
    </row>
    <row r="2787" spans="1:5" x14ac:dyDescent="0.2">
      <c r="A2787" s="24" t="s">
        <v>3206</v>
      </c>
      <c r="B2787" s="24" t="s">
        <v>1140</v>
      </c>
      <c r="C2787" s="24" t="s">
        <v>1141</v>
      </c>
      <c r="D2787" s="24" t="s">
        <v>3211</v>
      </c>
      <c r="E2787" s="24" t="s">
        <v>683</v>
      </c>
    </row>
    <row r="2788" spans="1:5" x14ac:dyDescent="0.2">
      <c r="A2788" s="24" t="s">
        <v>3206</v>
      </c>
      <c r="B2788" s="24" t="s">
        <v>1144</v>
      </c>
      <c r="C2788" s="24" t="s">
        <v>1145</v>
      </c>
      <c r="D2788" s="24" t="s">
        <v>3211</v>
      </c>
      <c r="E2788" s="24" t="s">
        <v>683</v>
      </c>
    </row>
    <row r="2789" spans="1:5" x14ac:dyDescent="0.2">
      <c r="A2789" s="24" t="s">
        <v>3206</v>
      </c>
      <c r="B2789" s="24" t="s">
        <v>1117</v>
      </c>
      <c r="C2789" s="24" t="s">
        <v>1118</v>
      </c>
      <c r="D2789" s="24" t="s">
        <v>3211</v>
      </c>
      <c r="E2789" s="24" t="s">
        <v>683</v>
      </c>
    </row>
    <row r="2790" spans="1:5" x14ac:dyDescent="0.2">
      <c r="A2790" s="24" t="s">
        <v>3206</v>
      </c>
      <c r="B2790" s="24" t="s">
        <v>1121</v>
      </c>
      <c r="C2790" s="24" t="s">
        <v>1122</v>
      </c>
      <c r="D2790" s="24" t="s">
        <v>3211</v>
      </c>
      <c r="E2790" s="24" t="s">
        <v>683</v>
      </c>
    </row>
    <row r="2791" spans="1:5" x14ac:dyDescent="0.2">
      <c r="A2791" s="24" t="s">
        <v>3206</v>
      </c>
      <c r="B2791" s="24" t="s">
        <v>1349</v>
      </c>
      <c r="C2791" s="24" t="s">
        <v>1350</v>
      </c>
      <c r="D2791" s="24" t="s">
        <v>3211</v>
      </c>
      <c r="E2791" s="24" t="s">
        <v>683</v>
      </c>
    </row>
    <row r="2792" spans="1:5" x14ac:dyDescent="0.2">
      <c r="A2792" s="24" t="s">
        <v>3206</v>
      </c>
      <c r="B2792" s="24" t="s">
        <v>1353</v>
      </c>
      <c r="C2792" s="24" t="s">
        <v>1354</v>
      </c>
      <c r="D2792" s="24" t="s">
        <v>3211</v>
      </c>
      <c r="E2792" s="24" t="s">
        <v>683</v>
      </c>
    </row>
    <row r="2793" spans="1:5" x14ac:dyDescent="0.2">
      <c r="A2793" s="24" t="s">
        <v>3206</v>
      </c>
      <c r="B2793" s="24" t="s">
        <v>1341</v>
      </c>
      <c r="C2793" s="24" t="s">
        <v>1342</v>
      </c>
      <c r="D2793" s="24" t="s">
        <v>3211</v>
      </c>
      <c r="E2793" s="24" t="s">
        <v>683</v>
      </c>
    </row>
    <row r="2794" spans="1:5" x14ac:dyDescent="0.2">
      <c r="A2794" s="24" t="s">
        <v>3206</v>
      </c>
      <c r="B2794" s="24" t="s">
        <v>1345</v>
      </c>
      <c r="C2794" s="24" t="s">
        <v>1346</v>
      </c>
      <c r="D2794" s="24" t="s">
        <v>3211</v>
      </c>
      <c r="E2794" s="24" t="s">
        <v>683</v>
      </c>
    </row>
    <row r="2795" spans="1:5" x14ac:dyDescent="0.2">
      <c r="A2795" s="24" t="s">
        <v>3206</v>
      </c>
      <c r="B2795" s="24" t="s">
        <v>1134</v>
      </c>
      <c r="C2795" s="24" t="s">
        <v>1135</v>
      </c>
      <c r="D2795" s="24" t="s">
        <v>3211</v>
      </c>
      <c r="E2795" s="24" t="s">
        <v>683</v>
      </c>
    </row>
    <row r="2796" spans="1:5" x14ac:dyDescent="0.2">
      <c r="A2796" s="24" t="s">
        <v>3206</v>
      </c>
      <c r="B2796" s="24" t="s">
        <v>1138</v>
      </c>
      <c r="C2796" s="24" t="s">
        <v>1139</v>
      </c>
      <c r="D2796" s="24" t="s">
        <v>3211</v>
      </c>
      <c r="E2796" s="24" t="s">
        <v>683</v>
      </c>
    </row>
    <row r="2797" spans="1:5" x14ac:dyDescent="0.2">
      <c r="A2797" s="24" t="s">
        <v>3206</v>
      </c>
      <c r="B2797" s="24" t="s">
        <v>1333</v>
      </c>
      <c r="C2797" s="24" t="s">
        <v>1334</v>
      </c>
      <c r="D2797" s="24" t="s">
        <v>3211</v>
      </c>
      <c r="E2797" s="24" t="s">
        <v>683</v>
      </c>
    </row>
    <row r="2798" spans="1:5" x14ac:dyDescent="0.2">
      <c r="A2798" s="24" t="s">
        <v>3206</v>
      </c>
      <c r="B2798" s="24" t="s">
        <v>1337</v>
      </c>
      <c r="C2798" s="24" t="s">
        <v>1338</v>
      </c>
      <c r="D2798" s="24" t="s">
        <v>3211</v>
      </c>
      <c r="E2798" s="24" t="s">
        <v>683</v>
      </c>
    </row>
    <row r="2799" spans="1:5" x14ac:dyDescent="0.2">
      <c r="A2799" s="24" t="s">
        <v>3206</v>
      </c>
      <c r="B2799" s="24" t="s">
        <v>1125</v>
      </c>
      <c r="C2799" s="24" t="s">
        <v>1126</v>
      </c>
      <c r="D2799" s="24" t="s">
        <v>3211</v>
      </c>
      <c r="E2799" s="24" t="s">
        <v>683</v>
      </c>
    </row>
    <row r="2800" spans="1:5" x14ac:dyDescent="0.2">
      <c r="A2800" s="24" t="s">
        <v>3206</v>
      </c>
      <c r="B2800" s="24" t="s">
        <v>1129</v>
      </c>
      <c r="C2800" s="24" t="s">
        <v>1130</v>
      </c>
      <c r="D2800" s="24" t="s">
        <v>3211</v>
      </c>
      <c r="E2800" s="24" t="s">
        <v>683</v>
      </c>
    </row>
    <row r="2801" spans="1:5" x14ac:dyDescent="0.2">
      <c r="A2801" s="24" t="s">
        <v>3206</v>
      </c>
      <c r="B2801" s="24" t="s">
        <v>1142</v>
      </c>
      <c r="C2801" s="24" t="s">
        <v>1143</v>
      </c>
      <c r="D2801" s="24" t="s">
        <v>3211</v>
      </c>
      <c r="E2801" s="24" t="s">
        <v>683</v>
      </c>
    </row>
    <row r="2802" spans="1:5" x14ac:dyDescent="0.2">
      <c r="A2802" s="24" t="s">
        <v>3206</v>
      </c>
      <c r="B2802" s="24" t="s">
        <v>1146</v>
      </c>
      <c r="C2802" s="24" t="s">
        <v>1147</v>
      </c>
      <c r="D2802" s="24" t="s">
        <v>3211</v>
      </c>
      <c r="E2802" s="24" t="s">
        <v>683</v>
      </c>
    </row>
    <row r="2803" spans="1:5" x14ac:dyDescent="0.2">
      <c r="A2803" s="24" t="s">
        <v>3206</v>
      </c>
      <c r="B2803" s="24" t="s">
        <v>1148</v>
      </c>
      <c r="C2803" s="24" t="s">
        <v>1149</v>
      </c>
      <c r="D2803" s="24" t="s">
        <v>3211</v>
      </c>
      <c r="E2803" s="24" t="s">
        <v>683</v>
      </c>
    </row>
    <row r="2804" spans="1:5" x14ac:dyDescent="0.2">
      <c r="A2804" s="24" t="s">
        <v>3206</v>
      </c>
      <c r="B2804" s="24" t="s">
        <v>1154</v>
      </c>
      <c r="C2804" s="24" t="s">
        <v>1155</v>
      </c>
      <c r="D2804" s="24" t="s">
        <v>3211</v>
      </c>
      <c r="E2804" s="24" t="s">
        <v>683</v>
      </c>
    </row>
    <row r="2805" spans="1:5" x14ac:dyDescent="0.2">
      <c r="A2805" s="24" t="s">
        <v>3206</v>
      </c>
      <c r="B2805" s="24" t="s">
        <v>1160</v>
      </c>
      <c r="C2805" s="24" t="s">
        <v>1161</v>
      </c>
      <c r="D2805" s="24" t="s">
        <v>3211</v>
      </c>
      <c r="E2805" s="24" t="s">
        <v>683</v>
      </c>
    </row>
    <row r="2806" spans="1:5" x14ac:dyDescent="0.2">
      <c r="A2806" s="24" t="s">
        <v>3206</v>
      </c>
      <c r="B2806" s="24" t="s">
        <v>1166</v>
      </c>
      <c r="C2806" s="24" t="s">
        <v>1167</v>
      </c>
      <c r="D2806" s="24" t="s">
        <v>3211</v>
      </c>
      <c r="E2806" s="24" t="s">
        <v>683</v>
      </c>
    </row>
    <row r="2807" spans="1:5" x14ac:dyDescent="0.2">
      <c r="A2807" s="24" t="s">
        <v>3206</v>
      </c>
      <c r="B2807" s="24" t="s">
        <v>2242</v>
      </c>
      <c r="C2807" s="24" t="s">
        <v>2243</v>
      </c>
      <c r="D2807" s="24" t="s">
        <v>788</v>
      </c>
      <c r="E2807" s="24" t="s">
        <v>3060</v>
      </c>
    </row>
    <row r="2808" spans="1:5" x14ac:dyDescent="0.2">
      <c r="A2808" s="24" t="s">
        <v>3206</v>
      </c>
      <c r="B2808" s="24" t="s">
        <v>2242</v>
      </c>
      <c r="C2808" s="24" t="s">
        <v>2243</v>
      </c>
      <c r="D2808" s="24" t="s">
        <v>788</v>
      </c>
      <c r="E2808" s="24" t="s">
        <v>250</v>
      </c>
    </row>
    <row r="2809" spans="1:5" x14ac:dyDescent="0.2">
      <c r="A2809" s="24" t="s">
        <v>3206</v>
      </c>
      <c r="B2809" s="24" t="s">
        <v>2242</v>
      </c>
      <c r="C2809" s="24" t="s">
        <v>2243</v>
      </c>
      <c r="D2809" s="24" t="s">
        <v>788</v>
      </c>
      <c r="E2809" s="24" t="s">
        <v>1416</v>
      </c>
    </row>
    <row r="2810" spans="1:5" x14ac:dyDescent="0.2">
      <c r="A2810" s="24" t="s">
        <v>3206</v>
      </c>
      <c r="B2810" s="24" t="s">
        <v>3065</v>
      </c>
      <c r="C2810" s="24" t="s">
        <v>2245</v>
      </c>
      <c r="D2810" s="24" t="s">
        <v>788</v>
      </c>
      <c r="E2810" s="24" t="s">
        <v>3060</v>
      </c>
    </row>
    <row r="2811" spans="1:5" x14ac:dyDescent="0.2">
      <c r="A2811" s="24" t="s">
        <v>3206</v>
      </c>
      <c r="B2811" s="24" t="s">
        <v>3065</v>
      </c>
      <c r="C2811" s="24" t="s">
        <v>2245</v>
      </c>
      <c r="D2811" s="24" t="s">
        <v>788</v>
      </c>
      <c r="E2811" s="24" t="s">
        <v>2695</v>
      </c>
    </row>
    <row r="2812" spans="1:5" x14ac:dyDescent="0.2">
      <c r="A2812" s="24" t="s">
        <v>3206</v>
      </c>
      <c r="B2812" s="24" t="s">
        <v>3065</v>
      </c>
      <c r="C2812" s="24" t="s">
        <v>2245</v>
      </c>
      <c r="D2812" s="24" t="s">
        <v>788</v>
      </c>
      <c r="E2812" s="24" t="s">
        <v>1416</v>
      </c>
    </row>
    <row r="2813" spans="1:5" x14ac:dyDescent="0.2">
      <c r="A2813" s="24" t="s">
        <v>3206</v>
      </c>
      <c r="B2813" s="24" t="s">
        <v>2246</v>
      </c>
      <c r="C2813" s="24" t="s">
        <v>2247</v>
      </c>
      <c r="D2813" s="24" t="s">
        <v>788</v>
      </c>
      <c r="E2813" s="24" t="s">
        <v>3060</v>
      </c>
    </row>
    <row r="2814" spans="1:5" x14ac:dyDescent="0.2">
      <c r="A2814" s="24" t="s">
        <v>3206</v>
      </c>
      <c r="B2814" s="24" t="s">
        <v>2246</v>
      </c>
      <c r="C2814" s="24" t="s">
        <v>2247</v>
      </c>
      <c r="D2814" s="24" t="s">
        <v>788</v>
      </c>
      <c r="E2814" s="24" t="s">
        <v>250</v>
      </c>
    </row>
    <row r="2815" spans="1:5" x14ac:dyDescent="0.2">
      <c r="A2815" s="24" t="s">
        <v>3206</v>
      </c>
      <c r="B2815" s="24" t="s">
        <v>2246</v>
      </c>
      <c r="C2815" s="24" t="s">
        <v>2247</v>
      </c>
      <c r="D2815" s="24" t="s">
        <v>788</v>
      </c>
      <c r="E2815" s="24" t="s">
        <v>1416</v>
      </c>
    </row>
    <row r="2816" spans="1:5" x14ac:dyDescent="0.2">
      <c r="A2816" s="24" t="s">
        <v>3206</v>
      </c>
      <c r="B2816" s="24" t="s">
        <v>3066</v>
      </c>
      <c r="C2816" s="24" t="s">
        <v>2249</v>
      </c>
      <c r="D2816" s="24" t="s">
        <v>788</v>
      </c>
      <c r="E2816" s="24" t="s">
        <v>3060</v>
      </c>
    </row>
    <row r="2817" spans="1:5" x14ac:dyDescent="0.2">
      <c r="A2817" s="24" t="s">
        <v>3206</v>
      </c>
      <c r="B2817" s="24" t="s">
        <v>3066</v>
      </c>
      <c r="C2817" s="24" t="s">
        <v>2249</v>
      </c>
      <c r="D2817" s="24" t="s">
        <v>788</v>
      </c>
      <c r="E2817" s="24" t="s">
        <v>2695</v>
      </c>
    </row>
    <row r="2818" spans="1:5" x14ac:dyDescent="0.2">
      <c r="A2818" s="24" t="s">
        <v>3206</v>
      </c>
      <c r="B2818" s="24" t="s">
        <v>3066</v>
      </c>
      <c r="C2818" s="24" t="s">
        <v>2249</v>
      </c>
      <c r="D2818" s="24" t="s">
        <v>788</v>
      </c>
      <c r="E2818" s="24" t="s">
        <v>250</v>
      </c>
    </row>
    <row r="2819" spans="1:5" x14ac:dyDescent="0.2">
      <c r="A2819" s="24" t="s">
        <v>3206</v>
      </c>
      <c r="B2819" s="24" t="s">
        <v>3066</v>
      </c>
      <c r="C2819" s="24" t="s">
        <v>2249</v>
      </c>
      <c r="D2819" s="24" t="s">
        <v>788</v>
      </c>
      <c r="E2819" s="24" t="s">
        <v>1416</v>
      </c>
    </row>
    <row r="2820" spans="1:5" x14ac:dyDescent="0.2">
      <c r="A2820" s="24" t="s">
        <v>3206</v>
      </c>
      <c r="B2820" s="24" t="s">
        <v>2498</v>
      </c>
      <c r="C2820" s="24" t="s">
        <v>2499</v>
      </c>
      <c r="D2820" s="24" t="s">
        <v>788</v>
      </c>
      <c r="E2820" s="24" t="s">
        <v>250</v>
      </c>
    </row>
    <row r="2821" spans="1:5" x14ac:dyDescent="0.2">
      <c r="A2821" s="24" t="s">
        <v>3206</v>
      </c>
      <c r="B2821" s="24" t="s">
        <v>2502</v>
      </c>
      <c r="C2821" s="24" t="s">
        <v>2503</v>
      </c>
      <c r="D2821" s="24" t="s">
        <v>788</v>
      </c>
      <c r="E2821" s="24" t="s">
        <v>250</v>
      </c>
    </row>
    <row r="2822" spans="1:5" x14ac:dyDescent="0.2">
      <c r="A2822" s="24" t="s">
        <v>3206</v>
      </c>
      <c r="B2822" s="24" t="s">
        <v>2504</v>
      </c>
      <c r="C2822" s="24" t="s">
        <v>2505</v>
      </c>
      <c r="D2822" s="24" t="s">
        <v>788</v>
      </c>
      <c r="E2822" s="24" t="s">
        <v>250</v>
      </c>
    </row>
    <row r="2823" spans="1:5" x14ac:dyDescent="0.2">
      <c r="A2823" s="24" t="s">
        <v>3206</v>
      </c>
      <c r="B2823" s="24" t="s">
        <v>2508</v>
      </c>
      <c r="C2823" s="24" t="s">
        <v>2509</v>
      </c>
      <c r="D2823" s="24" t="s">
        <v>788</v>
      </c>
      <c r="E2823" s="24" t="s">
        <v>250</v>
      </c>
    </row>
    <row r="2824" spans="1:5" x14ac:dyDescent="0.2">
      <c r="A2824" s="24" t="s">
        <v>3206</v>
      </c>
      <c r="B2824" s="24" t="s">
        <v>2500</v>
      </c>
      <c r="C2824" s="24" t="s">
        <v>2501</v>
      </c>
      <c r="D2824" s="24" t="s">
        <v>788</v>
      </c>
      <c r="E2824" s="24" t="s">
        <v>250</v>
      </c>
    </row>
    <row r="2825" spans="1:5" x14ac:dyDescent="0.2">
      <c r="A2825" s="24" t="s">
        <v>3206</v>
      </c>
      <c r="B2825" s="24" t="s">
        <v>3055</v>
      </c>
      <c r="C2825" s="24" t="s">
        <v>3050</v>
      </c>
      <c r="D2825" s="24" t="s">
        <v>788</v>
      </c>
      <c r="E2825" s="24" t="s">
        <v>250</v>
      </c>
    </row>
    <row r="2826" spans="1:5" x14ac:dyDescent="0.2">
      <c r="A2826" s="24" t="s">
        <v>3206</v>
      </c>
      <c r="B2826" s="24" t="s">
        <v>2506</v>
      </c>
      <c r="C2826" s="24" t="s">
        <v>2507</v>
      </c>
      <c r="D2826" s="24" t="s">
        <v>788</v>
      </c>
      <c r="E2826" s="24" t="s">
        <v>250</v>
      </c>
    </row>
    <row r="2827" spans="1:5" x14ac:dyDescent="0.2">
      <c r="A2827" s="24" t="s">
        <v>3206</v>
      </c>
      <c r="B2827" s="24" t="s">
        <v>2510</v>
      </c>
      <c r="C2827" s="24" t="s">
        <v>2511</v>
      </c>
      <c r="D2827" s="24" t="s">
        <v>788</v>
      </c>
      <c r="E2827" s="24" t="s">
        <v>250</v>
      </c>
    </row>
    <row r="2828" spans="1:5" x14ac:dyDescent="0.2">
      <c r="A2828" s="24" t="s">
        <v>3206</v>
      </c>
      <c r="B2828" s="24" t="s">
        <v>2301</v>
      </c>
      <c r="C2828" s="24" t="s">
        <v>2302</v>
      </c>
      <c r="D2828" s="24" t="s">
        <v>788</v>
      </c>
      <c r="E2828" s="24" t="s">
        <v>250</v>
      </c>
    </row>
    <row r="2829" spans="1:5" x14ac:dyDescent="0.2">
      <c r="A2829" s="24" t="s">
        <v>3206</v>
      </c>
      <c r="B2829" s="24" t="s">
        <v>2303</v>
      </c>
      <c r="C2829" s="24" t="s">
        <v>2304</v>
      </c>
      <c r="D2829" s="24" t="s">
        <v>788</v>
      </c>
      <c r="E2829" s="24" t="s">
        <v>250</v>
      </c>
    </row>
    <row r="2830" spans="1:5" x14ac:dyDescent="0.2">
      <c r="A2830" s="24" t="s">
        <v>3206</v>
      </c>
      <c r="B2830" s="24" t="s">
        <v>2305</v>
      </c>
      <c r="C2830" s="24" t="s">
        <v>2306</v>
      </c>
      <c r="D2830" s="24" t="s">
        <v>788</v>
      </c>
      <c r="E2830" s="24" t="s">
        <v>250</v>
      </c>
    </row>
    <row r="2831" spans="1:5" x14ac:dyDescent="0.2">
      <c r="A2831" s="24" t="s">
        <v>3206</v>
      </c>
      <c r="B2831" s="24" t="s">
        <v>2307</v>
      </c>
      <c r="C2831" s="24" t="s">
        <v>2308</v>
      </c>
      <c r="D2831" s="24" t="s">
        <v>788</v>
      </c>
      <c r="E2831" s="24" t="s">
        <v>250</v>
      </c>
    </row>
    <row r="2832" spans="1:5" x14ac:dyDescent="0.2">
      <c r="A2832" s="24" t="s">
        <v>3206</v>
      </c>
      <c r="B2832" s="24" t="s">
        <v>2309</v>
      </c>
      <c r="C2832" s="24" t="s">
        <v>2310</v>
      </c>
      <c r="D2832" s="24" t="s">
        <v>788</v>
      </c>
      <c r="E2832" s="24" t="s">
        <v>250</v>
      </c>
    </row>
    <row r="2833" spans="1:5" x14ac:dyDescent="0.2">
      <c r="A2833" s="24" t="s">
        <v>3206</v>
      </c>
      <c r="B2833" s="24" t="s">
        <v>595</v>
      </c>
      <c r="C2833" s="24" t="s">
        <v>587</v>
      </c>
      <c r="D2833" s="24" t="s">
        <v>788</v>
      </c>
      <c r="E2833" s="24" t="s">
        <v>250</v>
      </c>
    </row>
    <row r="2834" spans="1:5" x14ac:dyDescent="0.2">
      <c r="A2834" s="24" t="s">
        <v>3206</v>
      </c>
      <c r="B2834" s="24" t="s">
        <v>596</v>
      </c>
      <c r="C2834" s="24" t="s">
        <v>588</v>
      </c>
      <c r="D2834" s="24" t="s">
        <v>788</v>
      </c>
      <c r="E2834" s="24" t="s">
        <v>250</v>
      </c>
    </row>
    <row r="2835" spans="1:5" x14ac:dyDescent="0.2">
      <c r="A2835" s="24" t="s">
        <v>3206</v>
      </c>
      <c r="B2835" s="24" t="s">
        <v>420</v>
      </c>
      <c r="C2835" s="24" t="s">
        <v>411</v>
      </c>
      <c r="D2835" s="24" t="s">
        <v>788</v>
      </c>
      <c r="E2835" s="24" t="s">
        <v>250</v>
      </c>
    </row>
    <row r="2836" spans="1:5" x14ac:dyDescent="0.2">
      <c r="A2836" s="24" t="s">
        <v>3206</v>
      </c>
      <c r="B2836" s="24" t="s">
        <v>597</v>
      </c>
      <c r="C2836" s="24" t="s">
        <v>589</v>
      </c>
      <c r="D2836" s="24" t="s">
        <v>788</v>
      </c>
      <c r="E2836" s="24" t="s">
        <v>250</v>
      </c>
    </row>
    <row r="2837" spans="1:5" x14ac:dyDescent="0.2">
      <c r="A2837" s="24" t="s">
        <v>3206</v>
      </c>
      <c r="B2837" s="24" t="s">
        <v>598</v>
      </c>
      <c r="C2837" s="24" t="s">
        <v>590</v>
      </c>
      <c r="D2837" s="24" t="s">
        <v>788</v>
      </c>
      <c r="E2837" s="24" t="s">
        <v>250</v>
      </c>
    </row>
    <row r="2838" spans="1:5" x14ac:dyDescent="0.2">
      <c r="A2838" s="24" t="s">
        <v>3206</v>
      </c>
      <c r="B2838" s="24" t="s">
        <v>424</v>
      </c>
      <c r="C2838" s="24" t="s">
        <v>415</v>
      </c>
      <c r="D2838" s="24" t="s">
        <v>788</v>
      </c>
      <c r="E2838" s="24" t="s">
        <v>250</v>
      </c>
    </row>
    <row r="2839" spans="1:5" x14ac:dyDescent="0.2">
      <c r="A2839" s="24" t="s">
        <v>3206</v>
      </c>
      <c r="B2839" s="24" t="s">
        <v>421</v>
      </c>
      <c r="C2839" s="24" t="s">
        <v>412</v>
      </c>
      <c r="D2839" s="24" t="s">
        <v>788</v>
      </c>
      <c r="E2839" s="24" t="s">
        <v>250</v>
      </c>
    </row>
    <row r="2840" spans="1:5" x14ac:dyDescent="0.2">
      <c r="A2840" s="24" t="s">
        <v>3206</v>
      </c>
      <c r="B2840" s="24" t="s">
        <v>425</v>
      </c>
      <c r="C2840" s="24" t="s">
        <v>416</v>
      </c>
      <c r="D2840" s="24" t="s">
        <v>788</v>
      </c>
      <c r="E2840" s="24" t="s">
        <v>250</v>
      </c>
    </row>
    <row r="2841" spans="1:5" x14ac:dyDescent="0.2">
      <c r="A2841" s="24" t="s">
        <v>3206</v>
      </c>
      <c r="B2841" s="24" t="s">
        <v>599</v>
      </c>
      <c r="C2841" s="24" t="s">
        <v>591</v>
      </c>
      <c r="D2841" s="24" t="s">
        <v>788</v>
      </c>
      <c r="E2841" s="24" t="s">
        <v>250</v>
      </c>
    </row>
    <row r="2842" spans="1:5" x14ac:dyDescent="0.2">
      <c r="A2842" s="24" t="s">
        <v>3206</v>
      </c>
      <c r="B2842" s="24" t="s">
        <v>422</v>
      </c>
      <c r="C2842" s="24" t="s">
        <v>413</v>
      </c>
      <c r="D2842" s="24" t="s">
        <v>788</v>
      </c>
      <c r="E2842" s="24" t="s">
        <v>250</v>
      </c>
    </row>
    <row r="2843" spans="1:5" x14ac:dyDescent="0.2">
      <c r="A2843" s="24" t="s">
        <v>3206</v>
      </c>
      <c r="B2843" s="24" t="s">
        <v>600</v>
      </c>
      <c r="C2843" s="24" t="s">
        <v>592</v>
      </c>
      <c r="D2843" s="24" t="s">
        <v>788</v>
      </c>
      <c r="E2843" s="24" t="s">
        <v>250</v>
      </c>
    </row>
    <row r="2844" spans="1:5" x14ac:dyDescent="0.2">
      <c r="A2844" s="24" t="s">
        <v>3206</v>
      </c>
      <c r="B2844" s="24" t="s">
        <v>601</v>
      </c>
      <c r="C2844" s="24" t="s">
        <v>593</v>
      </c>
      <c r="D2844" s="24" t="s">
        <v>788</v>
      </c>
      <c r="E2844" s="24" t="s">
        <v>250</v>
      </c>
    </row>
    <row r="2845" spans="1:5" x14ac:dyDescent="0.2">
      <c r="A2845" s="24" t="s">
        <v>3206</v>
      </c>
      <c r="B2845" s="24" t="s">
        <v>423</v>
      </c>
      <c r="C2845" s="24" t="s">
        <v>414</v>
      </c>
      <c r="D2845" s="24" t="s">
        <v>788</v>
      </c>
      <c r="E2845" s="24" t="s">
        <v>250</v>
      </c>
    </row>
    <row r="2846" spans="1:5" x14ac:dyDescent="0.2">
      <c r="A2846" s="24" t="s">
        <v>3206</v>
      </c>
      <c r="B2846" s="24" t="s">
        <v>602</v>
      </c>
      <c r="C2846" s="24" t="s">
        <v>594</v>
      </c>
      <c r="D2846" s="24" t="s">
        <v>788</v>
      </c>
      <c r="E2846" s="24" t="s">
        <v>250</v>
      </c>
    </row>
    <row r="2847" spans="1:5" x14ac:dyDescent="0.2">
      <c r="A2847" s="24" t="s">
        <v>3206</v>
      </c>
      <c r="B2847" s="24" t="s">
        <v>427</v>
      </c>
      <c r="C2847" s="24" t="s">
        <v>418</v>
      </c>
      <c r="D2847" s="24" t="s">
        <v>2265</v>
      </c>
      <c r="E2847" s="24" t="s">
        <v>684</v>
      </c>
    </row>
    <row r="2848" spans="1:5" x14ac:dyDescent="0.2">
      <c r="A2848" s="24" t="s">
        <v>3206</v>
      </c>
      <c r="B2848" s="24" t="s">
        <v>426</v>
      </c>
      <c r="C2848" s="24" t="s">
        <v>417</v>
      </c>
      <c r="D2848" s="24" t="s">
        <v>2265</v>
      </c>
      <c r="E2848" s="24" t="s">
        <v>684</v>
      </c>
    </row>
    <row r="2849" spans="1:5" x14ac:dyDescent="0.2">
      <c r="A2849" s="24" t="s">
        <v>3206</v>
      </c>
      <c r="B2849" s="24" t="s">
        <v>285</v>
      </c>
      <c r="C2849" s="24" t="s">
        <v>286</v>
      </c>
      <c r="D2849" s="24" t="s">
        <v>2265</v>
      </c>
      <c r="E2849" s="24" t="s">
        <v>684</v>
      </c>
    </row>
    <row r="2850" spans="1:5" x14ac:dyDescent="0.2">
      <c r="A2850" s="25" t="s">
        <v>3206</v>
      </c>
      <c r="B2850" s="25" t="s">
        <v>419</v>
      </c>
      <c r="C2850" s="25" t="s">
        <v>410</v>
      </c>
      <c r="D2850" s="25" t="s">
        <v>2265</v>
      </c>
      <c r="E2850" s="25" t="s">
        <v>684</v>
      </c>
    </row>
  </sheetData>
  <sortState ref="A7:F2850">
    <sortCondition ref="F7:F2850"/>
    <sortCondition ref="B7:B2850"/>
  </sortState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Mavroudis Dimitris</cp:lastModifiedBy>
  <cp:lastPrinted>2014-07-15T21:26:49Z</cp:lastPrinted>
  <dcterms:created xsi:type="dcterms:W3CDTF">2008-04-23T07:36:26Z</dcterms:created>
  <dcterms:modified xsi:type="dcterms:W3CDTF">2016-01-18T09:36:20Z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