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ES03\Proj\XTF\05 Research\01 Statistics\04 External_Issuer_Statistics\2017\03 - General Reports\"/>
    </mc:Choice>
  </mc:AlternateContent>
  <bookViews>
    <workbookView xWindow="2205" yWindow="6015" windowWidth="15765" windowHeight="5445" tabRatio="682"/>
  </bookViews>
  <sheets>
    <sheet name="Summary" sheetId="35" r:id="rId1"/>
    <sheet name="XTF Exchange Traded Funds" sheetId="43" r:id="rId2"/>
    <sheet name="XTF - OTC Turnover" sheetId="37" r:id="rId3"/>
    <sheet name="Exchange Traded Commodities" sheetId="38" r:id="rId4"/>
    <sheet name="Exchange Traded Notes" sheetId="39" r:id="rId5"/>
    <sheet name="Designated Sponsors" sheetId="40" r:id="rId6"/>
    <sheet name="New Listings" sheetId="42" r:id="rId7"/>
  </sheets>
  <definedNames>
    <definedName name="_xlnm._FilterDatabase" localSheetId="5" hidden="1">'Designated Sponsors'!$A$1:$B$2</definedName>
    <definedName name="_xlnm._FilterDatabase" localSheetId="3" hidden="1">'Exchange Traded Commodities'!$A$6:$M$208</definedName>
    <definedName name="_xlnm._FilterDatabase" localSheetId="4" hidden="1">'Exchange Traded Notes'!$A$6:$M$138</definedName>
    <definedName name="_xlnm._FilterDatabase" localSheetId="6" hidden="1">'New Listings'!$A$6:$G$6</definedName>
    <definedName name="_xlnm._FilterDatabase" localSheetId="2" hidden="1">'XTF - OTC Turnover'!$A$6:$L$1141</definedName>
    <definedName name="_xlnm._FilterDatabase" localSheetId="1" hidden="1">'XTF Exchange Traded Funds'!$A$1146:$K$1155</definedName>
    <definedName name="_xlnm.Print_Titles" localSheetId="2">'XTF - OTC Turnover'!$5:$6</definedName>
    <definedName name="_xlnm.Print_Titles" localSheetId="1">'XTF Exchange Traded Funds'!$5:$532</definedName>
  </definedNames>
  <calcPr calcId="162913"/>
</workbook>
</file>

<file path=xl/calcChain.xml><?xml version="1.0" encoding="utf-8"?>
<calcChain xmlns="http://schemas.openxmlformats.org/spreadsheetml/2006/main">
  <c r="E164" i="38" l="1"/>
  <c r="E166" i="38"/>
  <c r="E208" i="38"/>
  <c r="E207" i="38"/>
  <c r="E206" i="38"/>
  <c r="E205" i="38"/>
  <c r="E204" i="38"/>
  <c r="E203" i="38"/>
  <c r="E202" i="38"/>
  <c r="E201" i="38"/>
  <c r="E141" i="38"/>
  <c r="E200" i="38"/>
  <c r="E199" i="38"/>
  <c r="E198" i="38"/>
  <c r="E102" i="38"/>
  <c r="E197" i="38"/>
  <c r="E61" i="38"/>
  <c r="E165" i="38"/>
  <c r="E196" i="38"/>
  <c r="E195" i="38"/>
  <c r="E133" i="38"/>
  <c r="E158" i="38"/>
  <c r="E194" i="38"/>
  <c r="E152" i="38"/>
  <c r="E193" i="38"/>
  <c r="E192" i="38"/>
  <c r="E131" i="38"/>
  <c r="E191" i="38"/>
  <c r="E190" i="38"/>
  <c r="E160" i="38"/>
  <c r="E189" i="38"/>
  <c r="E188" i="38"/>
  <c r="E187" i="38"/>
  <c r="E174" i="38"/>
  <c r="E169" i="38"/>
  <c r="E161" i="38"/>
  <c r="E91" i="38"/>
  <c r="E123" i="38"/>
  <c r="E186" i="38"/>
  <c r="E150" i="38"/>
  <c r="E176" i="38"/>
  <c r="E119" i="38"/>
  <c r="E185" i="38"/>
  <c r="E163" i="38"/>
  <c r="E184" i="38"/>
  <c r="E183" i="38"/>
  <c r="E182" i="38"/>
  <c r="E171" i="38"/>
  <c r="E111" i="38"/>
  <c r="E167" i="38"/>
  <c r="E154" i="38"/>
  <c r="E162" i="38"/>
  <c r="E181" i="38"/>
  <c r="E116" i="38"/>
  <c r="E97" i="38"/>
  <c r="E172" i="38"/>
  <c r="E155" i="38"/>
  <c r="E134" i="38"/>
  <c r="E157" i="38"/>
  <c r="E122" i="38"/>
  <c r="E149" i="38"/>
  <c r="E173" i="38"/>
  <c r="E159" i="38"/>
  <c r="E180" i="38"/>
  <c r="E135" i="38"/>
  <c r="E101" i="38"/>
  <c r="E105" i="38"/>
  <c r="E46" i="38"/>
  <c r="E168" i="38"/>
  <c r="E148" i="38"/>
  <c r="E136" i="38"/>
  <c r="E144" i="38"/>
  <c r="E128" i="38"/>
  <c r="E179" i="38"/>
  <c r="E89" i="38"/>
  <c r="E147" i="38"/>
  <c r="E124" i="38"/>
  <c r="E126" i="38"/>
  <c r="E86" i="38"/>
  <c r="E59" i="38"/>
  <c r="E143" i="38"/>
  <c r="E140" i="38"/>
  <c r="E170" i="38"/>
  <c r="E132" i="38"/>
  <c r="E108" i="38"/>
  <c r="E106" i="38"/>
  <c r="E93" i="38"/>
  <c r="E142" i="38"/>
  <c r="E100" i="38"/>
  <c r="E114" i="38"/>
  <c r="E130" i="38"/>
  <c r="E96" i="38"/>
  <c r="E94" i="38"/>
  <c r="E178" i="38"/>
  <c r="E65" i="38"/>
  <c r="E120" i="38"/>
  <c r="E107" i="38"/>
  <c r="E175" i="38"/>
  <c r="E156" i="38"/>
  <c r="E112" i="38"/>
  <c r="E115" i="38"/>
  <c r="E121" i="38"/>
  <c r="E129" i="38"/>
  <c r="E110" i="38"/>
  <c r="E177" i="38"/>
  <c r="E78" i="38"/>
  <c r="E82" i="38"/>
  <c r="E66" i="38"/>
  <c r="E125" i="38"/>
  <c r="E92" i="38"/>
  <c r="E98" i="38"/>
  <c r="E138" i="38"/>
  <c r="E113" i="38"/>
  <c r="E137" i="38"/>
  <c r="E77" i="38"/>
  <c r="E75" i="38"/>
  <c r="E90" i="38"/>
  <c r="E145" i="38"/>
  <c r="E146" i="38"/>
  <c r="E118" i="38"/>
  <c r="E127" i="38"/>
  <c r="E76" i="38"/>
  <c r="E53" i="38"/>
  <c r="E79" i="38"/>
  <c r="E47" i="38"/>
  <c r="E139" i="38"/>
  <c r="E69" i="38"/>
  <c r="E153" i="38"/>
  <c r="E62" i="38"/>
  <c r="E70" i="38"/>
  <c r="E151" i="38"/>
  <c r="E60" i="38"/>
  <c r="E68" i="38"/>
  <c r="E73" i="38"/>
  <c r="E41" i="38"/>
  <c r="E58" i="38"/>
  <c r="E117" i="38"/>
  <c r="E74" i="38"/>
  <c r="E52" i="38"/>
  <c r="E87" i="38"/>
  <c r="E72" i="38"/>
  <c r="E67" i="38"/>
  <c r="E84" i="38"/>
  <c r="E63" i="38"/>
  <c r="E83" i="38"/>
  <c r="E56" i="38"/>
  <c r="E103" i="38"/>
  <c r="E85" i="38"/>
  <c r="E71" i="38"/>
  <c r="E37" i="38"/>
  <c r="E80" i="38"/>
  <c r="E34" i="38"/>
  <c r="E45" i="38"/>
  <c r="E99" i="38"/>
  <c r="E109" i="38"/>
  <c r="E104" i="38"/>
  <c r="E64" i="38"/>
  <c r="E39" i="38"/>
  <c r="E88" i="38"/>
  <c r="E49" i="38"/>
  <c r="E55" i="38"/>
  <c r="E95" i="38"/>
  <c r="E51" i="38"/>
  <c r="E36" i="38"/>
  <c r="E50" i="38"/>
  <c r="E57" i="38"/>
  <c r="E54" i="38"/>
  <c r="E44" i="38"/>
  <c r="E30" i="38"/>
  <c r="E81" i="38"/>
  <c r="E43" i="38"/>
  <c r="E42" i="38"/>
  <c r="E24" i="38"/>
  <c r="E25" i="38"/>
  <c r="E29" i="38"/>
  <c r="E32" i="38"/>
  <c r="E31" i="38"/>
  <c r="E33" i="38"/>
  <c r="E28" i="38"/>
  <c r="E38" i="38"/>
  <c r="E17" i="38"/>
  <c r="E26" i="38"/>
  <c r="E48" i="38"/>
  <c r="E40" i="38"/>
  <c r="E35" i="38"/>
  <c r="E20" i="38"/>
  <c r="E18" i="38"/>
  <c r="E22" i="38"/>
  <c r="E21" i="38"/>
  <c r="E15" i="38"/>
  <c r="E16" i="38"/>
  <c r="E27" i="38"/>
  <c r="E23" i="38"/>
  <c r="E13" i="38"/>
  <c r="E14" i="38"/>
  <c r="E19" i="38"/>
  <c r="E11" i="38"/>
  <c r="E10" i="38"/>
  <c r="E12" i="38"/>
  <c r="E9" i="38"/>
  <c r="E8" i="38"/>
  <c r="K1141" i="37" l="1"/>
  <c r="K860" i="37"/>
  <c r="K1140" i="37"/>
  <c r="K918" i="37"/>
  <c r="K1139" i="37"/>
  <c r="K1138" i="37"/>
  <c r="K1137" i="37"/>
  <c r="K1136" i="37"/>
  <c r="K1135" i="37"/>
  <c r="K1134" i="37"/>
  <c r="K1133" i="37"/>
  <c r="K1132" i="37"/>
  <c r="K1131" i="37"/>
  <c r="K1130" i="37"/>
  <c r="K1129" i="37"/>
  <c r="K1128" i="37"/>
  <c r="K1127" i="37"/>
  <c r="K1126" i="37"/>
  <c r="K1125" i="37"/>
  <c r="K1124" i="37"/>
  <c r="K1123" i="37"/>
  <c r="K1122" i="37"/>
  <c r="K1121" i="37"/>
  <c r="K1120" i="37"/>
  <c r="K726" i="37"/>
  <c r="K1119" i="37"/>
  <c r="K1118" i="37"/>
  <c r="K1117" i="37"/>
  <c r="K1116" i="37"/>
  <c r="K653" i="37"/>
  <c r="K1115" i="37"/>
  <c r="K844" i="37"/>
  <c r="K1114" i="37"/>
  <c r="K1113" i="37"/>
  <c r="K678" i="37"/>
  <c r="K1112" i="37"/>
  <c r="K919" i="37"/>
  <c r="K1111" i="37"/>
  <c r="K713" i="37"/>
  <c r="K1110" i="37"/>
  <c r="K1109" i="37"/>
  <c r="K1108" i="37"/>
  <c r="K591" i="37"/>
  <c r="K535" i="37"/>
  <c r="K867" i="37"/>
  <c r="K896" i="37"/>
  <c r="K1107" i="37"/>
  <c r="K723" i="37"/>
  <c r="K872" i="37"/>
  <c r="K1106" i="37"/>
  <c r="K762" i="37"/>
  <c r="K1105" i="37"/>
  <c r="K979" i="37"/>
  <c r="K1104" i="37"/>
  <c r="K672" i="37"/>
  <c r="K1103" i="37"/>
  <c r="K959" i="37"/>
  <c r="K709" i="37"/>
  <c r="K1102" i="37"/>
  <c r="K1101" i="37"/>
  <c r="K1100" i="37"/>
  <c r="K1099" i="37"/>
  <c r="K1098" i="37"/>
  <c r="K981" i="37"/>
  <c r="K1097" i="37"/>
  <c r="K1096" i="37"/>
  <c r="K939" i="37"/>
  <c r="K1095" i="37"/>
  <c r="K1094" i="37"/>
  <c r="K1093" i="37"/>
  <c r="K1092" i="37"/>
  <c r="K1091" i="37"/>
  <c r="K1090" i="37"/>
  <c r="K1089" i="37"/>
  <c r="K1088" i="37"/>
  <c r="K1087" i="37"/>
  <c r="K1086" i="37"/>
  <c r="K1085" i="37"/>
  <c r="K1084" i="37"/>
  <c r="K1005" i="37"/>
  <c r="K634" i="37"/>
  <c r="K894" i="37"/>
  <c r="K903" i="37"/>
  <c r="K1083" i="37"/>
  <c r="K1082" i="37"/>
  <c r="K838" i="37"/>
  <c r="K917" i="37"/>
  <c r="K1081" i="37"/>
  <c r="K611" i="37"/>
  <c r="K356" i="37"/>
  <c r="K936" i="37"/>
  <c r="K1080" i="37"/>
  <c r="K274" i="37"/>
  <c r="K1079" i="37"/>
  <c r="K1078" i="37"/>
  <c r="K1077" i="37"/>
  <c r="K848" i="37"/>
  <c r="K853" i="37"/>
  <c r="K912" i="37"/>
  <c r="K833" i="37"/>
  <c r="K1076" i="37"/>
  <c r="K993" i="37"/>
  <c r="K878" i="37"/>
  <c r="K1075" i="37"/>
  <c r="K920" i="37"/>
  <c r="K619" i="37"/>
  <c r="K1074" i="37"/>
  <c r="K997" i="37"/>
  <c r="K1073" i="37"/>
  <c r="K1012" i="37"/>
  <c r="K733" i="37"/>
  <c r="K804" i="37"/>
  <c r="K808" i="37"/>
  <c r="K1072" i="37"/>
  <c r="K522" i="37"/>
  <c r="K1071" i="37"/>
  <c r="K1070" i="37"/>
  <c r="K892" i="37"/>
  <c r="K1069" i="37"/>
  <c r="K1008" i="37"/>
  <c r="K1068" i="37"/>
  <c r="K627" i="37"/>
  <c r="K554" i="37"/>
  <c r="K784" i="37"/>
  <c r="K862" i="37"/>
  <c r="K1067" i="37"/>
  <c r="K379" i="37"/>
  <c r="K346" i="37"/>
  <c r="K889" i="37"/>
  <c r="K1066" i="37"/>
  <c r="K1065" i="37"/>
  <c r="K971" i="37"/>
  <c r="K1064" i="37"/>
  <c r="K1063" i="37"/>
  <c r="K978" i="37"/>
  <c r="K934" i="37"/>
  <c r="K766" i="37"/>
  <c r="K775" i="37"/>
  <c r="K988" i="37"/>
  <c r="K1009" i="37"/>
  <c r="K1006" i="37"/>
  <c r="K1062" i="37"/>
  <c r="K565" i="37"/>
  <c r="K622" i="37"/>
  <c r="K1004" i="37"/>
  <c r="K1002" i="37"/>
  <c r="K1061" i="37"/>
  <c r="K992" i="37"/>
  <c r="K1001" i="37"/>
  <c r="K994" i="37"/>
  <c r="K922" i="37"/>
  <c r="K1060" i="37"/>
  <c r="K991" i="37"/>
  <c r="K815" i="37"/>
  <c r="K885" i="37"/>
  <c r="K938" i="37"/>
  <c r="K910" i="37"/>
  <c r="K925" i="37"/>
  <c r="K849" i="37"/>
  <c r="K983" i="37"/>
  <c r="K942" i="37"/>
  <c r="K985" i="37"/>
  <c r="K1059" i="37"/>
  <c r="K758" i="37"/>
  <c r="K956" i="37"/>
  <c r="K955" i="37"/>
  <c r="K1058" i="37"/>
  <c r="K915" i="37"/>
  <c r="K856" i="37"/>
  <c r="K1057" i="37"/>
  <c r="K1056" i="37"/>
  <c r="K949" i="37"/>
  <c r="K974" i="37"/>
  <c r="K1055" i="37"/>
  <c r="K960" i="37"/>
  <c r="K667" i="37"/>
  <c r="K953" i="37"/>
  <c r="K967" i="37"/>
  <c r="K950" i="37"/>
  <c r="K970" i="37"/>
  <c r="K1054" i="37"/>
  <c r="K944" i="37"/>
  <c r="K828" i="37"/>
  <c r="K969" i="37"/>
  <c r="K995" i="37"/>
  <c r="K870" i="37"/>
  <c r="K826" i="37"/>
  <c r="K927" i="37"/>
  <c r="K1053" i="37"/>
  <c r="K998" i="37"/>
  <c r="K989" i="37"/>
  <c r="K785" i="37"/>
  <c r="K1052" i="37"/>
  <c r="K579" i="37"/>
  <c r="K790" i="37"/>
  <c r="K685" i="37"/>
  <c r="K990" i="37"/>
  <c r="K336" i="37"/>
  <c r="K980" i="37"/>
  <c r="K604" i="37"/>
  <c r="K1051" i="37"/>
  <c r="K714" i="37"/>
  <c r="K868" i="37"/>
  <c r="K252" i="37"/>
  <c r="K807" i="37"/>
  <c r="K739" i="37"/>
  <c r="K1050" i="37"/>
  <c r="K909" i="37"/>
  <c r="K911" i="37"/>
  <c r="K586" i="37"/>
  <c r="K647" i="37"/>
  <c r="K816" i="37"/>
  <c r="K907" i="37"/>
  <c r="K1049" i="37"/>
  <c r="K1048" i="37"/>
  <c r="K664" i="37"/>
  <c r="K972" i="37"/>
  <c r="K388" i="37"/>
  <c r="K847" i="37"/>
  <c r="K930" i="37"/>
  <c r="K943" i="37"/>
  <c r="K659" i="37"/>
  <c r="K933" i="37"/>
  <c r="K945" i="37"/>
  <c r="K884" i="37"/>
  <c r="K883" i="37"/>
  <c r="K646" i="37"/>
  <c r="K523" i="37"/>
  <c r="K1047" i="37"/>
  <c r="K837" i="37"/>
  <c r="K1046" i="37"/>
  <c r="K842" i="37"/>
  <c r="K931" i="37"/>
  <c r="K881" i="37"/>
  <c r="K1045" i="37"/>
  <c r="K718" i="37"/>
  <c r="K1044" i="37"/>
  <c r="K948" i="37"/>
  <c r="K466" i="37"/>
  <c r="K683" i="37"/>
  <c r="K996" i="37"/>
  <c r="K958" i="37"/>
  <c r="K1043" i="37"/>
  <c r="K602" i="37"/>
  <c r="K1042" i="37"/>
  <c r="K836" i="37"/>
  <c r="K763" i="37"/>
  <c r="K437" i="37"/>
  <c r="K840" i="37"/>
  <c r="K904" i="37"/>
  <c r="K744" i="37"/>
  <c r="K1041" i="37"/>
  <c r="K732" i="37"/>
  <c r="K827" i="37"/>
  <c r="K1040" i="37"/>
  <c r="K1039" i="37"/>
  <c r="K773" i="37"/>
  <c r="K895" i="37"/>
  <c r="K1038" i="37"/>
  <c r="K976" i="37"/>
  <c r="K433" i="37"/>
  <c r="K1037" i="37"/>
  <c r="K813" i="37"/>
  <c r="K371" i="37"/>
  <c r="K781" i="37"/>
  <c r="K924" i="37"/>
  <c r="K536" i="37"/>
  <c r="K721" i="37"/>
  <c r="K503" i="37"/>
  <c r="K1036" i="37"/>
  <c r="K963" i="37"/>
  <c r="K891" i="37"/>
  <c r="K471" i="37"/>
  <c r="K1035" i="37"/>
  <c r="K690" i="37"/>
  <c r="K858" i="37"/>
  <c r="K1034" i="37"/>
  <c r="K749" i="37"/>
  <c r="K693" i="37"/>
  <c r="K916" i="37"/>
  <c r="K615" i="37"/>
  <c r="K926" i="37"/>
  <c r="K940" i="37"/>
  <c r="K574" i="37"/>
  <c r="K1033" i="37"/>
  <c r="K869" i="37"/>
  <c r="K720" i="37"/>
  <c r="K982" i="37"/>
  <c r="K657" i="37"/>
  <c r="K705" i="37"/>
  <c r="K935" i="37"/>
  <c r="K841" i="37"/>
  <c r="K795" i="37"/>
  <c r="K768" i="37"/>
  <c r="K440" i="37"/>
  <c r="K648" i="37"/>
  <c r="K598" i="37"/>
  <c r="K791" i="37"/>
  <c r="K876" i="37"/>
  <c r="K814" i="37"/>
  <c r="K864" i="37"/>
  <c r="K638" i="37"/>
  <c r="K801" i="37"/>
  <c r="K1000" i="37"/>
  <c r="K712" i="37"/>
  <c r="K1032" i="37"/>
  <c r="K738" i="37"/>
  <c r="K1010" i="37"/>
  <c r="K476" i="37"/>
  <c r="K1031" i="37"/>
  <c r="K1030" i="37"/>
  <c r="K1029" i="37"/>
  <c r="K1028" i="37"/>
  <c r="K796" i="37"/>
  <c r="K671" i="37"/>
  <c r="K373" i="37"/>
  <c r="K805" i="37"/>
  <c r="K798" i="37"/>
  <c r="K532" i="37"/>
  <c r="K761" i="37"/>
  <c r="K908" i="37"/>
  <c r="K610" i="37"/>
  <c r="K603" i="37"/>
  <c r="K831" i="37"/>
  <c r="K307" i="37"/>
  <c r="K665" i="37"/>
  <c r="K830" i="37"/>
  <c r="K737" i="37"/>
  <c r="K999" i="37"/>
  <c r="K873" i="37"/>
  <c r="K875" i="37"/>
  <c r="K857" i="37"/>
  <c r="K941" i="37"/>
  <c r="K812" i="37"/>
  <c r="K495" i="37"/>
  <c r="K484" i="37"/>
  <c r="K839" i="37"/>
  <c r="K406" i="37"/>
  <c r="K741" i="37"/>
  <c r="K845" i="37"/>
  <c r="K777" i="37"/>
  <c r="K1027" i="37"/>
  <c r="K886" i="37"/>
  <c r="K823" i="37"/>
  <c r="K866" i="37"/>
  <c r="K1026" i="37"/>
  <c r="K802" i="37"/>
  <c r="K601" i="37"/>
  <c r="K952" i="37"/>
  <c r="K957" i="37"/>
  <c r="K691" i="37"/>
  <c r="K799" i="37"/>
  <c r="K906" i="37"/>
  <c r="K789" i="37"/>
  <c r="K1025" i="37"/>
  <c r="K491" i="37"/>
  <c r="K597" i="37"/>
  <c r="K787" i="37"/>
  <c r="K771" i="37"/>
  <c r="K473" i="37"/>
  <c r="K172" i="37"/>
  <c r="K800" i="37"/>
  <c r="K914" i="37"/>
  <c r="K325" i="37"/>
  <c r="K416" i="37"/>
  <c r="K656" i="37"/>
  <c r="K782" i="37"/>
  <c r="K480" i="37"/>
  <c r="K459" i="37"/>
  <c r="K736" i="37"/>
  <c r="K351" i="37"/>
  <c r="K759" i="37"/>
  <c r="K541" i="37"/>
  <c r="K629" i="37"/>
  <c r="K859" i="37"/>
  <c r="K899" i="37"/>
  <c r="K905" i="37"/>
  <c r="K788" i="37"/>
  <c r="K863" i="37"/>
  <c r="K901" i="37"/>
  <c r="K600" i="37"/>
  <c r="K810" i="37"/>
  <c r="K806" i="37"/>
  <c r="K740" i="37"/>
  <c r="K352" i="37"/>
  <c r="K606" i="37"/>
  <c r="K703" i="37"/>
  <c r="K649" i="37"/>
  <c r="K792" i="37"/>
  <c r="K496" i="37"/>
  <c r="K512" i="37"/>
  <c r="K537" i="37"/>
  <c r="K757" i="37"/>
  <c r="K746" i="37"/>
  <c r="K772" i="37"/>
  <c r="K879" i="37"/>
  <c r="K699" i="37"/>
  <c r="K835" i="37"/>
  <c r="K824" i="37"/>
  <c r="K1024" i="37"/>
  <c r="K975" i="37"/>
  <c r="K755" i="37"/>
  <c r="K964" i="37"/>
  <c r="K486" i="37"/>
  <c r="K929" i="37"/>
  <c r="K515" i="37"/>
  <c r="K786" i="37"/>
  <c r="K652" i="37"/>
  <c r="K747" i="37"/>
  <c r="K900" i="37"/>
  <c r="K621" i="37"/>
  <c r="K769" i="37"/>
  <c r="K711" i="37"/>
  <c r="K874" i="37"/>
  <c r="K595" i="37"/>
  <c r="K855" i="37"/>
  <c r="K487" i="37"/>
  <c r="K765" i="37"/>
  <c r="K493" i="37"/>
  <c r="K331" i="37"/>
  <c r="K913" i="37"/>
  <c r="K668" i="37"/>
  <c r="K829" i="37"/>
  <c r="K644" i="37"/>
  <c r="K752" i="37"/>
  <c r="K753" i="37"/>
  <c r="K616" i="37"/>
  <c r="K817" i="37"/>
  <c r="K730" i="37"/>
  <c r="K617" i="37"/>
  <c r="K548" i="37"/>
  <c r="K643" i="37"/>
  <c r="K448" i="37"/>
  <c r="K719" i="37"/>
  <c r="K256" i="37"/>
  <c r="K674" i="37"/>
  <c r="K654" i="37"/>
  <c r="K803" i="37"/>
  <c r="K485" i="37"/>
  <c r="K727" i="37"/>
  <c r="K928" i="37"/>
  <c r="K902" i="37"/>
  <c r="K492" i="37"/>
  <c r="K669" i="37"/>
  <c r="K704" i="37"/>
  <c r="K272" i="37"/>
  <c r="K947" i="37"/>
  <c r="K750" i="37"/>
  <c r="K689" i="37"/>
  <c r="K825" i="37"/>
  <c r="K877" i="37"/>
  <c r="K623" i="37"/>
  <c r="K888" i="37"/>
  <c r="K748" i="37"/>
  <c r="K670" i="37"/>
  <c r="K984" i="37"/>
  <c r="K458" i="37"/>
  <c r="K742" i="37"/>
  <c r="K531" i="37"/>
  <c r="K776" i="37"/>
  <c r="K834" i="37"/>
  <c r="K370" i="37"/>
  <c r="K702" i="37"/>
  <c r="K1023" i="37"/>
  <c r="K341" i="37"/>
  <c r="K767" i="37"/>
  <c r="K865" i="37"/>
  <c r="K587" i="37"/>
  <c r="K639" i="37"/>
  <c r="K662" i="37"/>
  <c r="K524" i="37"/>
  <c r="K696" i="37"/>
  <c r="K592" i="37"/>
  <c r="K375" i="37"/>
  <c r="K144" i="37"/>
  <c r="K607" i="37"/>
  <c r="K507" i="37"/>
  <c r="K289" i="37"/>
  <c r="K106" i="37"/>
  <c r="K571" i="37"/>
  <c r="K593" i="37"/>
  <c r="K529" i="37"/>
  <c r="K734" i="37"/>
  <c r="K650" i="37"/>
  <c r="K544" i="37"/>
  <c r="K380" i="37"/>
  <c r="K898" i="37"/>
  <c r="K557" i="37"/>
  <c r="K717" i="37"/>
  <c r="K572" i="37"/>
  <c r="K724" i="37"/>
  <c r="K880" i="37"/>
  <c r="K1022" i="37"/>
  <c r="K793" i="37"/>
  <c r="K566" i="37"/>
  <c r="K745" i="37"/>
  <c r="K511" i="37"/>
  <c r="K893" i="37"/>
  <c r="K882" i="37"/>
  <c r="K661" i="37"/>
  <c r="K395" i="37"/>
  <c r="K518" i="37"/>
  <c r="K599" i="37"/>
  <c r="K751" i="37"/>
  <c r="K706" i="37"/>
  <c r="K96" i="37"/>
  <c r="K216" i="37"/>
  <c r="K221" i="37"/>
  <c r="K573" i="37"/>
  <c r="K774" i="37"/>
  <c r="K372" i="37"/>
  <c r="K447" i="37"/>
  <c r="K756" i="37"/>
  <c r="K1003" i="37"/>
  <c r="K688" i="37"/>
  <c r="K687" i="37"/>
  <c r="K698" i="37"/>
  <c r="K832" i="37"/>
  <c r="K483" i="37"/>
  <c r="K818" i="37"/>
  <c r="K651" i="37"/>
  <c r="K1021" i="37"/>
  <c r="K220" i="37"/>
  <c r="K660" i="37"/>
  <c r="K542" i="37"/>
  <c r="K666" i="37"/>
  <c r="K977" i="37"/>
  <c r="K550" i="37"/>
  <c r="K633" i="37"/>
  <c r="K401" i="37"/>
  <c r="K764" i="37"/>
  <c r="K196" i="37"/>
  <c r="K383" i="37"/>
  <c r="K281" i="37"/>
  <c r="K608" i="37"/>
  <c r="K697" i="37"/>
  <c r="K854" i="37"/>
  <c r="K534" i="37"/>
  <c r="K552" i="37"/>
  <c r="K966" i="37"/>
  <c r="K850" i="37"/>
  <c r="K809" i="37"/>
  <c r="K1020" i="37"/>
  <c r="K708" i="37"/>
  <c r="K465" i="37"/>
  <c r="K184" i="37"/>
  <c r="K504" i="37"/>
  <c r="K302" i="37"/>
  <c r="K441" i="37"/>
  <c r="K477" i="37"/>
  <c r="K1019" i="37"/>
  <c r="K570" i="37"/>
  <c r="K620" i="37"/>
  <c r="K618" i="37"/>
  <c r="K195" i="37"/>
  <c r="K107" i="37"/>
  <c r="K275" i="37"/>
  <c r="K396" i="37"/>
  <c r="K564" i="37"/>
  <c r="K278" i="37"/>
  <c r="K324" i="37"/>
  <c r="K561" i="37"/>
  <c r="K233" i="37"/>
  <c r="K626" i="37"/>
  <c r="K1018" i="37"/>
  <c r="K1007" i="37"/>
  <c r="K65" i="37"/>
  <c r="K609" i="37"/>
  <c r="K588" i="37"/>
  <c r="K731" i="37"/>
  <c r="K528" i="37"/>
  <c r="K770" i="37"/>
  <c r="K722" i="37"/>
  <c r="K923" i="37"/>
  <c r="K794" i="37"/>
  <c r="K311" i="37"/>
  <c r="K385" i="37"/>
  <c r="K405" i="37"/>
  <c r="K559" i="37"/>
  <c r="K582" i="37"/>
  <c r="K843" i="37"/>
  <c r="K645" i="37"/>
  <c r="K594" i="37"/>
  <c r="K407" i="37"/>
  <c r="K547" i="37"/>
  <c r="K871" i="37"/>
  <c r="K392" i="37"/>
  <c r="K294" i="37"/>
  <c r="K676" i="37"/>
  <c r="K681" i="37"/>
  <c r="K986" i="37"/>
  <c r="K545" i="37"/>
  <c r="K783" i="37"/>
  <c r="K539" i="37"/>
  <c r="K684" i="37"/>
  <c r="K516" i="37"/>
  <c r="K219" i="37"/>
  <c r="K729" i="37"/>
  <c r="K443" i="37"/>
  <c r="K319" i="37"/>
  <c r="K494" i="37"/>
  <c r="K1017" i="37"/>
  <c r="K946" i="37"/>
  <c r="K288" i="37"/>
  <c r="K642" i="37"/>
  <c r="K556" i="37"/>
  <c r="K282" i="37"/>
  <c r="K501" i="37"/>
  <c r="K568" i="37"/>
  <c r="K53" i="37"/>
  <c r="K585" i="37"/>
  <c r="K612" i="37"/>
  <c r="K890" i="37"/>
  <c r="K508" i="37"/>
  <c r="K173" i="37"/>
  <c r="K965" i="37"/>
  <c r="K451" i="37"/>
  <c r="K181" i="37"/>
  <c r="K760" i="37"/>
  <c r="K525" i="37"/>
  <c r="K497" i="37"/>
  <c r="K445" i="37"/>
  <c r="K283" i="37"/>
  <c r="K567" i="37"/>
  <c r="K951" i="37"/>
  <c r="K400" i="37"/>
  <c r="K655" i="37"/>
  <c r="K797" i="37"/>
  <c r="K562" i="37"/>
  <c r="K166" i="37"/>
  <c r="K520" i="37"/>
  <c r="K614" i="37"/>
  <c r="K322" i="37"/>
  <c r="K340" i="37"/>
  <c r="K937" i="37"/>
  <c r="K398" i="37"/>
  <c r="K127" i="37"/>
  <c r="K155" i="37"/>
  <c r="K682" i="37"/>
  <c r="K932" i="37"/>
  <c r="K364" i="37"/>
  <c r="K505" i="37"/>
  <c r="K425" i="37"/>
  <c r="K490" i="37"/>
  <c r="K821" i="37"/>
  <c r="K499" i="37"/>
  <c r="K408" i="37"/>
  <c r="K428" i="37"/>
  <c r="K819" i="37"/>
  <c r="K141" i="37"/>
  <c r="K355" i="37"/>
  <c r="K363" i="37"/>
  <c r="K613" i="37"/>
  <c r="K389" i="37"/>
  <c r="K543" i="37"/>
  <c r="K247" i="37"/>
  <c r="K1016" i="37"/>
  <c r="K414" i="37"/>
  <c r="K468" i="37"/>
  <c r="K227" i="37"/>
  <c r="K635" i="37"/>
  <c r="K887" i="37"/>
  <c r="K551" i="37"/>
  <c r="K538" i="37"/>
  <c r="K673" i="37"/>
  <c r="K590" i="37"/>
  <c r="K249" i="37"/>
  <c r="K374" i="37"/>
  <c r="K482" i="37"/>
  <c r="K470" i="37"/>
  <c r="K637" i="37"/>
  <c r="K679" i="37"/>
  <c r="K546" i="37"/>
  <c r="K596" i="37"/>
  <c r="K189" i="37"/>
  <c r="K743" i="37"/>
  <c r="K728" i="37"/>
  <c r="K519" i="37"/>
  <c r="K327" i="37"/>
  <c r="K555" i="37"/>
  <c r="K1011" i="37"/>
  <c r="K358" i="37"/>
  <c r="K577" i="37"/>
  <c r="K695" i="37"/>
  <c r="K488" i="37"/>
  <c r="K533" i="37"/>
  <c r="K631" i="37"/>
  <c r="K43" i="37"/>
  <c r="K462" i="37"/>
  <c r="K846" i="37"/>
  <c r="K136" i="37"/>
  <c r="K1015" i="37"/>
  <c r="K605" i="37"/>
  <c r="K502" i="37"/>
  <c r="K298" i="37"/>
  <c r="K968" i="37"/>
  <c r="K576" i="37"/>
  <c r="K420" i="37"/>
  <c r="K475" i="37"/>
  <c r="K429" i="37"/>
  <c r="K851" i="37"/>
  <c r="K897" i="37"/>
  <c r="K583" i="37"/>
  <c r="K179" i="37"/>
  <c r="K527" i="37"/>
  <c r="K418" i="37"/>
  <c r="K560" i="37"/>
  <c r="K369" i="37"/>
  <c r="K349" i="37"/>
  <c r="K735" i="37"/>
  <c r="K277" i="37"/>
  <c r="K820" i="37"/>
  <c r="K625" i="37"/>
  <c r="K636" i="37"/>
  <c r="K229" i="37"/>
  <c r="K822" i="37"/>
  <c r="K686" i="37"/>
  <c r="K779" i="37"/>
  <c r="K680" i="37"/>
  <c r="K446" i="37"/>
  <c r="K628" i="37"/>
  <c r="K360" i="37"/>
  <c r="K424" i="37"/>
  <c r="K104" i="37"/>
  <c r="K343" i="37"/>
  <c r="K435" i="37"/>
  <c r="K267" i="37"/>
  <c r="K589" i="37"/>
  <c r="K160" i="37"/>
  <c r="K409" i="37"/>
  <c r="K563" i="37"/>
  <c r="K345" i="37"/>
  <c r="K455" i="37"/>
  <c r="K410" i="37"/>
  <c r="K632" i="37"/>
  <c r="K412" i="37"/>
  <c r="K361" i="37"/>
  <c r="K725" i="37"/>
  <c r="K367" i="37"/>
  <c r="K382" i="37"/>
  <c r="K432" i="37"/>
  <c r="K442" i="37"/>
  <c r="K85" i="37"/>
  <c r="K581" i="37"/>
  <c r="K207" i="37"/>
  <c r="K300" i="37"/>
  <c r="K677" i="37"/>
  <c r="K479" i="37"/>
  <c r="K811" i="37"/>
  <c r="K376" i="37"/>
  <c r="K526" i="37"/>
  <c r="K338" i="37"/>
  <c r="K168" i="37"/>
  <c r="K246" i="37"/>
  <c r="K954" i="37"/>
  <c r="K540" i="37"/>
  <c r="K321" i="37"/>
  <c r="K692" i="37"/>
  <c r="K962" i="37"/>
  <c r="K700" i="37"/>
  <c r="K225" i="37"/>
  <c r="K514" i="37"/>
  <c r="K427" i="37"/>
  <c r="K326" i="37"/>
  <c r="K694" i="37"/>
  <c r="K178" i="37"/>
  <c r="K138" i="37"/>
  <c r="K237" i="37"/>
  <c r="K315" i="37"/>
  <c r="K357" i="37"/>
  <c r="K194" i="37"/>
  <c r="K163" i="37"/>
  <c r="K304" i="37"/>
  <c r="K334" i="37"/>
  <c r="K513" i="37"/>
  <c r="K452" i="37"/>
  <c r="K200" i="37"/>
  <c r="K415" i="37"/>
  <c r="K423" i="37"/>
  <c r="K461" i="37"/>
  <c r="K279" i="37"/>
  <c r="K238" i="37"/>
  <c r="K509" i="37"/>
  <c r="K430" i="37"/>
  <c r="K285" i="37"/>
  <c r="K921" i="37"/>
  <c r="K517" i="37"/>
  <c r="K175" i="37"/>
  <c r="K245" i="37"/>
  <c r="K641" i="37"/>
  <c r="K403" i="37"/>
  <c r="K453" i="37"/>
  <c r="K987" i="37"/>
  <c r="K142" i="37"/>
  <c r="K148" i="37"/>
  <c r="K417" i="37"/>
  <c r="K108" i="37"/>
  <c r="K411" i="37"/>
  <c r="K436" i="37"/>
  <c r="K312" i="37"/>
  <c r="K150" i="37"/>
  <c r="K500" i="37"/>
  <c r="K404" i="37"/>
  <c r="K663" i="37"/>
  <c r="K460" i="37"/>
  <c r="K299" i="37"/>
  <c r="K961" i="37"/>
  <c r="K1014" i="37"/>
  <c r="K297" i="37"/>
  <c r="K575" i="37"/>
  <c r="K469" i="37"/>
  <c r="K328" i="37"/>
  <c r="K182" i="37"/>
  <c r="K353" i="37"/>
  <c r="K658" i="37"/>
  <c r="K384" i="37"/>
  <c r="K262" i="37"/>
  <c r="K624" i="37"/>
  <c r="K292" i="37"/>
  <c r="K464" i="37"/>
  <c r="K521" i="37"/>
  <c r="K640" i="37"/>
  <c r="K209" i="37"/>
  <c r="K481" i="37"/>
  <c r="K569" i="37"/>
  <c r="K306" i="37"/>
  <c r="K140" i="37"/>
  <c r="K778" i="37"/>
  <c r="K180" i="37"/>
  <c r="K316" i="37"/>
  <c r="K366" i="37"/>
  <c r="K145" i="37"/>
  <c r="K191" i="37"/>
  <c r="K342" i="37"/>
  <c r="K467" i="37"/>
  <c r="K266" i="37"/>
  <c r="K152" i="37"/>
  <c r="K397" i="37"/>
  <c r="K431" i="37"/>
  <c r="K260" i="37"/>
  <c r="K354" i="37"/>
  <c r="K439" i="37"/>
  <c r="K261" i="37"/>
  <c r="K265" i="37"/>
  <c r="K421" i="37"/>
  <c r="K36" i="37"/>
  <c r="K337" i="37"/>
  <c r="K254" i="37"/>
  <c r="K630" i="37"/>
  <c r="K754" i="37"/>
  <c r="K861" i="37"/>
  <c r="K176" i="37"/>
  <c r="K449" i="37"/>
  <c r="K234" i="37"/>
  <c r="K268" i="37"/>
  <c r="K387" i="37"/>
  <c r="K365" i="37"/>
  <c r="K362" i="37"/>
  <c r="K434" i="37"/>
  <c r="K84" i="37"/>
  <c r="K463" i="37"/>
  <c r="K211" i="37"/>
  <c r="K386" i="37"/>
  <c r="K320" i="37"/>
  <c r="K287" i="37"/>
  <c r="K205" i="37"/>
  <c r="K103" i="37"/>
  <c r="K426" i="37"/>
  <c r="K348" i="37"/>
  <c r="K332" i="37"/>
  <c r="K201" i="37"/>
  <c r="K49" i="37"/>
  <c r="K314" i="37"/>
  <c r="K50" i="37"/>
  <c r="K457" i="37"/>
  <c r="K202" i="37"/>
  <c r="K215" i="37"/>
  <c r="K780" i="37"/>
  <c r="K243" i="37"/>
  <c r="K456" i="37"/>
  <c r="K208" i="37"/>
  <c r="K553" i="37"/>
  <c r="K259" i="37"/>
  <c r="K280" i="37"/>
  <c r="K193" i="37"/>
  <c r="K236" i="37"/>
  <c r="K578" i="37"/>
  <c r="K218" i="37"/>
  <c r="K232" i="37"/>
  <c r="K253" i="37"/>
  <c r="K450" i="37"/>
  <c r="K438" i="37"/>
  <c r="K296" i="37"/>
  <c r="K381" i="37"/>
  <c r="K399" i="37"/>
  <c r="K159" i="37"/>
  <c r="K30" i="37"/>
  <c r="K716" i="37"/>
  <c r="K290" i="37"/>
  <c r="K309" i="37"/>
  <c r="K701" i="37"/>
  <c r="K255" i="37"/>
  <c r="K333" i="37"/>
  <c r="K162" i="37"/>
  <c r="K132" i="37"/>
  <c r="K498" i="37"/>
  <c r="K402" i="37"/>
  <c r="K120" i="37"/>
  <c r="K347" i="37"/>
  <c r="K323" i="37"/>
  <c r="K213" i="37"/>
  <c r="K558" i="37"/>
  <c r="K478" i="37"/>
  <c r="K413" i="37"/>
  <c r="K214" i="37"/>
  <c r="K308" i="37"/>
  <c r="K549" i="37"/>
  <c r="K271" i="37"/>
  <c r="K286" i="37"/>
  <c r="K273" i="37"/>
  <c r="K149" i="37"/>
  <c r="K226" i="37"/>
  <c r="K359" i="37"/>
  <c r="K240" i="37"/>
  <c r="K206" i="37"/>
  <c r="K135" i="37"/>
  <c r="K303" i="37"/>
  <c r="K212" i="37"/>
  <c r="K707" i="37"/>
  <c r="K350" i="37"/>
  <c r="K710" i="37"/>
  <c r="K241" i="37"/>
  <c r="K270" i="37"/>
  <c r="K92" i="37"/>
  <c r="K115" i="37"/>
  <c r="K125" i="37"/>
  <c r="K344" i="37"/>
  <c r="K852" i="37"/>
  <c r="K250" i="37"/>
  <c r="K228" i="37"/>
  <c r="K165" i="37"/>
  <c r="K63" i="37"/>
  <c r="K210" i="37"/>
  <c r="K230" i="37"/>
  <c r="K973" i="37"/>
  <c r="K284" i="37"/>
  <c r="K474" i="37"/>
  <c r="K113" i="37"/>
  <c r="K174" i="37"/>
  <c r="K242" i="37"/>
  <c r="K584" i="37"/>
  <c r="K197" i="37"/>
  <c r="K422" i="37"/>
  <c r="K715" i="37"/>
  <c r="K97" i="37"/>
  <c r="K251" i="37"/>
  <c r="K231" i="37"/>
  <c r="K295" i="37"/>
  <c r="K305" i="37"/>
  <c r="K187" i="37"/>
  <c r="K530" i="37"/>
  <c r="K105" i="37"/>
  <c r="K147" i="37"/>
  <c r="K235" i="37"/>
  <c r="K223" i="37"/>
  <c r="K153" i="37"/>
  <c r="K99" i="37"/>
  <c r="K258" i="37"/>
  <c r="K330" i="37"/>
  <c r="K157" i="37"/>
  <c r="K146" i="37"/>
  <c r="K248" i="37"/>
  <c r="K204" i="37"/>
  <c r="K444" i="37"/>
  <c r="K394" i="37"/>
  <c r="K199" i="37"/>
  <c r="K94" i="37"/>
  <c r="K137" i="37"/>
  <c r="K393" i="37"/>
  <c r="K377" i="37"/>
  <c r="K169" i="37"/>
  <c r="K139" i="37"/>
  <c r="K56" i="37"/>
  <c r="K188" i="37"/>
  <c r="K67" i="37"/>
  <c r="K264" i="37"/>
  <c r="K164" i="37"/>
  <c r="K301" i="37"/>
  <c r="K390" i="37"/>
  <c r="K310" i="37"/>
  <c r="K454" i="37"/>
  <c r="K203" i="37"/>
  <c r="K244" i="37"/>
  <c r="K91" i="37"/>
  <c r="K222" i="37"/>
  <c r="K291" i="37"/>
  <c r="K489" i="37"/>
  <c r="K368" i="37"/>
  <c r="K114" i="37"/>
  <c r="K190" i="37"/>
  <c r="K82" i="37"/>
  <c r="K87" i="37"/>
  <c r="K317" i="37"/>
  <c r="K224" i="37"/>
  <c r="K83" i="37"/>
  <c r="K118" i="37"/>
  <c r="K80" i="37"/>
  <c r="K313" i="37"/>
  <c r="K269" i="37"/>
  <c r="K257" i="37"/>
  <c r="K143" i="37"/>
  <c r="K109" i="37"/>
  <c r="K472" i="37"/>
  <c r="K329" i="37"/>
  <c r="K124" i="37"/>
  <c r="K239" i="37"/>
  <c r="K335" i="37"/>
  <c r="K51" i="37"/>
  <c r="K151" i="37"/>
  <c r="K131" i="37"/>
  <c r="K378" i="37"/>
  <c r="K510" i="37"/>
  <c r="K263" i="37"/>
  <c r="K391" i="37"/>
  <c r="K48" i="37"/>
  <c r="K75" i="37"/>
  <c r="K198" i="37"/>
  <c r="K112" i="37"/>
  <c r="K1013" i="37"/>
  <c r="K675" i="37"/>
  <c r="K506" i="37"/>
  <c r="K129" i="37"/>
  <c r="K419" i="37"/>
  <c r="K122" i="37"/>
  <c r="K98" i="37"/>
  <c r="K318" i="37"/>
  <c r="K130" i="37"/>
  <c r="K156" i="37"/>
  <c r="K185" i="37"/>
  <c r="K86" i="37"/>
  <c r="K293" i="37"/>
  <c r="K39" i="37"/>
  <c r="K121" i="37"/>
  <c r="K90" i="37"/>
  <c r="K134" i="37"/>
  <c r="K17" i="37"/>
  <c r="K33" i="37"/>
  <c r="K72" i="37"/>
  <c r="K192" i="37"/>
  <c r="K170" i="37"/>
  <c r="K64" i="37"/>
  <c r="K78" i="37"/>
  <c r="K70" i="37"/>
  <c r="K47" i="37"/>
  <c r="K111" i="37"/>
  <c r="K133" i="37"/>
  <c r="K116" i="37"/>
  <c r="K60" i="37"/>
  <c r="K10" i="37"/>
  <c r="K154" i="37"/>
  <c r="K71" i="37"/>
  <c r="K66" i="37"/>
  <c r="K100" i="37"/>
  <c r="K102" i="37"/>
  <c r="K89" i="37"/>
  <c r="K186" i="37"/>
  <c r="K45" i="37"/>
  <c r="K79" i="37"/>
  <c r="K93" i="37"/>
  <c r="K183" i="37"/>
  <c r="K580" i="37"/>
  <c r="K61" i="37"/>
  <c r="K32" i="37"/>
  <c r="K77" i="37"/>
  <c r="K119" i="37"/>
  <c r="K158" i="37"/>
  <c r="K117" i="37"/>
  <c r="K339" i="37"/>
  <c r="K126" i="37"/>
  <c r="K73" i="37"/>
  <c r="K76" i="37"/>
  <c r="K74" i="37"/>
  <c r="K57" i="37"/>
  <c r="K59" i="37"/>
  <c r="K19" i="37"/>
  <c r="K123" i="37"/>
  <c r="K177" i="37"/>
  <c r="K27" i="37"/>
  <c r="K21" i="37"/>
  <c r="K217" i="37"/>
  <c r="K29" i="37"/>
  <c r="K81" i="37"/>
  <c r="K88" i="37"/>
  <c r="K171" i="37"/>
  <c r="K55" i="37"/>
  <c r="K24" i="37"/>
  <c r="K276" i="37"/>
  <c r="K69" i="37"/>
  <c r="K26" i="37"/>
  <c r="K54" i="37"/>
  <c r="K42" i="37"/>
  <c r="K101" i="37"/>
  <c r="K40" i="37"/>
  <c r="K37" i="37"/>
  <c r="K31" i="37"/>
  <c r="K41" i="37"/>
  <c r="K38" i="37"/>
  <c r="K18" i="37"/>
  <c r="K62" i="37"/>
  <c r="K95" i="37"/>
  <c r="K23" i="37"/>
  <c r="K46" i="37"/>
  <c r="K34" i="37"/>
  <c r="K110" i="37"/>
  <c r="K68" i="37"/>
  <c r="K44" i="37"/>
  <c r="K52" i="37"/>
  <c r="K20" i="37"/>
  <c r="K161" i="37"/>
  <c r="K14" i="37"/>
  <c r="K128" i="37"/>
  <c r="K12" i="37"/>
  <c r="K16" i="37"/>
  <c r="K13" i="37"/>
  <c r="K28" i="37"/>
  <c r="K35" i="37"/>
  <c r="K9" i="37"/>
  <c r="K15" i="37"/>
  <c r="K25" i="37"/>
  <c r="K22" i="37"/>
  <c r="K167" i="37"/>
  <c r="K11" i="37"/>
  <c r="K7" i="37"/>
  <c r="K8" i="37"/>
  <c r="K58" i="37"/>
  <c r="L1141" i="37" l="1"/>
  <c r="L860" i="37"/>
  <c r="L1140" i="37"/>
  <c r="L918" i="37"/>
  <c r="L1139" i="37"/>
  <c r="L1138" i="37"/>
  <c r="L1137" i="37"/>
  <c r="L1136" i="37"/>
  <c r="L1135" i="37"/>
  <c r="L1134" i="37"/>
  <c r="L1133" i="37"/>
  <c r="L1132" i="37"/>
  <c r="L1131" i="37"/>
  <c r="L1130" i="37"/>
  <c r="L1129" i="37"/>
  <c r="L1128" i="37"/>
  <c r="L1127" i="37"/>
  <c r="L1126" i="37"/>
  <c r="L1125" i="37"/>
  <c r="L1124" i="37"/>
  <c r="L1123" i="37"/>
  <c r="L1122" i="37"/>
  <c r="L1121" i="37"/>
  <c r="L1120" i="37"/>
  <c r="L726" i="37"/>
  <c r="L1119" i="37"/>
  <c r="L1118" i="37"/>
  <c r="H1130" i="37"/>
  <c r="H1129" i="37"/>
  <c r="H1128" i="37"/>
  <c r="H1127" i="37"/>
  <c r="H1126" i="37"/>
  <c r="H1125" i="37"/>
  <c r="H1124" i="37"/>
  <c r="H1123" i="37"/>
  <c r="H1122" i="37"/>
  <c r="H1121" i="37"/>
  <c r="H1120" i="37"/>
  <c r="H726" i="37"/>
  <c r="H1119" i="37"/>
  <c r="H1141" i="43"/>
  <c r="H1140" i="43"/>
  <c r="H1139" i="43"/>
  <c r="H1138" i="43"/>
  <c r="H1137" i="43"/>
  <c r="H1136" i="43"/>
  <c r="H1135" i="43"/>
  <c r="H1104" i="43"/>
  <c r="H1134" i="43"/>
  <c r="H1076" i="43"/>
  <c r="H965" i="43"/>
  <c r="H1155" i="43"/>
  <c r="H1154" i="43"/>
  <c r="H1153" i="43"/>
  <c r="H1152" i="43"/>
  <c r="H1150" i="43"/>
  <c r="H1151" i="43"/>
  <c r="H1149" i="43"/>
  <c r="H1148" i="43"/>
  <c r="H1147" i="43"/>
  <c r="H1133" i="43"/>
  <c r="H1132" i="43"/>
  <c r="H1131" i="43"/>
  <c r="H1079" i="43"/>
  <c r="H1130" i="43"/>
  <c r="H916" i="43"/>
  <c r="H1129" i="43"/>
  <c r="H1128" i="43"/>
  <c r="H1127" i="43"/>
  <c r="H1095" i="43"/>
  <c r="H1081" i="43"/>
  <c r="H1126" i="43"/>
  <c r="H1089" i="43"/>
  <c r="H1034" i="43"/>
  <c r="H1049" i="43"/>
  <c r="H1125" i="43"/>
  <c r="H1094" i="43"/>
  <c r="H1006" i="43"/>
  <c r="H1124" i="43"/>
  <c r="H1090" i="43"/>
  <c r="H1123" i="43"/>
  <c r="H891" i="43"/>
  <c r="H1122" i="43"/>
  <c r="H1093" i="43"/>
  <c r="H1096" i="43"/>
  <c r="H1121" i="43"/>
  <c r="H1106" i="43"/>
  <c r="H1059" i="43"/>
  <c r="H1025" i="43"/>
  <c r="H1101" i="43"/>
  <c r="H1037" i="43"/>
  <c r="H1030" i="43"/>
  <c r="H1120" i="43"/>
  <c r="H820" i="43"/>
  <c r="H1048" i="43"/>
  <c r="H1119" i="43"/>
  <c r="H1032" i="43"/>
  <c r="H1052" i="43"/>
  <c r="H605" i="43"/>
  <c r="H935" i="43"/>
  <c r="H1118" i="43"/>
  <c r="H1063" i="43"/>
  <c r="H1102" i="43"/>
  <c r="H1082" i="43"/>
  <c r="H1086" i="43"/>
  <c r="H1073" i="43"/>
  <c r="H1051" i="43"/>
  <c r="H1064" i="43"/>
  <c r="H795" i="43"/>
  <c r="H1023" i="43"/>
  <c r="H1117" i="43"/>
  <c r="H1116" i="43"/>
  <c r="H215" i="43"/>
  <c r="H779" i="43"/>
  <c r="H995" i="43"/>
  <c r="H1083" i="43"/>
  <c r="H1013" i="43"/>
  <c r="H1021" i="43"/>
  <c r="H1007" i="43"/>
  <c r="H1039" i="43"/>
  <c r="H1074" i="43"/>
  <c r="H1036" i="43"/>
  <c r="H1077" i="43"/>
  <c r="H1040" i="43"/>
  <c r="H907" i="43"/>
  <c r="H1015" i="43"/>
  <c r="H604" i="43"/>
  <c r="H974" i="43"/>
  <c r="H1031" i="43"/>
  <c r="H1087" i="43"/>
  <c r="H1080" i="43"/>
  <c r="H966" i="43"/>
  <c r="H1066" i="43"/>
  <c r="H1069" i="43"/>
  <c r="H1115" i="43"/>
  <c r="H1018" i="43"/>
  <c r="H660" i="43"/>
  <c r="H873" i="43"/>
  <c r="H975" i="43"/>
  <c r="H1078" i="43"/>
  <c r="H1114" i="43"/>
  <c r="H1004" i="43"/>
  <c r="H1019" i="43"/>
  <c r="H1100" i="43"/>
  <c r="H1067" i="43"/>
  <c r="H928" i="43"/>
  <c r="H938" i="43"/>
  <c r="H1003" i="43"/>
  <c r="H1033" i="43"/>
  <c r="H789" i="43"/>
  <c r="H959" i="43"/>
  <c r="H1099" i="43"/>
  <c r="H1070" i="43"/>
  <c r="H1105" i="43"/>
  <c r="H698" i="43"/>
  <c r="H895" i="43"/>
  <c r="H1113" i="43"/>
  <c r="H1068" i="43"/>
  <c r="H1084" i="43"/>
  <c r="H932" i="43"/>
  <c r="H1035" i="43"/>
  <c r="H813" i="43"/>
  <c r="H737" i="43"/>
  <c r="H1016" i="43"/>
  <c r="H1020" i="43"/>
  <c r="H923" i="43"/>
  <c r="H514" i="43"/>
  <c r="H993" i="43"/>
  <c r="H947" i="43"/>
  <c r="H1092" i="43"/>
  <c r="H1022" i="43"/>
  <c r="H863" i="43"/>
  <c r="H984" i="43"/>
  <c r="H757" i="43"/>
  <c r="H1047" i="43"/>
  <c r="H786" i="43"/>
  <c r="H1044" i="43"/>
  <c r="H964" i="43"/>
  <c r="H902" i="43"/>
  <c r="H936" i="43"/>
  <c r="H924" i="43"/>
  <c r="H951" i="43"/>
  <c r="H1056" i="43"/>
  <c r="H908" i="43"/>
  <c r="H1000" i="43"/>
  <c r="H1071" i="43"/>
  <c r="H999" i="43"/>
  <c r="H384" i="43"/>
  <c r="H925" i="43"/>
  <c r="H1088" i="43"/>
  <c r="H806" i="43"/>
  <c r="H734" i="43"/>
  <c r="H1075" i="43"/>
  <c r="H717" i="43"/>
  <c r="H991" i="43"/>
  <c r="H953" i="43"/>
  <c r="H1009" i="43"/>
  <c r="H1057" i="43"/>
  <c r="H942" i="43"/>
  <c r="H982" i="43"/>
  <c r="H846" i="43"/>
  <c r="H837" i="43"/>
  <c r="H958" i="43"/>
  <c r="H897" i="43"/>
  <c r="H969" i="43"/>
  <c r="H784" i="43"/>
  <c r="H773" i="43"/>
  <c r="H949" i="43"/>
  <c r="H847" i="43"/>
  <c r="H1112" i="43"/>
  <c r="H867" i="43"/>
  <c r="H913" i="43"/>
  <c r="H1111" i="43"/>
  <c r="H1027" i="43"/>
  <c r="H839" i="43"/>
  <c r="H490" i="43"/>
  <c r="H1058" i="43"/>
  <c r="H1046" i="43"/>
  <c r="H1054" i="43"/>
  <c r="H1065" i="43"/>
  <c r="H997" i="43"/>
  <c r="H822" i="43"/>
  <c r="H834" i="43"/>
  <c r="H862" i="43"/>
  <c r="H930" i="43"/>
  <c r="H1061" i="43"/>
  <c r="H807" i="43"/>
  <c r="H766" i="43"/>
  <c r="H733" i="43"/>
  <c r="H1017" i="43"/>
  <c r="H1107" i="43"/>
  <c r="H1091" i="43"/>
  <c r="H996" i="43"/>
  <c r="H761" i="43"/>
  <c r="H683" i="43"/>
  <c r="H943" i="43"/>
  <c r="H642" i="43"/>
  <c r="H815" i="43"/>
  <c r="H762" i="43"/>
  <c r="H1060" i="43"/>
  <c r="H828" i="43"/>
  <c r="H881" i="43"/>
  <c r="H711" i="43"/>
  <c r="H878" i="43"/>
  <c r="H799" i="43"/>
  <c r="H851" i="43"/>
  <c r="H919" i="43"/>
  <c r="H686" i="43"/>
  <c r="H1041" i="43"/>
  <c r="H842" i="43"/>
  <c r="H988" i="43"/>
  <c r="H777" i="43"/>
  <c r="H1042" i="43"/>
  <c r="H986" i="43"/>
  <c r="H970" i="43"/>
  <c r="H741" i="43"/>
  <c r="H803" i="43"/>
  <c r="H826" i="43"/>
  <c r="H688" i="43"/>
  <c r="H830" i="43"/>
  <c r="H652" i="43"/>
  <c r="H946" i="43"/>
  <c r="H675" i="43"/>
  <c r="H800" i="43"/>
  <c r="H992" i="43"/>
  <c r="H912" i="43"/>
  <c r="H462" i="43"/>
  <c r="H900" i="43"/>
  <c r="H1024" i="43"/>
  <c r="H989" i="43"/>
  <c r="H838" i="43"/>
  <c r="H887" i="43"/>
  <c r="H751" i="43"/>
  <c r="H858" i="43"/>
  <c r="H1062" i="43"/>
  <c r="H963" i="43"/>
  <c r="H934" i="43"/>
  <c r="H1110" i="43"/>
  <c r="H918" i="43"/>
  <c r="H1001" i="43"/>
  <c r="H1085" i="43"/>
  <c r="H575" i="43"/>
  <c r="H890" i="43"/>
  <c r="H782" i="43"/>
  <c r="H840" i="43"/>
  <c r="H1010" i="43"/>
  <c r="H833" i="43"/>
  <c r="H718" i="43"/>
  <c r="H850" i="43"/>
  <c r="H889" i="43"/>
  <c r="H929" i="43"/>
  <c r="H710" i="43"/>
  <c r="H937" i="43"/>
  <c r="H825" i="43"/>
  <c r="H1043" i="43"/>
  <c r="H910" i="43"/>
  <c r="H726" i="43"/>
  <c r="H835" i="43"/>
  <c r="H794" i="43"/>
  <c r="H533" i="43"/>
  <c r="H927" i="43"/>
  <c r="H857" i="43"/>
  <c r="H983" i="43"/>
  <c r="H921" i="43"/>
  <c r="H979" i="43"/>
  <c r="H990" i="43"/>
  <c r="H906" i="43"/>
  <c r="H823" i="43"/>
  <c r="H909" i="43"/>
  <c r="H1026" i="43"/>
  <c r="H901" i="43"/>
  <c r="H743" i="43"/>
  <c r="H819" i="43"/>
  <c r="H899" i="43"/>
  <c r="H769" i="43"/>
  <c r="H767" i="43"/>
  <c r="H845" i="43"/>
  <c r="H956" i="43"/>
  <c r="H987" i="43"/>
  <c r="H926" i="43"/>
  <c r="H896" i="43"/>
  <c r="H911" i="43"/>
  <c r="H1012" i="43"/>
  <c r="H712" i="43"/>
  <c r="H551" i="43"/>
  <c r="H985" i="43"/>
  <c r="H808" i="43"/>
  <c r="H628" i="43"/>
  <c r="H849" i="43"/>
  <c r="H1011" i="43"/>
  <c r="H580" i="43"/>
  <c r="H117" i="43"/>
  <c r="H742" i="43"/>
  <c r="H871" i="43"/>
  <c r="H707" i="43"/>
  <c r="H904" i="43"/>
  <c r="H967" i="43"/>
  <c r="H1014" i="43"/>
  <c r="H848" i="43"/>
  <c r="H829" i="43"/>
  <c r="H1008" i="43"/>
  <c r="H672" i="43"/>
  <c r="H884" i="43"/>
  <c r="H313" i="43"/>
  <c r="H371" i="43"/>
  <c r="H670" i="43"/>
  <c r="H922" i="43"/>
  <c r="H831" i="43"/>
  <c r="H1050" i="43"/>
  <c r="H814" i="43"/>
  <c r="H534" i="43"/>
  <c r="H874" i="43"/>
  <c r="H780" i="43"/>
  <c r="H758" i="43"/>
  <c r="H781" i="43"/>
  <c r="H797" i="43"/>
  <c r="H944" i="43"/>
  <c r="H931" i="43"/>
  <c r="H448" i="43"/>
  <c r="H422" i="43"/>
  <c r="H976" i="43"/>
  <c r="H714" i="43"/>
  <c r="H764" i="43"/>
  <c r="H1109" i="43"/>
  <c r="H728" i="43"/>
  <c r="H879" i="43"/>
  <c r="H1072" i="43"/>
  <c r="H623" i="43"/>
  <c r="H785" i="43"/>
  <c r="H747" i="43"/>
  <c r="H973" i="43"/>
  <c r="H952" i="43"/>
  <c r="H994" i="43"/>
  <c r="H568" i="43"/>
  <c r="H760" i="43"/>
  <c r="H852" i="43"/>
  <c r="H920" i="43"/>
  <c r="H721" i="43"/>
  <c r="H685" i="43"/>
  <c r="H261" i="43"/>
  <c r="H841" i="43"/>
  <c r="H380" i="43"/>
  <c r="H588" i="43"/>
  <c r="H972" i="43"/>
  <c r="H704" i="43"/>
  <c r="H678" i="43"/>
  <c r="H905" i="43"/>
  <c r="H425" i="43"/>
  <c r="H662" i="43"/>
  <c r="H643" i="43"/>
  <c r="H445" i="43"/>
  <c r="H866" i="43"/>
  <c r="H776" i="43"/>
  <c r="H770" i="43"/>
  <c r="H980" i="43"/>
  <c r="H812" i="43"/>
  <c r="H805" i="43"/>
  <c r="H960" i="43"/>
  <c r="H968" i="43"/>
  <c r="H898" i="43"/>
  <c r="H809" i="43"/>
  <c r="H854" i="43"/>
  <c r="H695" i="43"/>
  <c r="H538" i="43"/>
  <c r="H451" i="43"/>
  <c r="H593" i="43"/>
  <c r="H746" i="43"/>
  <c r="H735" i="43"/>
  <c r="H592" i="43"/>
  <c r="H691" i="43"/>
  <c r="H1038" i="43"/>
  <c r="H955" i="43"/>
  <c r="H818" i="43"/>
  <c r="H485" i="43"/>
  <c r="H903" i="43"/>
  <c r="H772" i="43"/>
  <c r="H855" i="43"/>
  <c r="H745" i="43"/>
  <c r="H639" i="43"/>
  <c r="H957" i="43"/>
  <c r="H1028" i="43"/>
  <c r="H791" i="43"/>
  <c r="H775" i="43"/>
  <c r="H301" i="43"/>
  <c r="H598" i="43"/>
  <c r="H591" i="43"/>
  <c r="H954" i="43"/>
  <c r="H537" i="43"/>
  <c r="H998" i="43"/>
  <c r="H1002" i="43"/>
  <c r="H817" i="43"/>
  <c r="H661" i="43"/>
  <c r="H252" i="43"/>
  <c r="H750" i="43"/>
  <c r="H369" i="43"/>
  <c r="H962" i="43"/>
  <c r="H659" i="43"/>
  <c r="H582" i="43"/>
  <c r="H649" i="43"/>
  <c r="H843" i="43"/>
  <c r="H412" i="43"/>
  <c r="H756" i="43"/>
  <c r="H653" i="43"/>
  <c r="H868" i="43"/>
  <c r="H613" i="43"/>
  <c r="H739" i="43"/>
  <c r="H804" i="43"/>
  <c r="H787" i="43"/>
  <c r="H939" i="43"/>
  <c r="H798" i="43"/>
  <c r="H424" i="43"/>
  <c r="H696" i="43"/>
  <c r="H738" i="43"/>
  <c r="H677" i="43"/>
  <c r="H1103" i="43"/>
  <c r="H1045" i="43"/>
  <c r="H771" i="43"/>
  <c r="H667" i="43"/>
  <c r="H640" i="43"/>
  <c r="H599" i="43"/>
  <c r="H433" i="43"/>
  <c r="H671" i="43"/>
  <c r="H752" i="43"/>
  <c r="H749" i="43"/>
  <c r="H917" i="43"/>
  <c r="H250" i="43"/>
  <c r="H498" i="43"/>
  <c r="H832" i="43"/>
  <c r="H625" i="43"/>
  <c r="H783" i="43"/>
  <c r="H684" i="43"/>
  <c r="H824" i="43"/>
  <c r="H701" i="43"/>
  <c r="H602" i="43"/>
  <c r="H699" i="43"/>
  <c r="H682" i="43"/>
  <c r="H706" i="43"/>
  <c r="H673" i="43"/>
  <c r="H940" i="43"/>
  <c r="H793" i="43"/>
  <c r="H646" i="43"/>
  <c r="H627" i="43"/>
  <c r="H869" i="43"/>
  <c r="H502" i="43"/>
  <c r="H886" i="43"/>
  <c r="H632" i="43"/>
  <c r="H525" i="43"/>
  <c r="H559" i="43"/>
  <c r="H708" i="43"/>
  <c r="H882" i="43"/>
  <c r="H515" i="43"/>
  <c r="H754" i="43"/>
  <c r="H978" i="43"/>
  <c r="H571" i="43"/>
  <c r="H687" i="43"/>
  <c r="H853" i="43"/>
  <c r="H915" i="43"/>
  <c r="H629" i="43"/>
  <c r="H656" i="43"/>
  <c r="H529" i="43"/>
  <c r="H654" i="43"/>
  <c r="H933" i="43"/>
  <c r="H1055" i="43"/>
  <c r="H365" i="43"/>
  <c r="H407" i="43"/>
  <c r="H570" i="43"/>
  <c r="H615" i="43"/>
  <c r="H612" i="43"/>
  <c r="H700" i="43"/>
  <c r="H865" i="43"/>
  <c r="H414" i="43"/>
  <c r="H486" i="43"/>
  <c r="H473" i="43"/>
  <c r="H576" i="43"/>
  <c r="H517" i="43"/>
  <c r="H709" i="43"/>
  <c r="H883" i="43"/>
  <c r="H610" i="43"/>
  <c r="H464" i="43"/>
  <c r="H567" i="43"/>
  <c r="H732" i="43"/>
  <c r="H647" i="43"/>
  <c r="H836" i="43"/>
  <c r="H763" i="43"/>
  <c r="H585" i="43"/>
  <c r="H1098" i="43"/>
  <c r="H702" i="43"/>
  <c r="H617" i="43"/>
  <c r="H810" i="43"/>
  <c r="H648" i="43"/>
  <c r="H574" i="43"/>
  <c r="H357" i="43"/>
  <c r="H736" i="43"/>
  <c r="H705" i="43"/>
  <c r="H715" i="43"/>
  <c r="H651" i="43"/>
  <c r="H892" i="43"/>
  <c r="H550" i="43"/>
  <c r="H218" i="43"/>
  <c r="H692" i="43"/>
  <c r="H597" i="43"/>
  <c r="H724" i="43"/>
  <c r="H748" i="43"/>
  <c r="H727" i="43"/>
  <c r="H630" i="43"/>
  <c r="H679" i="43"/>
  <c r="H713" i="43"/>
  <c r="H500" i="43"/>
  <c r="H560" i="43"/>
  <c r="H351" i="43"/>
  <c r="H856" i="43"/>
  <c r="H870" i="43"/>
  <c r="H872" i="43"/>
  <c r="H492" i="43"/>
  <c r="H528" i="43"/>
  <c r="H590" i="43"/>
  <c r="H554" i="43"/>
  <c r="H650" i="43"/>
  <c r="H637" i="43"/>
  <c r="H722" i="43"/>
  <c r="H635" i="43"/>
  <c r="H788" i="43"/>
  <c r="H665" i="43"/>
  <c r="H600" i="43"/>
  <c r="H396" i="43"/>
  <c r="H472" i="43"/>
  <c r="H594" i="43"/>
  <c r="H655" i="43"/>
  <c r="H723" i="43"/>
  <c r="H668" i="43"/>
  <c r="H516" i="43"/>
  <c r="H790" i="43"/>
  <c r="H405" i="43"/>
  <c r="H266" i="43"/>
  <c r="H622" i="43"/>
  <c r="H491" i="43"/>
  <c r="H569" i="43"/>
  <c r="H663" i="43"/>
  <c r="H693" i="43"/>
  <c r="H880" i="43"/>
  <c r="H577" i="43"/>
  <c r="H573" i="43"/>
  <c r="H731" i="43"/>
  <c r="H645" i="43"/>
  <c r="H703" i="43"/>
  <c r="H801" i="43"/>
  <c r="H513" i="43"/>
  <c r="H561" i="43"/>
  <c r="H759" i="43"/>
  <c r="H730" i="43"/>
  <c r="H555" i="43"/>
  <c r="H888" i="43"/>
  <c r="H461" i="43"/>
  <c r="H607" i="43"/>
  <c r="H524" i="43"/>
  <c r="H504" i="43"/>
  <c r="H875" i="43"/>
  <c r="H418" i="43"/>
  <c r="H327" i="43"/>
  <c r="H1005" i="43"/>
  <c r="H608" i="43"/>
  <c r="H778" i="43"/>
  <c r="H1108" i="43"/>
  <c r="H614" i="43"/>
  <c r="H581" i="43"/>
  <c r="H1029" i="43"/>
  <c r="H572" i="43"/>
  <c r="H619" i="43"/>
  <c r="H893" i="43"/>
  <c r="H584" i="43"/>
  <c r="H601" i="43"/>
  <c r="H519" i="43"/>
  <c r="H547" i="43"/>
  <c r="H539" i="43"/>
  <c r="H634" i="43"/>
  <c r="H454" i="43"/>
  <c r="H324" i="43"/>
  <c r="H221" i="43"/>
  <c r="H457" i="43"/>
  <c r="H535" i="43"/>
  <c r="H564" i="43"/>
  <c r="H532" i="43"/>
  <c r="H484" i="43"/>
  <c r="H753" i="43"/>
  <c r="H603" i="43"/>
  <c r="H844" i="43"/>
  <c r="H626" i="43"/>
  <c r="H977" i="43"/>
  <c r="H961" i="43"/>
  <c r="H423" i="43"/>
  <c r="H470" i="43"/>
  <c r="H379" i="43"/>
  <c r="H611" i="43"/>
  <c r="H621" i="43"/>
  <c r="H438" i="43"/>
  <c r="H431" i="43"/>
  <c r="H305" i="43"/>
  <c r="H509" i="43"/>
  <c r="H354" i="43"/>
  <c r="H859" i="43"/>
  <c r="H523" i="43"/>
  <c r="H441" i="43"/>
  <c r="H518" i="43"/>
  <c r="H716" i="43"/>
  <c r="H563" i="43"/>
  <c r="H355" i="43"/>
  <c r="H488" i="43"/>
  <c r="H618" i="43"/>
  <c r="H861" i="43"/>
  <c r="H719" i="43"/>
  <c r="H126" i="43"/>
  <c r="H894" i="43"/>
  <c r="H417" i="43"/>
  <c r="H755" i="43"/>
  <c r="H501" i="43"/>
  <c r="H281" i="43"/>
  <c r="H298" i="43"/>
  <c r="H481" i="43"/>
  <c r="H657" i="43"/>
  <c r="H468" i="43"/>
  <c r="H376" i="43"/>
  <c r="H440" i="43"/>
  <c r="H816" i="43"/>
  <c r="H340" i="43"/>
  <c r="H950" i="43"/>
  <c r="H616" i="43"/>
  <c r="H428" i="43"/>
  <c r="H403" i="43"/>
  <c r="H289" i="43"/>
  <c r="H744" i="43"/>
  <c r="H596" i="43"/>
  <c r="H444" i="43"/>
  <c r="H981" i="43"/>
  <c r="H503" i="43"/>
  <c r="H349" i="43"/>
  <c r="H796" i="43"/>
  <c r="H877" i="43"/>
  <c r="H694" i="43"/>
  <c r="H876" i="43"/>
  <c r="H945" i="43"/>
  <c r="H505" i="43"/>
  <c r="H465" i="43"/>
  <c r="H521" i="43"/>
  <c r="H398" i="43"/>
  <c r="H589" i="43"/>
  <c r="H366" i="43"/>
  <c r="H579" i="43"/>
  <c r="H729" i="43"/>
  <c r="H914" i="43"/>
  <c r="H404" i="43"/>
  <c r="H319" i="43"/>
  <c r="H493" i="43"/>
  <c r="H631" i="43"/>
  <c r="H540" i="43"/>
  <c r="H681" i="43"/>
  <c r="H387" i="43"/>
  <c r="H578" i="43"/>
  <c r="H483" i="43"/>
  <c r="H666" i="43"/>
  <c r="H624" i="43"/>
  <c r="H1053" i="43"/>
  <c r="H821" i="43"/>
  <c r="H209" i="43"/>
  <c r="H546" i="43"/>
  <c r="H469" i="43"/>
  <c r="H680" i="43"/>
  <c r="H527" i="43"/>
  <c r="H508" i="43"/>
  <c r="H556" i="43"/>
  <c r="H510" i="43"/>
  <c r="H669" i="43"/>
  <c r="H690" i="43"/>
  <c r="H435" i="43"/>
  <c r="H1097" i="43"/>
  <c r="H740" i="43"/>
  <c r="H768" i="43"/>
  <c r="H765" i="43"/>
  <c r="H697" i="43"/>
  <c r="H443" i="43"/>
  <c r="H394" i="43"/>
  <c r="H545" i="43"/>
  <c r="H689" i="43"/>
  <c r="H478" i="43"/>
  <c r="H360" i="43"/>
  <c r="H436" i="43"/>
  <c r="H827" i="43"/>
  <c r="H256" i="43"/>
  <c r="H375" i="43"/>
  <c r="H224" i="43"/>
  <c r="H329" i="43"/>
  <c r="H885" i="43"/>
  <c r="H811" i="43"/>
  <c r="H391" i="43"/>
  <c r="H544" i="43"/>
  <c r="H479" i="43"/>
  <c r="H328" i="43"/>
  <c r="H458" i="43"/>
  <c r="H633" i="43"/>
  <c r="H482" i="43"/>
  <c r="H459" i="43"/>
  <c r="H548" i="43"/>
  <c r="H474" i="43"/>
  <c r="H558" i="43"/>
  <c r="H452" i="43"/>
  <c r="H331" i="43"/>
  <c r="H511" i="43"/>
  <c r="H507" i="43"/>
  <c r="H562" i="43"/>
  <c r="H487" i="43"/>
  <c r="H774" i="43"/>
  <c r="H377" i="43"/>
  <c r="H145" i="43"/>
  <c r="H641" i="43"/>
  <c r="H446" i="43"/>
  <c r="H362" i="43"/>
  <c r="H322" i="43"/>
  <c r="H410" i="43"/>
  <c r="H368" i="43"/>
  <c r="H421" i="43"/>
  <c r="H397" i="43"/>
  <c r="H401" i="43"/>
  <c r="H197" i="43"/>
  <c r="H463" i="43"/>
  <c r="H413" i="43"/>
  <c r="H161" i="43"/>
  <c r="H520" i="43"/>
  <c r="H467" i="43"/>
  <c r="H674" i="43"/>
  <c r="H609" i="43"/>
  <c r="H393" i="43"/>
  <c r="H512" i="43"/>
  <c r="H177" i="43"/>
  <c r="H356" i="43"/>
  <c r="H595" i="43"/>
  <c r="H131" i="43"/>
  <c r="H792" i="43"/>
  <c r="H587" i="43"/>
  <c r="H475" i="43"/>
  <c r="H337" i="43"/>
  <c r="H233" i="43"/>
  <c r="H358" i="43"/>
  <c r="H725" i="43"/>
  <c r="H383" i="43"/>
  <c r="H193" i="43"/>
  <c r="H306" i="43"/>
  <c r="H477" i="43"/>
  <c r="H335" i="43"/>
  <c r="H450" i="43"/>
  <c r="H466" i="43"/>
  <c r="H143" i="43"/>
  <c r="H542" i="43"/>
  <c r="H419" i="43"/>
  <c r="H864" i="43"/>
  <c r="H235" i="43"/>
  <c r="H442" i="43"/>
  <c r="H565" i="43"/>
  <c r="H293" i="43"/>
  <c r="H317" i="43"/>
  <c r="H496" i="43"/>
  <c r="H381" i="43"/>
  <c r="H476" i="43"/>
  <c r="H636" i="43"/>
  <c r="H258" i="43"/>
  <c r="H432" i="43"/>
  <c r="H644" i="43"/>
  <c r="H402" i="43"/>
  <c r="H373" i="43"/>
  <c r="H295" i="43"/>
  <c r="H385" i="43"/>
  <c r="H460" i="43"/>
  <c r="H566" i="43"/>
  <c r="H248" i="43"/>
  <c r="H216" i="43"/>
  <c r="H345" i="43"/>
  <c r="H297" i="43"/>
  <c r="H860" i="43"/>
  <c r="H427" i="43"/>
  <c r="H676" i="43"/>
  <c r="H343" i="43"/>
  <c r="H489" i="43"/>
  <c r="H361" i="43"/>
  <c r="H159" i="43"/>
  <c r="H225" i="43"/>
  <c r="H141" i="43"/>
  <c r="H333" i="43"/>
  <c r="H292" i="43"/>
  <c r="H310" i="43"/>
  <c r="H494" i="43"/>
  <c r="H416" i="43"/>
  <c r="H430" i="43"/>
  <c r="H163" i="43"/>
  <c r="H119" i="43"/>
  <c r="H273" i="43"/>
  <c r="H374" i="43"/>
  <c r="H184" i="43"/>
  <c r="H242" i="43"/>
  <c r="H522" i="43"/>
  <c r="H171" i="43"/>
  <c r="H406" i="43"/>
  <c r="H290" i="43"/>
  <c r="H382" i="43"/>
  <c r="H439" i="43"/>
  <c r="H552" i="43"/>
  <c r="H124" i="43"/>
  <c r="H941" i="43"/>
  <c r="H543" i="43"/>
  <c r="H341" i="43"/>
  <c r="H541" i="43"/>
  <c r="H236" i="43"/>
  <c r="H415" i="43"/>
  <c r="H392" i="43"/>
  <c r="H176" i="43"/>
  <c r="H549" i="43"/>
  <c r="H296" i="43"/>
  <c r="H138" i="43"/>
  <c r="H272" i="43"/>
  <c r="H325" i="43"/>
  <c r="H557" i="43"/>
  <c r="H429" i="43"/>
  <c r="H229" i="43"/>
  <c r="H149" i="43"/>
  <c r="H531" i="43"/>
  <c r="H284" i="43"/>
  <c r="H388" i="43"/>
  <c r="H239" i="43"/>
  <c r="H480" i="43"/>
  <c r="H271" i="43"/>
  <c r="H180" i="43"/>
  <c r="H471" i="43"/>
  <c r="H336" i="43"/>
  <c r="H276" i="43"/>
  <c r="H347" i="43"/>
  <c r="H270" i="43"/>
  <c r="H506" i="43"/>
  <c r="H223" i="43"/>
  <c r="H202" i="43"/>
  <c r="H583" i="43"/>
  <c r="H411" i="43"/>
  <c r="H400" i="43"/>
  <c r="H364" i="43"/>
  <c r="H426" i="43"/>
  <c r="H620" i="43"/>
  <c r="H370" i="43"/>
  <c r="H456" i="43"/>
  <c r="H586" i="43"/>
  <c r="H495" i="43"/>
  <c r="H267" i="43"/>
  <c r="H307" i="43"/>
  <c r="H240" i="43"/>
  <c r="H455" i="43"/>
  <c r="H330" i="43"/>
  <c r="H210" i="43"/>
  <c r="H386" i="43"/>
  <c r="H264" i="43"/>
  <c r="H363" i="43"/>
  <c r="H320" i="43"/>
  <c r="H420" i="43"/>
  <c r="H638" i="43"/>
  <c r="H286" i="43"/>
  <c r="H802" i="43"/>
  <c r="H278" i="43"/>
  <c r="H530" i="43"/>
  <c r="H125" i="43"/>
  <c r="H311" i="43"/>
  <c r="H241" i="43"/>
  <c r="H302" i="43"/>
  <c r="H346" i="43"/>
  <c r="H208" i="43"/>
  <c r="H245" i="43"/>
  <c r="H299" i="43"/>
  <c r="H437" i="43"/>
  <c r="H971" i="43"/>
  <c r="H188" i="43"/>
  <c r="H175" i="43"/>
  <c r="H92" i="43"/>
  <c r="H217" i="43"/>
  <c r="H664" i="43"/>
  <c r="H332" i="43"/>
  <c r="H200" i="43"/>
  <c r="H168" i="43"/>
  <c r="H162" i="43"/>
  <c r="H259" i="43"/>
  <c r="H658" i="43"/>
  <c r="H283" i="43"/>
  <c r="H526" i="43"/>
  <c r="H212" i="43"/>
  <c r="H367" i="43"/>
  <c r="H282" i="43"/>
  <c r="H219" i="43"/>
  <c r="H344" i="43"/>
  <c r="H194" i="43"/>
  <c r="H244" i="43"/>
  <c r="H211" i="43"/>
  <c r="H201" i="43"/>
  <c r="H606" i="43"/>
  <c r="H553" i="43"/>
  <c r="H187" i="43"/>
  <c r="H447" i="43"/>
  <c r="H497" i="43"/>
  <c r="H274" i="43"/>
  <c r="H253" i="43"/>
  <c r="H204" i="43"/>
  <c r="H323" i="43"/>
  <c r="H291" i="43"/>
  <c r="H165" i="43"/>
  <c r="H265" i="43"/>
  <c r="H157" i="43"/>
  <c r="H314" i="43"/>
  <c r="H178" i="43"/>
  <c r="H334" i="43"/>
  <c r="H198" i="43"/>
  <c r="H192" i="43"/>
  <c r="H269" i="43"/>
  <c r="H434" i="43"/>
  <c r="H263" i="43"/>
  <c r="H133" i="43"/>
  <c r="H378" i="43"/>
  <c r="H287" i="43"/>
  <c r="H303" i="43"/>
  <c r="H304" i="43"/>
  <c r="H104" i="43"/>
  <c r="H352" i="43"/>
  <c r="H348" i="43"/>
  <c r="H105" i="43"/>
  <c r="H207" i="43"/>
  <c r="H275" i="43"/>
  <c r="H169" i="43"/>
  <c r="H257" i="43"/>
  <c r="H213" i="43"/>
  <c r="H191" i="43"/>
  <c r="H262" i="43"/>
  <c r="H232" i="43"/>
  <c r="H164" i="43"/>
  <c r="H77" i="43"/>
  <c r="H128" i="43"/>
  <c r="H342" i="43"/>
  <c r="H285" i="43"/>
  <c r="H399" i="43"/>
  <c r="H254" i="43"/>
  <c r="H243" i="43"/>
  <c r="H227" i="43"/>
  <c r="H390" i="43"/>
  <c r="H536" i="43"/>
  <c r="H237" i="43"/>
  <c r="H499" i="43"/>
  <c r="H130" i="43"/>
  <c r="H449" i="43"/>
  <c r="H111" i="43"/>
  <c r="H160" i="43"/>
  <c r="H338" i="43"/>
  <c r="H309" i="43"/>
  <c r="H173" i="43"/>
  <c r="H228" i="43"/>
  <c r="H186" i="43"/>
  <c r="H127" i="43"/>
  <c r="H76" i="43"/>
  <c r="H277" i="43"/>
  <c r="H185" i="43"/>
  <c r="H231" i="43"/>
  <c r="H205" i="43"/>
  <c r="H146" i="43"/>
  <c r="H196" i="43"/>
  <c r="H409" i="43"/>
  <c r="H260" i="43"/>
  <c r="H247" i="43"/>
  <c r="H62" i="43"/>
  <c r="H312" i="43"/>
  <c r="H214" i="43"/>
  <c r="H151" i="43"/>
  <c r="H948" i="43"/>
  <c r="H206" i="43"/>
  <c r="H203" i="43"/>
  <c r="H135" i="43"/>
  <c r="H181" i="43"/>
  <c r="H140" i="43"/>
  <c r="H199" i="43"/>
  <c r="H720" i="43"/>
  <c r="H121" i="43"/>
  <c r="H147" i="43"/>
  <c r="H408" i="43"/>
  <c r="H183" i="43"/>
  <c r="H166" i="43"/>
  <c r="H300" i="43"/>
  <c r="H190" i="43"/>
  <c r="H154" i="43"/>
  <c r="H150" i="43"/>
  <c r="H167" i="43"/>
  <c r="H136" i="43"/>
  <c r="H308" i="43"/>
  <c r="H268" i="43"/>
  <c r="H107" i="43"/>
  <c r="H280" i="43"/>
  <c r="H172" i="43"/>
  <c r="H155" i="43"/>
  <c r="H134" i="43"/>
  <c r="H179" i="43"/>
  <c r="H255" i="43"/>
  <c r="H158" i="43"/>
  <c r="H372" i="43"/>
  <c r="H148" i="43"/>
  <c r="H389" i="43"/>
  <c r="H103" i="43"/>
  <c r="H318" i="43"/>
  <c r="H84" i="43"/>
  <c r="H220" i="43"/>
  <c r="H36" i="43"/>
  <c r="H226" i="43"/>
  <c r="H222" i="43"/>
  <c r="H90" i="43"/>
  <c r="H94" i="43"/>
  <c r="H123" i="43"/>
  <c r="H88" i="43"/>
  <c r="H350" i="43"/>
  <c r="H288" i="43"/>
  <c r="H339" i="43"/>
  <c r="H395" i="43"/>
  <c r="H279" i="43"/>
  <c r="H251" i="43"/>
  <c r="H326" i="43"/>
  <c r="H316" i="43"/>
  <c r="H453" i="43"/>
  <c r="H113" i="43"/>
  <c r="H182" i="43"/>
  <c r="H139" i="43"/>
  <c r="H106" i="43"/>
  <c r="H195" i="43"/>
  <c r="H66" i="43"/>
  <c r="H58" i="43"/>
  <c r="H315" i="43"/>
  <c r="H69" i="43"/>
  <c r="H114" i="43"/>
  <c r="H137" i="43"/>
  <c r="H120" i="43"/>
  <c r="H353" i="43"/>
  <c r="H189" i="43"/>
  <c r="H246" i="43"/>
  <c r="H249" i="43"/>
  <c r="H112" i="43"/>
  <c r="H109" i="43"/>
  <c r="H174" i="43"/>
  <c r="H170" i="43"/>
  <c r="H81" i="43"/>
  <c r="H52" i="43"/>
  <c r="H132" i="43"/>
  <c r="H359" i="43"/>
  <c r="H101" i="43"/>
  <c r="H129" i="43"/>
  <c r="H144" i="43"/>
  <c r="H91" i="43"/>
  <c r="H96" i="43"/>
  <c r="H80" i="43"/>
  <c r="H95" i="43"/>
  <c r="H89" i="43"/>
  <c r="H321" i="43"/>
  <c r="H82" i="43"/>
  <c r="H238" i="43"/>
  <c r="H85" i="43"/>
  <c r="H102" i="43"/>
  <c r="H71" i="43"/>
  <c r="H63" i="43"/>
  <c r="H79" i="43"/>
  <c r="H74" i="43"/>
  <c r="H118" i="43"/>
  <c r="H234" i="43"/>
  <c r="H51" i="43"/>
  <c r="H54" i="43"/>
  <c r="H230" i="43"/>
  <c r="H110" i="43"/>
  <c r="H116" i="43"/>
  <c r="H93" i="43"/>
  <c r="H152" i="43"/>
  <c r="H87" i="43"/>
  <c r="H97" i="43"/>
  <c r="H99" i="43"/>
  <c r="H153" i="43"/>
  <c r="H98" i="43"/>
  <c r="H100" i="43"/>
  <c r="H65" i="43"/>
  <c r="H86" i="43"/>
  <c r="H59" i="43"/>
  <c r="H64" i="43"/>
  <c r="H75" i="43"/>
  <c r="H44" i="43"/>
  <c r="H156" i="43"/>
  <c r="H46" i="43"/>
  <c r="H48" i="43"/>
  <c r="H73" i="43"/>
  <c r="H28" i="43"/>
  <c r="H294" i="43"/>
  <c r="H122" i="43"/>
  <c r="H70" i="43"/>
  <c r="H33" i="43"/>
  <c r="H31" i="43"/>
  <c r="H38" i="43"/>
  <c r="H39" i="43"/>
  <c r="H20" i="43"/>
  <c r="H68" i="43"/>
  <c r="H56" i="43"/>
  <c r="H72" i="43"/>
  <c r="H41" i="43"/>
  <c r="H108" i="43"/>
  <c r="H49" i="43"/>
  <c r="H61" i="43"/>
  <c r="H23" i="43"/>
  <c r="H55" i="43"/>
  <c r="H60" i="43"/>
  <c r="H47" i="43"/>
  <c r="H50" i="43"/>
  <c r="H83" i="43"/>
  <c r="H78" i="43"/>
  <c r="H142" i="43"/>
  <c r="H40" i="43"/>
  <c r="H35" i="43"/>
  <c r="H26" i="43"/>
  <c r="H42" i="43"/>
  <c r="H29" i="43"/>
  <c r="H19" i="43"/>
  <c r="H37" i="43"/>
  <c r="H34" i="43"/>
  <c r="H45" i="43"/>
  <c r="H67" i="43"/>
  <c r="H32" i="43"/>
  <c r="H21" i="43"/>
  <c r="H57" i="43"/>
  <c r="H43" i="43"/>
  <c r="H24" i="43"/>
  <c r="H30" i="43"/>
  <c r="H115" i="43"/>
  <c r="H27" i="43"/>
  <c r="H53" i="43"/>
  <c r="H17" i="43"/>
  <c r="H22" i="43"/>
  <c r="H18" i="43"/>
  <c r="H13" i="43"/>
  <c r="H14" i="43"/>
  <c r="H12" i="43"/>
  <c r="H15" i="43"/>
  <c r="H25" i="43"/>
  <c r="H16" i="43"/>
  <c r="H9" i="43"/>
  <c r="H11" i="43"/>
  <c r="H8" i="43"/>
  <c r="H10" i="43"/>
  <c r="H7" i="43"/>
  <c r="J1156" i="43"/>
  <c r="G1156" i="43"/>
  <c r="F1156" i="43"/>
  <c r="B1156" i="43"/>
  <c r="J1142" i="43"/>
  <c r="G1142" i="43"/>
  <c r="F1142" i="43"/>
  <c r="B1142" i="43"/>
  <c r="I1155" i="43" l="1"/>
  <c r="I1154" i="43"/>
  <c r="I1148" i="43"/>
  <c r="I1153" i="43"/>
  <c r="I1149" i="43"/>
  <c r="I1152" i="43"/>
  <c r="I1150" i="43"/>
  <c r="I1151" i="43"/>
  <c r="I1147" i="43"/>
  <c r="I1079" i="43"/>
  <c r="I1090" i="43"/>
  <c r="I1119" i="43"/>
  <c r="I1116" i="43"/>
  <c r="I974" i="43"/>
  <c r="I1100" i="43"/>
  <c r="I932" i="43"/>
  <c r="I786" i="43"/>
  <c r="I734" i="43"/>
  <c r="I949" i="43"/>
  <c r="I862" i="43"/>
  <c r="I1060" i="43"/>
  <c r="I741" i="43"/>
  <c r="I887" i="43"/>
  <c r="I718" i="43"/>
  <c r="I921" i="43"/>
  <c r="I926" i="43"/>
  <c r="I904" i="43"/>
  <c r="I874" i="43"/>
  <c r="I623" i="43"/>
  <c r="I972" i="43"/>
  <c r="I898" i="43"/>
  <c r="I772" i="43"/>
  <c r="I661" i="43"/>
  <c r="I787" i="43"/>
  <c r="I749" i="43"/>
  <c r="I793" i="43"/>
  <c r="I853" i="43"/>
  <c r="I486" i="43"/>
  <c r="I617" i="43"/>
  <c r="I727" i="43"/>
  <c r="I722" i="43"/>
  <c r="I491" i="43"/>
  <c r="I888" i="43"/>
  <c r="I619" i="43"/>
  <c r="I753" i="43"/>
  <c r="I859" i="43"/>
  <c r="I281" i="43"/>
  <c r="I444" i="43"/>
  <c r="I729" i="43"/>
  <c r="I546" i="43"/>
  <c r="I394" i="43"/>
  <c r="I328" i="43"/>
  <c r="I145" i="43"/>
  <c r="I674" i="43"/>
  <c r="I193" i="43"/>
  <c r="I381" i="43"/>
  <c r="I860" i="43"/>
  <c r="I119" i="43"/>
  <c r="I541" i="43"/>
  <c r="I388" i="43"/>
  <c r="I364" i="43"/>
  <c r="I320" i="43"/>
  <c r="I971" i="43"/>
  <c r="I282" i="43"/>
  <c r="I291" i="43"/>
  <c r="I304" i="43"/>
  <c r="I342" i="43"/>
  <c r="I173" i="43"/>
  <c r="I214" i="43"/>
  <c r="I190" i="43"/>
  <c r="I148" i="43"/>
  <c r="I395" i="43"/>
  <c r="I137" i="43"/>
  <c r="I144" i="43"/>
  <c r="I234" i="43"/>
  <c r="I59" i="43"/>
  <c r="I20" i="43"/>
  <c r="I40" i="43"/>
  <c r="I115" i="43"/>
  <c r="I7" i="43"/>
  <c r="I434" i="43"/>
  <c r="I102" i="43"/>
  <c r="I147" i="43"/>
  <c r="I47" i="43"/>
  <c r="I338" i="43"/>
  <c r="I74" i="43"/>
  <c r="I983" i="43"/>
  <c r="I637" i="43"/>
  <c r="I341" i="43"/>
  <c r="I118" i="43"/>
  <c r="I1130" i="43"/>
  <c r="I1123" i="43"/>
  <c r="I1032" i="43"/>
  <c r="I215" i="43"/>
  <c r="I1031" i="43"/>
  <c r="I1067" i="43"/>
  <c r="I1035" i="43"/>
  <c r="I1044" i="43"/>
  <c r="I1075" i="43"/>
  <c r="I847" i="43"/>
  <c r="I930" i="43"/>
  <c r="I828" i="43"/>
  <c r="I803" i="43"/>
  <c r="I751" i="43"/>
  <c r="I850" i="43"/>
  <c r="I979" i="43"/>
  <c r="I896" i="43"/>
  <c r="I967" i="43"/>
  <c r="I780" i="43"/>
  <c r="I785" i="43"/>
  <c r="I704" i="43"/>
  <c r="I809" i="43"/>
  <c r="I855" i="43"/>
  <c r="I252" i="43"/>
  <c r="I939" i="43"/>
  <c r="I917" i="43"/>
  <c r="I646" i="43"/>
  <c r="I915" i="43"/>
  <c r="I473" i="43"/>
  <c r="I810" i="43"/>
  <c r="I630" i="43"/>
  <c r="I635" i="43"/>
  <c r="I569" i="43"/>
  <c r="I461" i="43"/>
  <c r="I893" i="43"/>
  <c r="I603" i="43"/>
  <c r="I523" i="43"/>
  <c r="I298" i="43"/>
  <c r="I981" i="43"/>
  <c r="I914" i="43"/>
  <c r="I469" i="43"/>
  <c r="I545" i="43"/>
  <c r="I458" i="43"/>
  <c r="I641" i="43"/>
  <c r="I609" i="43"/>
  <c r="I306" i="43"/>
  <c r="I476" i="43"/>
  <c r="I427" i="43"/>
  <c r="I273" i="43"/>
  <c r="I236" i="43"/>
  <c r="I239" i="43"/>
  <c r="I426" i="43"/>
  <c r="I420" i="43"/>
  <c r="I188" i="43"/>
  <c r="I219" i="43"/>
  <c r="I165" i="43"/>
  <c r="I104" i="43"/>
  <c r="I285" i="43"/>
  <c r="I228" i="43"/>
  <c r="I151" i="43"/>
  <c r="I154" i="43"/>
  <c r="I389" i="43"/>
  <c r="I279" i="43"/>
  <c r="I120" i="43"/>
  <c r="I91" i="43"/>
  <c r="I51" i="43"/>
  <c r="I64" i="43"/>
  <c r="I68" i="43"/>
  <c r="I35" i="43"/>
  <c r="I27" i="43"/>
  <c r="I222" i="43"/>
  <c r="I23" i="43"/>
  <c r="I191" i="43"/>
  <c r="I60" i="43"/>
  <c r="I153" i="43"/>
  <c r="I43" i="43"/>
  <c r="I287" i="43"/>
  <c r="I69" i="43"/>
  <c r="I707" i="43"/>
  <c r="I484" i="43"/>
  <c r="I284" i="43"/>
  <c r="I114" i="43"/>
  <c r="I1141" i="43"/>
  <c r="I916" i="43"/>
  <c r="I891" i="43"/>
  <c r="I1052" i="43"/>
  <c r="I779" i="43"/>
  <c r="I1087" i="43"/>
  <c r="I928" i="43"/>
  <c r="I813" i="43"/>
  <c r="I964" i="43"/>
  <c r="I717" i="43"/>
  <c r="I1112" i="43"/>
  <c r="I1061" i="43"/>
  <c r="I881" i="43"/>
  <c r="I826" i="43"/>
  <c r="I858" i="43"/>
  <c r="I889" i="43"/>
  <c r="I990" i="43"/>
  <c r="I911" i="43"/>
  <c r="I1014" i="43"/>
  <c r="I758" i="43"/>
  <c r="I747" i="43"/>
  <c r="I678" i="43"/>
  <c r="I854" i="43"/>
  <c r="I745" i="43"/>
  <c r="I750" i="43"/>
  <c r="I798" i="43"/>
  <c r="I250" i="43"/>
  <c r="I627" i="43"/>
  <c r="I629" i="43"/>
  <c r="I576" i="43"/>
  <c r="I648" i="43"/>
  <c r="I679" i="43"/>
  <c r="I788" i="43"/>
  <c r="I663" i="43"/>
  <c r="I607" i="43"/>
  <c r="I584" i="43"/>
  <c r="I844" i="43"/>
  <c r="I441" i="43"/>
  <c r="I481" i="43"/>
  <c r="I503" i="43"/>
  <c r="I404" i="43"/>
  <c r="I680" i="43"/>
  <c r="I689" i="43"/>
  <c r="I633" i="43"/>
  <c r="I446" i="43"/>
  <c r="I393" i="43"/>
  <c r="I477" i="43"/>
  <c r="I636" i="43"/>
  <c r="I676" i="43"/>
  <c r="I374" i="43"/>
  <c r="I415" i="43"/>
  <c r="I480" i="43"/>
  <c r="I620" i="43"/>
  <c r="I638" i="43"/>
  <c r="I175" i="43"/>
  <c r="I344" i="43"/>
  <c r="I265" i="43"/>
  <c r="I352" i="43"/>
  <c r="I399" i="43"/>
  <c r="I186" i="43"/>
  <c r="I948" i="43"/>
  <c r="I150" i="43"/>
  <c r="I103" i="43"/>
  <c r="I251" i="43"/>
  <c r="I353" i="43"/>
  <c r="I96" i="43"/>
  <c r="I54" i="43"/>
  <c r="I75" i="43"/>
  <c r="I56" i="43"/>
  <c r="I26" i="43"/>
  <c r="I53" i="43"/>
  <c r="I238" i="43"/>
  <c r="I506" i="43"/>
  <c r="I32" i="43"/>
  <c r="I21" i="43"/>
  <c r="I11" i="43"/>
  <c r="I204" i="43"/>
  <c r="I1084" i="43"/>
  <c r="I817" i="43"/>
  <c r="I596" i="43"/>
  <c r="I367" i="43"/>
  <c r="I30" i="43"/>
  <c r="I1140" i="43"/>
  <c r="I1129" i="43"/>
  <c r="I1122" i="43"/>
  <c r="I605" i="43"/>
  <c r="I995" i="43"/>
  <c r="I1080" i="43"/>
  <c r="I938" i="43"/>
  <c r="I737" i="43"/>
  <c r="I902" i="43"/>
  <c r="I991" i="43"/>
  <c r="I867" i="43"/>
  <c r="I807" i="43"/>
  <c r="I711" i="43"/>
  <c r="I688" i="43"/>
  <c r="I1062" i="43"/>
  <c r="I929" i="43"/>
  <c r="I906" i="43"/>
  <c r="I1012" i="43"/>
  <c r="I848" i="43"/>
  <c r="I781" i="43"/>
  <c r="I973" i="43"/>
  <c r="I905" i="43"/>
  <c r="I695" i="43"/>
  <c r="I639" i="43"/>
  <c r="I369" i="43"/>
  <c r="I424" i="43"/>
  <c r="I498" i="43"/>
  <c r="I869" i="43"/>
  <c r="I656" i="43"/>
  <c r="I517" i="43"/>
  <c r="I574" i="43"/>
  <c r="I713" i="43"/>
  <c r="I665" i="43"/>
  <c r="I693" i="43"/>
  <c r="I524" i="43"/>
  <c r="I601" i="43"/>
  <c r="I626" i="43"/>
  <c r="I518" i="43"/>
  <c r="I657" i="43"/>
  <c r="I349" i="43"/>
  <c r="I319" i="43"/>
  <c r="I527" i="43"/>
  <c r="I478" i="43"/>
  <c r="I482" i="43"/>
  <c r="I362" i="43"/>
  <c r="I512" i="43"/>
  <c r="I335" i="43"/>
  <c r="I258" i="43"/>
  <c r="I343" i="43"/>
  <c r="I184" i="43"/>
  <c r="I392" i="43"/>
  <c r="I271" i="43"/>
  <c r="I370" i="43"/>
  <c r="I286" i="43"/>
  <c r="I92" i="43"/>
  <c r="I194" i="43"/>
  <c r="I157" i="43"/>
  <c r="I348" i="43"/>
  <c r="I254" i="43"/>
  <c r="I127" i="43"/>
  <c r="I206" i="43"/>
  <c r="I167" i="43"/>
  <c r="I318" i="43"/>
  <c r="I326" i="43"/>
  <c r="I189" i="43"/>
  <c r="I80" i="43"/>
  <c r="I230" i="43"/>
  <c r="I44" i="43"/>
  <c r="I72" i="43"/>
  <c r="I42" i="43"/>
  <c r="I17" i="43"/>
  <c r="I28" i="43"/>
  <c r="I259" i="43"/>
  <c r="I52" i="43"/>
  <c r="I543" i="43"/>
  <c r="I1131" i="43"/>
  <c r="I1048" i="43"/>
  <c r="I762" i="43"/>
  <c r="I804" i="43"/>
  <c r="I209" i="43"/>
  <c r="I437" i="43"/>
  <c r="I39" i="43"/>
  <c r="I1139" i="43"/>
  <c r="I1128" i="43"/>
  <c r="I1093" i="43"/>
  <c r="I935" i="43"/>
  <c r="I1083" i="43"/>
  <c r="I966" i="43"/>
  <c r="I1003" i="43"/>
  <c r="I1016" i="43"/>
  <c r="I936" i="43"/>
  <c r="I953" i="43"/>
  <c r="I913" i="43"/>
  <c r="I766" i="43"/>
  <c r="I878" i="43"/>
  <c r="I830" i="43"/>
  <c r="I963" i="43"/>
  <c r="I710" i="43"/>
  <c r="I823" i="43"/>
  <c r="I712" i="43"/>
  <c r="I829" i="43"/>
  <c r="I797" i="43"/>
  <c r="I952" i="43"/>
  <c r="I425" i="43"/>
  <c r="I538" i="43"/>
  <c r="I957" i="43"/>
  <c r="I962" i="43"/>
  <c r="I696" i="43"/>
  <c r="I832" i="43"/>
  <c r="I502" i="43"/>
  <c r="I529" i="43"/>
  <c r="I709" i="43"/>
  <c r="I357" i="43"/>
  <c r="I500" i="43"/>
  <c r="I600" i="43"/>
  <c r="I880" i="43"/>
  <c r="I504" i="43"/>
  <c r="I519" i="43"/>
  <c r="I977" i="43"/>
  <c r="I716" i="43"/>
  <c r="I468" i="43"/>
  <c r="I796" i="43"/>
  <c r="I493" i="43"/>
  <c r="I508" i="43"/>
  <c r="I360" i="43"/>
  <c r="I459" i="43"/>
  <c r="I322" i="43"/>
  <c r="I177" i="43"/>
  <c r="I450" i="43"/>
  <c r="I432" i="43"/>
  <c r="I489" i="43"/>
  <c r="I242" i="43"/>
  <c r="I176" i="43"/>
  <c r="I180" i="43"/>
  <c r="I456" i="43"/>
  <c r="I802" i="43"/>
  <c r="I217" i="43"/>
  <c r="I244" i="43"/>
  <c r="I314" i="43"/>
  <c r="I105" i="43"/>
  <c r="I243" i="43"/>
  <c r="I76" i="43"/>
  <c r="I203" i="43"/>
  <c r="I136" i="43"/>
  <c r="I84" i="43"/>
  <c r="I316" i="43"/>
  <c r="I246" i="43"/>
  <c r="I95" i="43"/>
  <c r="I110" i="43"/>
  <c r="I156" i="43"/>
  <c r="I41" i="43"/>
  <c r="I29" i="43"/>
  <c r="I22" i="43"/>
  <c r="I139" i="43"/>
  <c r="I45" i="43"/>
  <c r="I121" i="43"/>
  <c r="I94" i="43"/>
  <c r="I25" i="43"/>
  <c r="I409" i="43"/>
  <c r="I16" i="43"/>
  <c r="I62" i="43"/>
  <c r="I806" i="43"/>
  <c r="I588" i="43"/>
  <c r="I572" i="43"/>
  <c r="I163" i="43"/>
  <c r="I372" i="43"/>
  <c r="I1138" i="43"/>
  <c r="I1127" i="43"/>
  <c r="I1096" i="43"/>
  <c r="I1118" i="43"/>
  <c r="I1013" i="43"/>
  <c r="I1066" i="43"/>
  <c r="I1033" i="43"/>
  <c r="I1020" i="43"/>
  <c r="I924" i="43"/>
  <c r="I1009" i="43"/>
  <c r="I1111" i="43"/>
  <c r="I733" i="43"/>
  <c r="I799" i="43"/>
  <c r="I652" i="43"/>
  <c r="I934" i="43"/>
  <c r="I937" i="43"/>
  <c r="I909" i="43"/>
  <c r="I551" i="43"/>
  <c r="I1008" i="43"/>
  <c r="I944" i="43"/>
  <c r="I994" i="43"/>
  <c r="I662" i="43"/>
  <c r="I451" i="43"/>
  <c r="I1028" i="43"/>
  <c r="I659" i="43"/>
  <c r="I738" i="43"/>
  <c r="I625" i="43"/>
  <c r="I886" i="43"/>
  <c r="I654" i="43"/>
  <c r="I883" i="43"/>
  <c r="I736" i="43"/>
  <c r="I560" i="43"/>
  <c r="I396" i="43"/>
  <c r="I577" i="43"/>
  <c r="I875" i="43"/>
  <c r="I547" i="43"/>
  <c r="I961" i="43"/>
  <c r="I563" i="43"/>
  <c r="I376" i="43"/>
  <c r="I877" i="43"/>
  <c r="I631" i="43"/>
  <c r="I556" i="43"/>
  <c r="I436" i="43"/>
  <c r="I548" i="43"/>
  <c r="I410" i="43"/>
  <c r="I356" i="43"/>
  <c r="I466" i="43"/>
  <c r="I644" i="43"/>
  <c r="I361" i="43"/>
  <c r="I522" i="43"/>
  <c r="I549" i="43"/>
  <c r="I471" i="43"/>
  <c r="I586" i="43"/>
  <c r="I278" i="43"/>
  <c r="I664" i="43"/>
  <c r="I211" i="43"/>
  <c r="I178" i="43"/>
  <c r="I207" i="43"/>
  <c r="I227" i="43"/>
  <c r="I277" i="43"/>
  <c r="I135" i="43"/>
  <c r="I308" i="43"/>
  <c r="I220" i="43"/>
  <c r="I453" i="43"/>
  <c r="I249" i="43"/>
  <c r="I89" i="43"/>
  <c r="I116" i="43"/>
  <c r="I46" i="43"/>
  <c r="I108" i="43"/>
  <c r="I19" i="43"/>
  <c r="I18" i="43"/>
  <c r="I280" i="43"/>
  <c r="I302" i="43"/>
  <c r="I99" i="43"/>
  <c r="I71" i="43"/>
  <c r="I9" i="43"/>
  <c r="I264" i="43"/>
  <c r="I65" i="43"/>
  <c r="I838" i="43"/>
  <c r="I687" i="43"/>
  <c r="I479" i="43"/>
  <c r="I128" i="43"/>
  <c r="I1137" i="43"/>
  <c r="I1095" i="43"/>
  <c r="I1121" i="43"/>
  <c r="I1063" i="43"/>
  <c r="I1021" i="43"/>
  <c r="I1069" i="43"/>
  <c r="I789" i="43"/>
  <c r="I923" i="43"/>
  <c r="I951" i="43"/>
  <c r="I1057" i="43"/>
  <c r="I1027" i="43"/>
  <c r="I1017" i="43"/>
  <c r="I851" i="43"/>
  <c r="I946" i="43"/>
  <c r="I1110" i="43"/>
  <c r="I825" i="43"/>
  <c r="I1026" i="43"/>
  <c r="I985" i="43"/>
  <c r="I672" i="43"/>
  <c r="I931" i="43"/>
  <c r="I568" i="43"/>
  <c r="I643" i="43"/>
  <c r="I593" i="43"/>
  <c r="I791" i="43"/>
  <c r="I582" i="43"/>
  <c r="I677" i="43"/>
  <c r="I783" i="43"/>
  <c r="I632" i="43"/>
  <c r="I933" i="43"/>
  <c r="I610" i="43"/>
  <c r="I705" i="43"/>
  <c r="I351" i="43"/>
  <c r="I472" i="43"/>
  <c r="I573" i="43"/>
  <c r="I418" i="43"/>
  <c r="I539" i="43"/>
  <c r="I423" i="43"/>
  <c r="I355" i="43"/>
  <c r="I440" i="43"/>
  <c r="I694" i="43"/>
  <c r="I540" i="43"/>
  <c r="I510" i="43"/>
  <c r="I827" i="43"/>
  <c r="I474" i="43"/>
  <c r="I368" i="43"/>
  <c r="I595" i="43"/>
  <c r="I143" i="43"/>
  <c r="I402" i="43"/>
  <c r="I159" i="43"/>
  <c r="I171" i="43"/>
  <c r="I296" i="43"/>
  <c r="I336" i="43"/>
  <c r="I495" i="43"/>
  <c r="I530" i="43"/>
  <c r="I332" i="43"/>
  <c r="I201" i="43"/>
  <c r="I334" i="43"/>
  <c r="I275" i="43"/>
  <c r="I390" i="43"/>
  <c r="I185" i="43"/>
  <c r="I181" i="43"/>
  <c r="I268" i="43"/>
  <c r="I36" i="43"/>
  <c r="I113" i="43"/>
  <c r="I112" i="43"/>
  <c r="I321" i="43"/>
  <c r="I93" i="43"/>
  <c r="I48" i="43"/>
  <c r="I49" i="43"/>
  <c r="I37" i="43"/>
  <c r="I13" i="43"/>
  <c r="I199" i="43"/>
  <c r="I12" i="43"/>
  <c r="I447" i="43"/>
  <c r="I81" i="43"/>
  <c r="I134" i="43"/>
  <c r="I77" i="43"/>
  <c r="I24" i="43"/>
  <c r="I987" i="43"/>
  <c r="I748" i="43"/>
  <c r="I496" i="43"/>
  <c r="I339" i="43"/>
  <c r="I1136" i="43"/>
  <c r="I1081" i="43"/>
  <c r="I1106" i="43"/>
  <c r="I1102" i="43"/>
  <c r="I1007" i="43"/>
  <c r="I1115" i="43"/>
  <c r="I959" i="43"/>
  <c r="I514" i="43"/>
  <c r="I1056" i="43"/>
  <c r="I942" i="43"/>
  <c r="I839" i="43"/>
  <c r="I1107" i="43"/>
  <c r="I919" i="43"/>
  <c r="I675" i="43"/>
  <c r="I918" i="43"/>
  <c r="I1043" i="43"/>
  <c r="I901" i="43"/>
  <c r="I808" i="43"/>
  <c r="I884" i="43"/>
  <c r="I448" i="43"/>
  <c r="I760" i="43"/>
  <c r="I445" i="43"/>
  <c r="I746" i="43"/>
  <c r="I775" i="43"/>
  <c r="I649" i="43"/>
  <c r="I1103" i="43"/>
  <c r="I684" i="43"/>
  <c r="I525" i="43"/>
  <c r="I1055" i="43"/>
  <c r="I464" i="43"/>
  <c r="I715" i="43"/>
  <c r="I856" i="43"/>
  <c r="I594" i="43"/>
  <c r="I731" i="43"/>
  <c r="I327" i="43"/>
  <c r="I634" i="43"/>
  <c r="I470" i="43"/>
  <c r="I488" i="43"/>
  <c r="I816" i="43"/>
  <c r="I876" i="43"/>
  <c r="I681" i="43"/>
  <c r="I669" i="43"/>
  <c r="I256" i="43"/>
  <c r="I558" i="43"/>
  <c r="I421" i="43"/>
  <c r="I131" i="43"/>
  <c r="I542" i="43"/>
  <c r="I373" i="43"/>
  <c r="I225" i="43"/>
  <c r="I406" i="43"/>
  <c r="I138" i="43"/>
  <c r="I276" i="43"/>
  <c r="I267" i="43"/>
  <c r="I125" i="43"/>
  <c r="I200" i="43"/>
  <c r="I606" i="43"/>
  <c r="I198" i="43"/>
  <c r="I169" i="43"/>
  <c r="I536" i="43"/>
  <c r="I231" i="43"/>
  <c r="I140" i="43"/>
  <c r="I107" i="43"/>
  <c r="I226" i="43"/>
  <c r="I182" i="43"/>
  <c r="I109" i="43"/>
  <c r="I82" i="43"/>
  <c r="I152" i="43"/>
  <c r="I73" i="43"/>
  <c r="I61" i="43"/>
  <c r="I34" i="43"/>
  <c r="I14" i="43"/>
  <c r="I205" i="43"/>
  <c r="I87" i="43"/>
  <c r="I130" i="43"/>
  <c r="I195" i="43"/>
  <c r="I449" i="43"/>
  <c r="I70" i="43"/>
  <c r="I411" i="43"/>
  <c r="I834" i="43"/>
  <c r="I752" i="43"/>
  <c r="I579" i="43"/>
  <c r="I400" i="43"/>
  <c r="I129" i="43"/>
  <c r="I1135" i="43"/>
  <c r="I1126" i="43"/>
  <c r="I1059" i="43"/>
  <c r="I1082" i="43"/>
  <c r="I1039" i="43"/>
  <c r="I1018" i="43"/>
  <c r="I1099" i="43"/>
  <c r="I993" i="43"/>
  <c r="I908" i="43"/>
  <c r="I982" i="43"/>
  <c r="I490" i="43"/>
  <c r="I1091" i="43"/>
  <c r="I686" i="43"/>
  <c r="I800" i="43"/>
  <c r="I1001" i="43"/>
  <c r="I910" i="43"/>
  <c r="I743" i="43"/>
  <c r="I628" i="43"/>
  <c r="I313" i="43"/>
  <c r="I422" i="43"/>
  <c r="I852" i="43"/>
  <c r="I866" i="43"/>
  <c r="I735" i="43"/>
  <c r="I301" i="43"/>
  <c r="I843" i="43"/>
  <c r="I1045" i="43"/>
  <c r="I824" i="43"/>
  <c r="I559" i="43"/>
  <c r="I365" i="43"/>
  <c r="I567" i="43"/>
  <c r="I651" i="43"/>
  <c r="I870" i="43"/>
  <c r="I655" i="43"/>
  <c r="I645" i="43"/>
  <c r="I1005" i="43"/>
  <c r="I454" i="43"/>
  <c r="I379" i="43"/>
  <c r="I618" i="43"/>
  <c r="I340" i="43"/>
  <c r="I945" i="43"/>
  <c r="I387" i="43"/>
  <c r="I690" i="43"/>
  <c r="I375" i="43"/>
  <c r="I452" i="43"/>
  <c r="I397" i="43"/>
  <c r="I792" i="43"/>
  <c r="I419" i="43"/>
  <c r="I295" i="43"/>
  <c r="I141" i="43"/>
  <c r="I290" i="43"/>
  <c r="I272" i="43"/>
  <c r="I347" i="43"/>
  <c r="I307" i="43"/>
  <c r="I311" i="43"/>
  <c r="I168" i="43"/>
  <c r="I553" i="43"/>
  <c r="I192" i="43"/>
  <c r="I257" i="43"/>
  <c r="I237" i="43"/>
  <c r="I174" i="43"/>
  <c r="I262" i="43"/>
  <c r="I166" i="43"/>
  <c r="I8" i="43"/>
  <c r="I1117" i="43"/>
  <c r="I833" i="43"/>
  <c r="I940" i="43"/>
  <c r="I501" i="43"/>
  <c r="I297" i="43"/>
  <c r="I309" i="43"/>
  <c r="I1104" i="43"/>
  <c r="I1089" i="43"/>
  <c r="I1025" i="43"/>
  <c r="I1086" i="43"/>
  <c r="I1074" i="43"/>
  <c r="I660" i="43"/>
  <c r="I1070" i="43"/>
  <c r="I947" i="43"/>
  <c r="I1000" i="43"/>
  <c r="I846" i="43"/>
  <c r="I1058" i="43"/>
  <c r="I996" i="43"/>
  <c r="I1041" i="43"/>
  <c r="I992" i="43"/>
  <c r="I1085" i="43"/>
  <c r="I726" i="43"/>
  <c r="I819" i="43"/>
  <c r="I849" i="43"/>
  <c r="I371" i="43"/>
  <c r="I976" i="43"/>
  <c r="I920" i="43"/>
  <c r="I776" i="43"/>
  <c r="I592" i="43"/>
  <c r="I598" i="43"/>
  <c r="I412" i="43"/>
  <c r="I771" i="43"/>
  <c r="I701" i="43"/>
  <c r="I708" i="43"/>
  <c r="I407" i="43"/>
  <c r="I732" i="43"/>
  <c r="I892" i="43"/>
  <c r="I872" i="43"/>
  <c r="I723" i="43"/>
  <c r="I703" i="43"/>
  <c r="I608" i="43"/>
  <c r="I324" i="43"/>
  <c r="I611" i="43"/>
  <c r="I861" i="43"/>
  <c r="I950" i="43"/>
  <c r="I505" i="43"/>
  <c r="I578" i="43"/>
  <c r="I435" i="43"/>
  <c r="I224" i="43"/>
  <c r="I331" i="43"/>
  <c r="I401" i="43"/>
  <c r="I587" i="43"/>
  <c r="I864" i="43"/>
  <c r="I385" i="43"/>
  <c r="I333" i="43"/>
  <c r="I382" i="43"/>
  <c r="I325" i="43"/>
  <c r="I270" i="43"/>
  <c r="I240" i="43"/>
  <c r="I241" i="43"/>
  <c r="I162" i="43"/>
  <c r="I187" i="43"/>
  <c r="I269" i="43"/>
  <c r="I213" i="43"/>
  <c r="I499" i="43"/>
  <c r="I146" i="43"/>
  <c r="I720" i="43"/>
  <c r="I172" i="43"/>
  <c r="I90" i="43"/>
  <c r="I106" i="43"/>
  <c r="I170" i="43"/>
  <c r="I85" i="43"/>
  <c r="I97" i="43"/>
  <c r="I294" i="43"/>
  <c r="I55" i="43"/>
  <c r="I67" i="43"/>
  <c r="I15" i="43"/>
  <c r="I460" i="43"/>
  <c r="I196" i="43"/>
  <c r="I122" i="43"/>
  <c r="I123" i="43"/>
  <c r="I531" i="43"/>
  <c r="I101" i="43"/>
  <c r="I604" i="43"/>
  <c r="I534" i="43"/>
  <c r="I702" i="43"/>
  <c r="I467" i="43"/>
  <c r="I303" i="43"/>
  <c r="I142" i="43"/>
  <c r="I1134" i="43"/>
  <c r="I1034" i="43"/>
  <c r="I1101" i="43"/>
  <c r="I1073" i="43"/>
  <c r="I1036" i="43"/>
  <c r="I873" i="43"/>
  <c r="I1105" i="43"/>
  <c r="I1092" i="43"/>
  <c r="I1071" i="43"/>
  <c r="I837" i="43"/>
  <c r="I1046" i="43"/>
  <c r="I761" i="43"/>
  <c r="I842" i="43"/>
  <c r="I912" i="43"/>
  <c r="I575" i="43"/>
  <c r="I835" i="43"/>
  <c r="I899" i="43"/>
  <c r="I1011" i="43"/>
  <c r="I670" i="43"/>
  <c r="I714" i="43"/>
  <c r="I721" i="43"/>
  <c r="I770" i="43"/>
  <c r="I691" i="43"/>
  <c r="I591" i="43"/>
  <c r="I756" i="43"/>
  <c r="I667" i="43"/>
  <c r="I602" i="43"/>
  <c r="I882" i="43"/>
  <c r="I570" i="43"/>
  <c r="I647" i="43"/>
  <c r="I550" i="43"/>
  <c r="I492" i="43"/>
  <c r="I668" i="43"/>
  <c r="I801" i="43"/>
  <c r="I778" i="43"/>
  <c r="I221" i="43"/>
  <c r="I621" i="43"/>
  <c r="I719" i="43"/>
  <c r="I616" i="43"/>
  <c r="I465" i="43"/>
  <c r="I483" i="43"/>
  <c r="I1097" i="43"/>
  <c r="I329" i="43"/>
  <c r="I511" i="43"/>
  <c r="I197" i="43"/>
  <c r="I475" i="43"/>
  <c r="I235" i="43"/>
  <c r="I292" i="43"/>
  <c r="I439" i="43"/>
  <c r="I557" i="43"/>
  <c r="I455" i="43"/>
  <c r="I155" i="43"/>
  <c r="I622" i="43"/>
  <c r="I1076" i="43"/>
  <c r="I1049" i="43"/>
  <c r="I1037" i="43"/>
  <c r="I1051" i="43"/>
  <c r="I1077" i="43"/>
  <c r="I975" i="43"/>
  <c r="I698" i="43"/>
  <c r="I1022" i="43"/>
  <c r="I999" i="43"/>
  <c r="I958" i="43"/>
  <c r="I1054" i="43"/>
  <c r="I683" i="43"/>
  <c r="I988" i="43"/>
  <c r="I462" i="43"/>
  <c r="I890" i="43"/>
  <c r="I794" i="43"/>
  <c r="I769" i="43"/>
  <c r="I580" i="43"/>
  <c r="I922" i="43"/>
  <c r="I764" i="43"/>
  <c r="I685" i="43"/>
  <c r="I980" i="43"/>
  <c r="I1038" i="43"/>
  <c r="I954" i="43"/>
  <c r="I653" i="43"/>
  <c r="I640" i="43"/>
  <c r="I699" i="43"/>
  <c r="I515" i="43"/>
  <c r="I615" i="43"/>
  <c r="I836" i="43"/>
  <c r="I218" i="43"/>
  <c r="I528" i="43"/>
  <c r="I516" i="43"/>
  <c r="I513" i="43"/>
  <c r="I1108" i="43"/>
  <c r="I457" i="43"/>
  <c r="I438" i="43"/>
  <c r="I126" i="43"/>
  <c r="I428" i="43"/>
  <c r="I521" i="43"/>
  <c r="I666" i="43"/>
  <c r="I740" i="43"/>
  <c r="I885" i="43"/>
  <c r="I507" i="43"/>
  <c r="I463" i="43"/>
  <c r="I337" i="43"/>
  <c r="I442" i="43"/>
  <c r="I566" i="43"/>
  <c r="I310" i="43"/>
  <c r="I552" i="43"/>
  <c r="I429" i="43"/>
  <c r="I223" i="43"/>
  <c r="I330" i="43"/>
  <c r="I346" i="43"/>
  <c r="I658" i="43"/>
  <c r="I497" i="43"/>
  <c r="I263" i="43"/>
  <c r="I66" i="43"/>
  <c r="I158" i="43"/>
  <c r="I38" i="43"/>
  <c r="I1047" i="43"/>
  <c r="I903" i="43"/>
  <c r="I443" i="43"/>
  <c r="I300" i="43"/>
  <c r="I965" i="43"/>
  <c r="I1125" i="43"/>
  <c r="I1030" i="43"/>
  <c r="I1064" i="43"/>
  <c r="I1040" i="43"/>
  <c r="I1078" i="43"/>
  <c r="I895" i="43"/>
  <c r="I863" i="43"/>
  <c r="I384" i="43"/>
  <c r="I897" i="43"/>
  <c r="I1065" i="43"/>
  <c r="I943" i="43"/>
  <c r="I777" i="43"/>
  <c r="I900" i="43"/>
  <c r="I782" i="43"/>
  <c r="I533" i="43"/>
  <c r="I767" i="43"/>
  <c r="I117" i="43"/>
  <c r="I831" i="43"/>
  <c r="I1109" i="43"/>
  <c r="I261" i="43"/>
  <c r="I812" i="43"/>
  <c r="I955" i="43"/>
  <c r="I537" i="43"/>
  <c r="I868" i="43"/>
  <c r="I599" i="43"/>
  <c r="I682" i="43"/>
  <c r="I754" i="43"/>
  <c r="I612" i="43"/>
  <c r="I763" i="43"/>
  <c r="I692" i="43"/>
  <c r="I590" i="43"/>
  <c r="I790" i="43"/>
  <c r="I561" i="43"/>
  <c r="I614" i="43"/>
  <c r="I535" i="43"/>
  <c r="I431" i="43"/>
  <c r="I894" i="43"/>
  <c r="I403" i="43"/>
  <c r="I398" i="43"/>
  <c r="I624" i="43"/>
  <c r="I768" i="43"/>
  <c r="I811" i="43"/>
  <c r="I562" i="43"/>
  <c r="I413" i="43"/>
  <c r="I233" i="43"/>
  <c r="I565" i="43"/>
  <c r="I248" i="43"/>
  <c r="I494" i="43"/>
  <c r="I124" i="43"/>
  <c r="I229" i="43"/>
  <c r="I202" i="43"/>
  <c r="I210" i="43"/>
  <c r="I208" i="43"/>
  <c r="I283" i="43"/>
  <c r="I274" i="43"/>
  <c r="I133" i="43"/>
  <c r="I232" i="43"/>
  <c r="I111" i="43"/>
  <c r="I260" i="43"/>
  <c r="I408" i="43"/>
  <c r="I179" i="43"/>
  <c r="I88" i="43"/>
  <c r="I58" i="43"/>
  <c r="I132" i="43"/>
  <c r="I63" i="43"/>
  <c r="I98" i="43"/>
  <c r="I33" i="43"/>
  <c r="I50" i="43"/>
  <c r="I57" i="43"/>
  <c r="I299" i="43"/>
  <c r="I78" i="43"/>
  <c r="I970" i="43"/>
  <c r="I414" i="43"/>
  <c r="I377" i="43"/>
  <c r="I323" i="43"/>
  <c r="I10" i="43"/>
  <c r="I1133" i="43"/>
  <c r="I1094" i="43"/>
  <c r="I1120" i="43"/>
  <c r="I795" i="43"/>
  <c r="I907" i="43"/>
  <c r="I1114" i="43"/>
  <c r="I1113" i="43"/>
  <c r="I984" i="43"/>
  <c r="I925" i="43"/>
  <c r="I969" i="43"/>
  <c r="I997" i="43"/>
  <c r="I642" i="43"/>
  <c r="I1042" i="43"/>
  <c r="I1024" i="43"/>
  <c r="I840" i="43"/>
  <c r="I927" i="43"/>
  <c r="I845" i="43"/>
  <c r="I742" i="43"/>
  <c r="I1050" i="43"/>
  <c r="I728" i="43"/>
  <c r="I841" i="43"/>
  <c r="I805" i="43"/>
  <c r="I818" i="43"/>
  <c r="I998" i="43"/>
  <c r="I613" i="43"/>
  <c r="I433" i="43"/>
  <c r="I706" i="43"/>
  <c r="I978" i="43"/>
  <c r="I700" i="43"/>
  <c r="I585" i="43"/>
  <c r="I597" i="43"/>
  <c r="I554" i="43"/>
  <c r="I405" i="43"/>
  <c r="I759" i="43"/>
  <c r="I581" i="43"/>
  <c r="I564" i="43"/>
  <c r="I305" i="43"/>
  <c r="I417" i="43"/>
  <c r="I289" i="43"/>
  <c r="I589" i="43"/>
  <c r="I1053" i="43"/>
  <c r="I765" i="43"/>
  <c r="I391" i="43"/>
  <c r="I487" i="43"/>
  <c r="I161" i="43"/>
  <c r="I358" i="43"/>
  <c r="I293" i="43"/>
  <c r="I216" i="43"/>
  <c r="I416" i="43"/>
  <c r="I941" i="43"/>
  <c r="I149" i="43"/>
  <c r="I583" i="43"/>
  <c r="I386" i="43"/>
  <c r="I245" i="43"/>
  <c r="I526" i="43"/>
  <c r="I253" i="43"/>
  <c r="I378" i="43"/>
  <c r="I164" i="43"/>
  <c r="I160" i="43"/>
  <c r="I247" i="43"/>
  <c r="I183" i="43"/>
  <c r="I255" i="43"/>
  <c r="I350" i="43"/>
  <c r="I315" i="43"/>
  <c r="I359" i="43"/>
  <c r="I79" i="43"/>
  <c r="I100" i="43"/>
  <c r="I31" i="43"/>
  <c r="I83" i="43"/>
  <c r="I288" i="43"/>
  <c r="I1019" i="43"/>
  <c r="I968" i="43"/>
  <c r="I354" i="43"/>
  <c r="I363" i="43"/>
  <c r="I86" i="43"/>
  <c r="I1132" i="43"/>
  <c r="I1006" i="43"/>
  <c r="I820" i="43"/>
  <c r="I1023" i="43"/>
  <c r="I1015" i="43"/>
  <c r="I1004" i="43"/>
  <c r="I1068" i="43"/>
  <c r="I757" i="43"/>
  <c r="I1088" i="43"/>
  <c r="I784" i="43"/>
  <c r="I822" i="43"/>
  <c r="I815" i="43"/>
  <c r="I986" i="43"/>
  <c r="I989" i="43"/>
  <c r="I1010" i="43"/>
  <c r="I857" i="43"/>
  <c r="I956" i="43"/>
  <c r="I871" i="43"/>
  <c r="I814" i="43"/>
  <c r="I879" i="43"/>
  <c r="I380" i="43"/>
  <c r="I960" i="43"/>
  <c r="I485" i="43"/>
  <c r="I1002" i="43"/>
  <c r="I739" i="43"/>
  <c r="I671" i="43"/>
  <c r="I673" i="43"/>
  <c r="I571" i="43"/>
  <c r="I865" i="43"/>
  <c r="I1098" i="43"/>
  <c r="I724" i="43"/>
  <c r="I650" i="43"/>
  <c r="I266" i="43"/>
  <c r="I730" i="43"/>
  <c r="I1029" i="43"/>
  <c r="I532" i="43"/>
  <c r="I509" i="43"/>
  <c r="I755" i="43"/>
  <c r="I744" i="43"/>
  <c r="I366" i="43"/>
  <c r="I821" i="43"/>
  <c r="I697" i="43"/>
  <c r="I544" i="43"/>
  <c r="I774" i="43"/>
  <c r="I520" i="43"/>
  <c r="I725" i="43"/>
  <c r="I317" i="43"/>
  <c r="I345" i="43"/>
  <c r="I430" i="43"/>
  <c r="I212" i="43"/>
  <c r="I1124" i="43"/>
  <c r="I773" i="43"/>
  <c r="I1072" i="43"/>
  <c r="I555" i="43"/>
  <c r="I383" i="43"/>
  <c r="I312" i="43"/>
  <c r="H1142" i="43"/>
  <c r="H1156" i="43"/>
  <c r="I1142" i="43" l="1"/>
  <c r="I1156" i="43"/>
  <c r="M138" i="39" l="1"/>
  <c r="L138" i="39"/>
  <c r="E138" i="39"/>
  <c r="M137" i="39"/>
  <c r="L137" i="39"/>
  <c r="E137" i="39"/>
  <c r="M136" i="39"/>
  <c r="L136" i="39"/>
  <c r="E136" i="39"/>
  <c r="M28" i="39"/>
  <c r="L28" i="39"/>
  <c r="E28" i="39"/>
  <c r="M135" i="39"/>
  <c r="L135" i="39"/>
  <c r="E135" i="39"/>
  <c r="M134" i="39"/>
  <c r="L134" i="39"/>
  <c r="E134" i="39"/>
  <c r="M133" i="39"/>
  <c r="L133" i="39"/>
  <c r="E133" i="39"/>
  <c r="M132" i="39"/>
  <c r="L132" i="39"/>
  <c r="E132" i="39"/>
  <c r="M131" i="39"/>
  <c r="L131" i="39"/>
  <c r="E131" i="39"/>
  <c r="M64" i="39"/>
  <c r="L64" i="39"/>
  <c r="E64" i="39"/>
  <c r="M130" i="39"/>
  <c r="L130" i="39"/>
  <c r="E130" i="39"/>
  <c r="M129" i="39"/>
  <c r="L129" i="39"/>
  <c r="E129" i="39"/>
  <c r="M128" i="39"/>
  <c r="L128" i="39"/>
  <c r="E128" i="39"/>
  <c r="M127" i="39"/>
  <c r="L127" i="39"/>
  <c r="E127" i="39"/>
  <c r="M126" i="39"/>
  <c r="L126" i="39"/>
  <c r="E126" i="39"/>
  <c r="M125" i="39"/>
  <c r="L125" i="39"/>
  <c r="E125" i="39"/>
  <c r="M124" i="39"/>
  <c r="L124" i="39"/>
  <c r="E124" i="39"/>
  <c r="M123" i="39"/>
  <c r="L123" i="39"/>
  <c r="E123" i="39"/>
  <c r="M122" i="39"/>
  <c r="L122" i="39"/>
  <c r="E122" i="39"/>
  <c r="M80" i="39"/>
  <c r="L80" i="39"/>
  <c r="E80" i="39"/>
  <c r="M121" i="39"/>
  <c r="L121" i="39"/>
  <c r="E121" i="39"/>
  <c r="M120" i="39"/>
  <c r="L120" i="39"/>
  <c r="E120" i="39"/>
  <c r="M72" i="39"/>
  <c r="L72" i="39"/>
  <c r="E72" i="39"/>
  <c r="M61" i="39"/>
  <c r="L61" i="39"/>
  <c r="E61" i="39"/>
  <c r="M54" i="39"/>
  <c r="L54" i="39"/>
  <c r="E54" i="39"/>
  <c r="M119" i="39"/>
  <c r="L119" i="39"/>
  <c r="E119" i="39"/>
  <c r="M43" i="39"/>
  <c r="L43" i="39"/>
  <c r="E43" i="39"/>
  <c r="M118" i="39"/>
  <c r="L118" i="39"/>
  <c r="E118" i="39"/>
  <c r="M117" i="39"/>
  <c r="L117" i="39"/>
  <c r="E117" i="39"/>
  <c r="M116" i="39"/>
  <c r="L116" i="39"/>
  <c r="E116" i="39"/>
  <c r="M75" i="39"/>
  <c r="L75" i="39"/>
  <c r="E75" i="39"/>
  <c r="M115" i="39"/>
  <c r="L115" i="39"/>
  <c r="E115" i="39"/>
  <c r="M114" i="39"/>
  <c r="L114" i="39"/>
  <c r="E114" i="39"/>
  <c r="M113" i="39"/>
  <c r="L113" i="39"/>
  <c r="E113" i="39"/>
  <c r="M73" i="39"/>
  <c r="L73" i="39"/>
  <c r="E73" i="39"/>
  <c r="M59" i="39"/>
  <c r="L59" i="39"/>
  <c r="E59" i="39"/>
  <c r="M112" i="39"/>
  <c r="L112" i="39"/>
  <c r="E112" i="39"/>
  <c r="M62" i="39"/>
  <c r="L62" i="39"/>
  <c r="E62" i="39"/>
  <c r="M111" i="39"/>
  <c r="L111" i="39"/>
  <c r="E111" i="39"/>
  <c r="M110" i="39"/>
  <c r="L110" i="39"/>
  <c r="E110" i="39"/>
  <c r="M79" i="39"/>
  <c r="L79" i="39"/>
  <c r="E79" i="39"/>
  <c r="M109" i="39"/>
  <c r="L109" i="39"/>
  <c r="E109" i="39"/>
  <c r="M108" i="39"/>
  <c r="L108" i="39"/>
  <c r="E108" i="39"/>
  <c r="M49" i="39"/>
  <c r="L49" i="39"/>
  <c r="E49" i="39"/>
  <c r="M60" i="39"/>
  <c r="L60" i="39"/>
  <c r="E60" i="39"/>
  <c r="M68" i="39"/>
  <c r="L68" i="39"/>
  <c r="E68" i="39"/>
  <c r="M107" i="39"/>
  <c r="L107" i="39"/>
  <c r="E107" i="39"/>
  <c r="M76" i="39"/>
  <c r="L76" i="39"/>
  <c r="E76" i="39"/>
  <c r="M106" i="39"/>
  <c r="L106" i="39"/>
  <c r="E106" i="39"/>
  <c r="M105" i="39"/>
  <c r="L105" i="39"/>
  <c r="E105" i="39"/>
  <c r="M104" i="39"/>
  <c r="L104" i="39"/>
  <c r="E104" i="39"/>
  <c r="M103" i="39"/>
  <c r="L103" i="39"/>
  <c r="E103" i="39"/>
  <c r="M102" i="39"/>
  <c r="L102" i="39"/>
  <c r="E102" i="39"/>
  <c r="M101" i="39"/>
  <c r="L101" i="39"/>
  <c r="E101" i="39"/>
  <c r="M100" i="39"/>
  <c r="L100" i="39"/>
  <c r="E100" i="39"/>
  <c r="M39" i="39"/>
  <c r="L39" i="39"/>
  <c r="E39" i="39"/>
  <c r="M84" i="39"/>
  <c r="L84" i="39"/>
  <c r="E84" i="39"/>
  <c r="M99" i="39"/>
  <c r="L99" i="39"/>
  <c r="E99" i="39"/>
  <c r="M45" i="39"/>
  <c r="L45" i="39"/>
  <c r="E45" i="39"/>
  <c r="M57" i="39"/>
  <c r="L57" i="39"/>
  <c r="E57" i="39"/>
  <c r="M98" i="39"/>
  <c r="L98" i="39"/>
  <c r="E98" i="39"/>
  <c r="M78" i="39"/>
  <c r="L78" i="39"/>
  <c r="E78" i="39"/>
  <c r="M46" i="39"/>
  <c r="L46" i="39"/>
  <c r="E46" i="39"/>
  <c r="M70" i="39"/>
  <c r="L70" i="39"/>
  <c r="E70" i="39"/>
  <c r="M97" i="39"/>
  <c r="L97" i="39"/>
  <c r="E97" i="39"/>
  <c r="M50" i="39"/>
  <c r="L50" i="39"/>
  <c r="E50" i="39"/>
  <c r="M82" i="39"/>
  <c r="L82" i="39"/>
  <c r="E82" i="39"/>
  <c r="M69" i="39"/>
  <c r="L69" i="39"/>
  <c r="E69" i="39"/>
  <c r="M24" i="39"/>
  <c r="L24" i="39"/>
  <c r="E24" i="39"/>
  <c r="M96" i="39"/>
  <c r="L96" i="39"/>
  <c r="E96" i="39"/>
  <c r="M95" i="39"/>
  <c r="L95" i="39"/>
  <c r="E95" i="39"/>
  <c r="M58" i="39"/>
  <c r="L58" i="39"/>
  <c r="E58" i="39"/>
  <c r="M27" i="39"/>
  <c r="L27" i="39"/>
  <c r="E27" i="39"/>
  <c r="M40" i="39"/>
  <c r="L40" i="39"/>
  <c r="E40" i="39"/>
  <c r="M65" i="39"/>
  <c r="L65" i="39"/>
  <c r="E65" i="39"/>
  <c r="M63" i="39"/>
  <c r="L63" i="39"/>
  <c r="E63" i="39"/>
  <c r="M94" i="39"/>
  <c r="L94" i="39"/>
  <c r="E94" i="39"/>
  <c r="M53" i="39"/>
  <c r="L53" i="39"/>
  <c r="E53" i="39"/>
  <c r="M51" i="39"/>
  <c r="L51" i="39"/>
  <c r="E51" i="39"/>
  <c r="M56" i="39"/>
  <c r="L56" i="39"/>
  <c r="E56" i="39"/>
  <c r="M93" i="39"/>
  <c r="L93" i="39"/>
  <c r="E93" i="39"/>
  <c r="M83" i="39"/>
  <c r="L83" i="39"/>
  <c r="E83" i="39"/>
  <c r="M22" i="39"/>
  <c r="L22" i="39"/>
  <c r="E22" i="39"/>
  <c r="M29" i="39"/>
  <c r="L29" i="39"/>
  <c r="E29" i="39"/>
  <c r="M41" i="39"/>
  <c r="L41" i="39"/>
  <c r="E41" i="39"/>
  <c r="M31" i="39"/>
  <c r="L31" i="39"/>
  <c r="E31" i="39"/>
  <c r="M34" i="39"/>
  <c r="L34" i="39"/>
  <c r="E34" i="39"/>
  <c r="M92" i="39"/>
  <c r="L92" i="39"/>
  <c r="E92" i="39"/>
  <c r="M44" i="39"/>
  <c r="L44" i="39"/>
  <c r="E44" i="39"/>
  <c r="M55" i="39"/>
  <c r="L55" i="39"/>
  <c r="E55" i="39"/>
  <c r="M23" i="39"/>
  <c r="L23" i="39"/>
  <c r="E23" i="39"/>
  <c r="M91" i="39"/>
  <c r="L91" i="39"/>
  <c r="E91" i="39"/>
  <c r="M90" i="39"/>
  <c r="L90" i="39"/>
  <c r="E90" i="39"/>
  <c r="M33" i="39"/>
  <c r="L33" i="39"/>
  <c r="E33" i="39"/>
  <c r="M47" i="39"/>
  <c r="L47" i="39"/>
  <c r="E47" i="39"/>
  <c r="M35" i="39"/>
  <c r="L35" i="39"/>
  <c r="E35" i="39"/>
  <c r="M67" i="39"/>
  <c r="L67" i="39"/>
  <c r="E67" i="39"/>
  <c r="M89" i="39"/>
  <c r="L89" i="39"/>
  <c r="E89" i="39"/>
  <c r="M88" i="39"/>
  <c r="L88" i="39"/>
  <c r="E88" i="39"/>
  <c r="M26" i="39"/>
  <c r="L26" i="39"/>
  <c r="E26" i="39"/>
  <c r="M71" i="39"/>
  <c r="L71" i="39"/>
  <c r="E71" i="39"/>
  <c r="M37" i="39"/>
  <c r="L37" i="39"/>
  <c r="E37" i="39"/>
  <c r="M87" i="39"/>
  <c r="L87" i="39"/>
  <c r="E87" i="39"/>
  <c r="M36" i="39"/>
  <c r="L36" i="39"/>
  <c r="E36" i="39"/>
  <c r="M21" i="39"/>
  <c r="L21" i="39"/>
  <c r="E21" i="39"/>
  <c r="M81" i="39"/>
  <c r="L81" i="39"/>
  <c r="E81" i="39"/>
  <c r="M42" i="39"/>
  <c r="L42" i="39"/>
  <c r="E42" i="39"/>
  <c r="M86" i="39"/>
  <c r="L86" i="39"/>
  <c r="E86" i="39"/>
  <c r="M74" i="39"/>
  <c r="L74" i="39"/>
  <c r="E74" i="39"/>
  <c r="M52" i="39"/>
  <c r="L52" i="39"/>
  <c r="E52" i="39"/>
  <c r="M48" i="39"/>
  <c r="L48" i="39"/>
  <c r="E48" i="39"/>
  <c r="M66" i="39"/>
  <c r="L66" i="39"/>
  <c r="E66" i="39"/>
  <c r="M38" i="39"/>
  <c r="L38" i="39"/>
  <c r="E38" i="39"/>
  <c r="M30" i="39"/>
  <c r="L30" i="39"/>
  <c r="E30" i="39"/>
  <c r="M19" i="39"/>
  <c r="L19" i="39"/>
  <c r="E19" i="39"/>
  <c r="M85" i="39"/>
  <c r="L85" i="39"/>
  <c r="E85" i="39"/>
  <c r="M11" i="39"/>
  <c r="L11" i="39"/>
  <c r="E11" i="39"/>
  <c r="M25" i="39"/>
  <c r="L25" i="39"/>
  <c r="E25" i="39"/>
  <c r="M32" i="39"/>
  <c r="L32" i="39"/>
  <c r="E32" i="39"/>
  <c r="M20" i="39"/>
  <c r="L20" i="39"/>
  <c r="E20" i="39"/>
  <c r="M77" i="39"/>
  <c r="L77" i="39"/>
  <c r="E77" i="39"/>
  <c r="M12" i="39"/>
  <c r="L12" i="39"/>
  <c r="E12" i="39"/>
  <c r="M15" i="39"/>
  <c r="L15" i="39"/>
  <c r="E15" i="39"/>
  <c r="M13" i="39"/>
  <c r="L13" i="39"/>
  <c r="E13" i="39"/>
  <c r="M16" i="39"/>
  <c r="L16" i="39"/>
  <c r="E16" i="39"/>
  <c r="M7" i="39"/>
  <c r="L7" i="39"/>
  <c r="E7" i="39"/>
  <c r="M17" i="39"/>
  <c r="L17" i="39"/>
  <c r="E17" i="39"/>
  <c r="M18" i="39"/>
  <c r="L18" i="39"/>
  <c r="E18" i="39"/>
  <c r="M14" i="39"/>
  <c r="L14" i="39"/>
  <c r="E14" i="39"/>
  <c r="M10" i="39"/>
  <c r="L10" i="39"/>
  <c r="E10" i="39"/>
  <c r="M9" i="39"/>
  <c r="L9" i="39"/>
  <c r="E9" i="39"/>
  <c r="M8" i="39"/>
  <c r="L8" i="39"/>
  <c r="E8" i="39"/>
  <c r="M164" i="38"/>
  <c r="L164" i="38"/>
  <c r="M166" i="38"/>
  <c r="L166" i="38"/>
  <c r="M208" i="38"/>
  <c r="L208" i="38"/>
  <c r="M207" i="38"/>
  <c r="L207" i="38"/>
  <c r="M206" i="38"/>
  <c r="L206" i="38"/>
  <c r="M205" i="38"/>
  <c r="L205" i="38"/>
  <c r="M204" i="38"/>
  <c r="L204" i="38"/>
  <c r="M203" i="38"/>
  <c r="L203" i="38"/>
  <c r="M202" i="38"/>
  <c r="L202" i="38"/>
  <c r="M201" i="38"/>
  <c r="L201" i="38"/>
  <c r="M141" i="38"/>
  <c r="L141" i="38"/>
  <c r="M200" i="38"/>
  <c r="L200" i="38"/>
  <c r="M199" i="38"/>
  <c r="L199" i="38"/>
  <c r="M198" i="38"/>
  <c r="L198" i="38"/>
  <c r="M102" i="38"/>
  <c r="L102" i="38"/>
  <c r="M197" i="38"/>
  <c r="L197" i="38"/>
  <c r="M61" i="38"/>
  <c r="L61" i="38"/>
  <c r="M165" i="38"/>
  <c r="L165" i="38"/>
  <c r="M196" i="38"/>
  <c r="L196" i="38"/>
  <c r="M195" i="38"/>
  <c r="L195" i="38"/>
  <c r="M133" i="38"/>
  <c r="L133" i="38"/>
  <c r="M158" i="38"/>
  <c r="L158" i="38"/>
  <c r="M194" i="38"/>
  <c r="L194" i="38"/>
  <c r="M152" i="38"/>
  <c r="L152" i="38"/>
  <c r="M193" i="38"/>
  <c r="L193" i="38"/>
  <c r="M192" i="38"/>
  <c r="L192" i="38"/>
  <c r="M131" i="38"/>
  <c r="L131" i="38"/>
  <c r="M160" i="38"/>
  <c r="L160" i="38"/>
  <c r="M188" i="38"/>
  <c r="L188" i="38"/>
  <c r="M187" i="38"/>
  <c r="L187" i="38"/>
  <c r="M174" i="38"/>
  <c r="L174" i="38"/>
  <c r="M161" i="38"/>
  <c r="L161" i="38"/>
  <c r="M91" i="38"/>
  <c r="L91" i="38"/>
  <c r="M123" i="38"/>
  <c r="L123" i="38"/>
  <c r="M186" i="38"/>
  <c r="L186" i="38"/>
  <c r="M150" i="38"/>
  <c r="L150" i="38"/>
  <c r="M176" i="38"/>
  <c r="L176" i="38"/>
  <c r="M119" i="38"/>
  <c r="L119" i="38"/>
  <c r="M163" i="38"/>
  <c r="L163" i="38"/>
  <c r="M184" i="38"/>
  <c r="L184" i="38"/>
  <c r="M183" i="38"/>
  <c r="L183" i="38"/>
  <c r="M182" i="38"/>
  <c r="L182" i="38"/>
  <c r="M171" i="38"/>
  <c r="L171" i="38"/>
  <c r="M111" i="38"/>
  <c r="L111" i="38"/>
  <c r="M167" i="38"/>
  <c r="L167" i="38"/>
  <c r="M154" i="38"/>
  <c r="L154" i="38"/>
  <c r="M162" i="38"/>
  <c r="L162" i="38"/>
  <c r="M116" i="38"/>
  <c r="L116" i="38"/>
  <c r="M97" i="38"/>
  <c r="L97" i="38"/>
  <c r="M134" i="38"/>
  <c r="L134" i="38"/>
  <c r="M157" i="38"/>
  <c r="L157" i="38"/>
  <c r="M122" i="38"/>
  <c r="L122" i="38"/>
  <c r="M149" i="38"/>
  <c r="L149" i="38"/>
  <c r="M173" i="38"/>
  <c r="L173" i="38"/>
  <c r="M159" i="38"/>
  <c r="L159" i="38"/>
  <c r="M180" i="38"/>
  <c r="L180" i="38"/>
  <c r="M135" i="38"/>
  <c r="L135" i="38"/>
  <c r="M101" i="38"/>
  <c r="L101" i="38"/>
  <c r="M105" i="38"/>
  <c r="L105" i="38"/>
  <c r="M46" i="38"/>
  <c r="L46" i="38"/>
  <c r="M148" i="38"/>
  <c r="L148" i="38"/>
  <c r="M136" i="38"/>
  <c r="L136" i="38"/>
  <c r="M128" i="38"/>
  <c r="L128" i="38"/>
  <c r="M179" i="38"/>
  <c r="L179" i="38"/>
  <c r="M89" i="38"/>
  <c r="L89" i="38"/>
  <c r="M147" i="38"/>
  <c r="L147" i="38"/>
  <c r="M124" i="38"/>
  <c r="L124" i="38"/>
  <c r="M126" i="38"/>
  <c r="L126" i="38"/>
  <c r="M86" i="38"/>
  <c r="L86" i="38"/>
  <c r="M59" i="38"/>
  <c r="L59" i="38"/>
  <c r="M140" i="38"/>
  <c r="L140" i="38"/>
  <c r="M170" i="38"/>
  <c r="L170" i="38"/>
  <c r="M132" i="38"/>
  <c r="L132" i="38"/>
  <c r="M108" i="38"/>
  <c r="L108" i="38"/>
  <c r="M106" i="38"/>
  <c r="L106" i="38"/>
  <c r="M93" i="38"/>
  <c r="L93" i="38"/>
  <c r="M142" i="38"/>
  <c r="L142" i="38"/>
  <c r="M100" i="38"/>
  <c r="L100" i="38"/>
  <c r="M114" i="38"/>
  <c r="L114" i="38"/>
  <c r="M130" i="38"/>
  <c r="L130" i="38"/>
  <c r="M94" i="38"/>
  <c r="L94" i="38"/>
  <c r="M178" i="38"/>
  <c r="L178" i="38"/>
  <c r="M65" i="38"/>
  <c r="L65" i="38"/>
  <c r="M120" i="38"/>
  <c r="L120" i="38"/>
  <c r="M107" i="38"/>
  <c r="L107" i="38"/>
  <c r="M175" i="38"/>
  <c r="L175" i="38"/>
  <c r="M156" i="38"/>
  <c r="L156" i="38"/>
  <c r="M112" i="38"/>
  <c r="L112" i="38"/>
  <c r="M115" i="38"/>
  <c r="L115" i="38"/>
  <c r="M121" i="38"/>
  <c r="L121" i="38"/>
  <c r="M129" i="38"/>
  <c r="L129" i="38"/>
  <c r="M110" i="38"/>
  <c r="L110" i="38"/>
  <c r="M177" i="38"/>
  <c r="L177" i="38"/>
  <c r="M78" i="38"/>
  <c r="L78" i="38"/>
  <c r="M82" i="38"/>
  <c r="L82" i="38"/>
  <c r="M66" i="38"/>
  <c r="L66" i="38"/>
  <c r="M125" i="38"/>
  <c r="L125" i="38"/>
  <c r="M92" i="38"/>
  <c r="L92" i="38"/>
  <c r="M98" i="38"/>
  <c r="L98" i="38"/>
  <c r="M138" i="38"/>
  <c r="L138" i="38"/>
  <c r="M113" i="38"/>
  <c r="L113" i="38"/>
  <c r="M137" i="38"/>
  <c r="L137" i="38"/>
  <c r="M77" i="38"/>
  <c r="L77" i="38"/>
  <c r="M75" i="38"/>
  <c r="L75" i="38"/>
  <c r="M90" i="38"/>
  <c r="L90" i="38"/>
  <c r="M145" i="38"/>
  <c r="L145" i="38"/>
  <c r="M146" i="38"/>
  <c r="L146" i="38"/>
  <c r="M118" i="38"/>
  <c r="L118" i="38"/>
  <c r="M127" i="38"/>
  <c r="L127" i="38"/>
  <c r="M76" i="38"/>
  <c r="L76" i="38"/>
  <c r="M53" i="38"/>
  <c r="L53" i="38"/>
  <c r="M79" i="38"/>
  <c r="L79" i="38"/>
  <c r="M47" i="38"/>
  <c r="L47" i="38"/>
  <c r="M139" i="38"/>
  <c r="L139" i="38"/>
  <c r="M69" i="38"/>
  <c r="L69" i="38"/>
  <c r="M153" i="38"/>
  <c r="L153" i="38"/>
  <c r="M62" i="38"/>
  <c r="L62" i="38"/>
  <c r="M70" i="38"/>
  <c r="L70" i="38"/>
  <c r="M151" i="38"/>
  <c r="L151" i="38"/>
  <c r="M60" i="38"/>
  <c r="L60" i="38"/>
  <c r="M68" i="38"/>
  <c r="L68" i="38"/>
  <c r="M73" i="38"/>
  <c r="L73" i="38"/>
  <c r="M41" i="38"/>
  <c r="L41" i="38"/>
  <c r="M58" i="38"/>
  <c r="L58" i="38"/>
  <c r="M117" i="38"/>
  <c r="L117" i="38"/>
  <c r="M74" i="38"/>
  <c r="L74" i="38"/>
  <c r="M52" i="38"/>
  <c r="L52" i="38"/>
  <c r="M87" i="38"/>
  <c r="L87" i="38"/>
  <c r="M72" i="38"/>
  <c r="L72" i="38"/>
  <c r="M67" i="38"/>
  <c r="L67" i="38"/>
  <c r="M84" i="38"/>
  <c r="L84" i="38"/>
  <c r="M63" i="38"/>
  <c r="L63" i="38"/>
  <c r="M83" i="38"/>
  <c r="L83" i="38"/>
  <c r="M56" i="38"/>
  <c r="L56" i="38"/>
  <c r="M103" i="38"/>
  <c r="L103" i="38"/>
  <c r="M85" i="38"/>
  <c r="L85" i="38"/>
  <c r="M71" i="38"/>
  <c r="L71" i="38"/>
  <c r="M37" i="38"/>
  <c r="L37" i="38"/>
  <c r="M80" i="38"/>
  <c r="L80" i="38"/>
  <c r="M34" i="38"/>
  <c r="L34" i="38"/>
  <c r="M45" i="38"/>
  <c r="L45" i="38"/>
  <c r="M99" i="38"/>
  <c r="L99" i="38"/>
  <c r="M109" i="38"/>
  <c r="L109" i="38"/>
  <c r="M104" i="38"/>
  <c r="L104" i="38"/>
  <c r="M64" i="38"/>
  <c r="L64" i="38"/>
  <c r="M39" i="38"/>
  <c r="L39" i="38"/>
  <c r="M88" i="38"/>
  <c r="L88" i="38"/>
  <c r="M49" i="38"/>
  <c r="L49" i="38"/>
  <c r="M55" i="38"/>
  <c r="L55" i="38"/>
  <c r="M95" i="38"/>
  <c r="L95" i="38"/>
  <c r="M51" i="38"/>
  <c r="L51" i="38"/>
  <c r="M36" i="38"/>
  <c r="L36" i="38"/>
  <c r="M50" i="38"/>
  <c r="L50" i="38"/>
  <c r="M57" i="38"/>
  <c r="L57" i="38"/>
  <c r="M54" i="38"/>
  <c r="L54" i="38"/>
  <c r="M44" i="38"/>
  <c r="L44" i="38"/>
  <c r="M30" i="38"/>
  <c r="L30" i="38"/>
  <c r="M81" i="38"/>
  <c r="L81" i="38"/>
  <c r="M43" i="38"/>
  <c r="L43" i="38"/>
  <c r="M42" i="38"/>
  <c r="L42" i="38"/>
  <c r="M24" i="38"/>
  <c r="L24" i="38"/>
  <c r="M25" i="38"/>
  <c r="L25" i="38"/>
  <c r="M29" i="38"/>
  <c r="L29" i="38"/>
  <c r="M32" i="38"/>
  <c r="L32" i="38"/>
  <c r="M31" i="38"/>
  <c r="L31" i="38"/>
  <c r="M33" i="38"/>
  <c r="L33" i="38"/>
  <c r="M28" i="38"/>
  <c r="L28" i="38"/>
  <c r="M38" i="38"/>
  <c r="L38" i="38"/>
  <c r="M17" i="38"/>
  <c r="L17" i="38"/>
  <c r="M26" i="38"/>
  <c r="L26" i="38"/>
  <c r="M48" i="38"/>
  <c r="L48" i="38"/>
  <c r="M40" i="38"/>
  <c r="L40" i="38"/>
  <c r="M35" i="38"/>
  <c r="L35" i="38"/>
  <c r="M20" i="38"/>
  <c r="L20" i="38"/>
  <c r="M18" i="38"/>
  <c r="L18" i="38"/>
  <c r="M22" i="38"/>
  <c r="L22" i="38"/>
  <c r="M21" i="38"/>
  <c r="L21" i="38"/>
  <c r="M15" i="38"/>
  <c r="L15" i="38"/>
  <c r="M16" i="38"/>
  <c r="L16" i="38"/>
  <c r="M27" i="38"/>
  <c r="L27" i="38"/>
  <c r="M23" i="38"/>
  <c r="L23" i="38"/>
  <c r="M13" i="38"/>
  <c r="L13" i="38"/>
  <c r="M14" i="38"/>
  <c r="L14" i="38"/>
  <c r="M19" i="38"/>
  <c r="L19" i="38"/>
  <c r="M11" i="38"/>
  <c r="L11" i="38"/>
  <c r="M10" i="38"/>
  <c r="L10" i="38"/>
  <c r="M12" i="38"/>
  <c r="L12" i="38"/>
  <c r="M9" i="38"/>
  <c r="L9" i="38"/>
  <c r="M8" i="38"/>
  <c r="L8" i="38"/>
  <c r="M7" i="38"/>
  <c r="L7" i="38"/>
  <c r="E7" i="38"/>
  <c r="L1155" i="37"/>
  <c r="H1155" i="37"/>
  <c r="L1154" i="37"/>
  <c r="H1154" i="37"/>
  <c r="L1153" i="37"/>
  <c r="H1153" i="37"/>
  <c r="L1152" i="37"/>
  <c r="H1152" i="37"/>
  <c r="L1151" i="37"/>
  <c r="H1151" i="37"/>
  <c r="L1148" i="37"/>
  <c r="H1148" i="37"/>
  <c r="L1150" i="37"/>
  <c r="H1150" i="37"/>
  <c r="L1149" i="37"/>
  <c r="H1149" i="37"/>
  <c r="L1147" i="37"/>
  <c r="H1147" i="37"/>
  <c r="H1141" i="37"/>
  <c r="H860" i="37"/>
  <c r="H1140" i="37"/>
  <c r="H918" i="37"/>
  <c r="H1139" i="37"/>
  <c r="H1138" i="37"/>
  <c r="H1137" i="37"/>
  <c r="H1136" i="37"/>
  <c r="H1135" i="37"/>
  <c r="H1134" i="37"/>
  <c r="H1133" i="37"/>
  <c r="H1132" i="37"/>
  <c r="H1131" i="37"/>
  <c r="H1118" i="37"/>
  <c r="L1117" i="37"/>
  <c r="H1117" i="37"/>
  <c r="L1116" i="37"/>
  <c r="H1116" i="37"/>
  <c r="L653" i="37"/>
  <c r="H653" i="37"/>
  <c r="L1115" i="37"/>
  <c r="H1115" i="37"/>
  <c r="L844" i="37"/>
  <c r="H844" i="37"/>
  <c r="L1114" i="37"/>
  <c r="H1114" i="37"/>
  <c r="L1113" i="37"/>
  <c r="H1113" i="37"/>
  <c r="L678" i="37"/>
  <c r="H678" i="37"/>
  <c r="L1112" i="37"/>
  <c r="H1112" i="37"/>
  <c r="L919" i="37"/>
  <c r="H919" i="37"/>
  <c r="L1111" i="37"/>
  <c r="H1111" i="37"/>
  <c r="L713" i="37"/>
  <c r="H713" i="37"/>
  <c r="L1110" i="37"/>
  <c r="H1110" i="37"/>
  <c r="L1109" i="37"/>
  <c r="H1109" i="37"/>
  <c r="L1108" i="37"/>
  <c r="H1108" i="37"/>
  <c r="L591" i="37"/>
  <c r="H591" i="37"/>
  <c r="L535" i="37"/>
  <c r="H535" i="37"/>
  <c r="L867" i="37"/>
  <c r="H867" i="37"/>
  <c r="L896" i="37"/>
  <c r="H896" i="37"/>
  <c r="L1107" i="37"/>
  <c r="H1107" i="37"/>
  <c r="L723" i="37"/>
  <c r="H723" i="37"/>
  <c r="L872" i="37"/>
  <c r="H872" i="37"/>
  <c r="L1106" i="37"/>
  <c r="H1106" i="37"/>
  <c r="L762" i="37"/>
  <c r="H762" i="37"/>
  <c r="L1105" i="37"/>
  <c r="H1105" i="37"/>
  <c r="L979" i="37"/>
  <c r="H979" i="37"/>
  <c r="L1104" i="37"/>
  <c r="H1104" i="37"/>
  <c r="L672" i="37"/>
  <c r="H672" i="37"/>
  <c r="L1103" i="37"/>
  <c r="H1103" i="37"/>
  <c r="L959" i="37"/>
  <c r="H959" i="37"/>
  <c r="L709" i="37"/>
  <c r="H709" i="37"/>
  <c r="L1102" i="37"/>
  <c r="H1102" i="37"/>
  <c r="L1101" i="37"/>
  <c r="H1101" i="37"/>
  <c r="L1100" i="37"/>
  <c r="H1100" i="37"/>
  <c r="L1099" i="37"/>
  <c r="H1099" i="37"/>
  <c r="L1098" i="37"/>
  <c r="H1098" i="37"/>
  <c r="L981" i="37"/>
  <c r="H981" i="37"/>
  <c r="L1097" i="37"/>
  <c r="H1097" i="37"/>
  <c r="L1096" i="37"/>
  <c r="H1096" i="37"/>
  <c r="L939" i="37"/>
  <c r="H939" i="37"/>
  <c r="L1095" i="37"/>
  <c r="H1095" i="37"/>
  <c r="L1094" i="37"/>
  <c r="H1094" i="37"/>
  <c r="L1093" i="37"/>
  <c r="H1093" i="37"/>
  <c r="L1092" i="37"/>
  <c r="H1092" i="37"/>
  <c r="L1091" i="37"/>
  <c r="H1091" i="37"/>
  <c r="L1090" i="37"/>
  <c r="H1090" i="37"/>
  <c r="L1089" i="37"/>
  <c r="H1089" i="37"/>
  <c r="L1088" i="37"/>
  <c r="H1088" i="37"/>
  <c r="L1087" i="37"/>
  <c r="H1087" i="37"/>
  <c r="L1086" i="37"/>
  <c r="H1086" i="37"/>
  <c r="L1085" i="37"/>
  <c r="H1085" i="37"/>
  <c r="L1084" i="37"/>
  <c r="H1084" i="37"/>
  <c r="L1005" i="37"/>
  <c r="H1005" i="37"/>
  <c r="L634" i="37"/>
  <c r="H634" i="37"/>
  <c r="L894" i="37"/>
  <c r="H894" i="37"/>
  <c r="L903" i="37"/>
  <c r="H903" i="37"/>
  <c r="L1083" i="37"/>
  <c r="H1083" i="37"/>
  <c r="L1082" i="37"/>
  <c r="H1082" i="37"/>
  <c r="L838" i="37"/>
  <c r="H838" i="37"/>
  <c r="L917" i="37"/>
  <c r="H917" i="37"/>
  <c r="L1081" i="37"/>
  <c r="H1081" i="37"/>
  <c r="L611" i="37"/>
  <c r="H611" i="37"/>
  <c r="L356" i="37"/>
  <c r="H356" i="37"/>
  <c r="L936" i="37"/>
  <c r="H936" i="37"/>
  <c r="L1080" i="37"/>
  <c r="H1080" i="37"/>
  <c r="L274" i="37"/>
  <c r="H274" i="37"/>
  <c r="L1079" i="37"/>
  <c r="H1079" i="37"/>
  <c r="L1078" i="37"/>
  <c r="H1078" i="37"/>
  <c r="L1077" i="37"/>
  <c r="H1077" i="37"/>
  <c r="L848" i="37"/>
  <c r="H848" i="37"/>
  <c r="L853" i="37"/>
  <c r="H853" i="37"/>
  <c r="L912" i="37"/>
  <c r="H912" i="37"/>
  <c r="L833" i="37"/>
  <c r="H833" i="37"/>
  <c r="L1076" i="37"/>
  <c r="H1076" i="37"/>
  <c r="L993" i="37"/>
  <c r="H993" i="37"/>
  <c r="L878" i="37"/>
  <c r="H878" i="37"/>
  <c r="L1075" i="37"/>
  <c r="H1075" i="37"/>
  <c r="L920" i="37"/>
  <c r="H920" i="37"/>
  <c r="L619" i="37"/>
  <c r="H619" i="37"/>
  <c r="L1074" i="37"/>
  <c r="H1074" i="37"/>
  <c r="L997" i="37"/>
  <c r="H997" i="37"/>
  <c r="L1073" i="37"/>
  <c r="H1073" i="37"/>
  <c r="L1012" i="37"/>
  <c r="H1012" i="37"/>
  <c r="L733" i="37"/>
  <c r="H733" i="37"/>
  <c r="L804" i="37"/>
  <c r="H804" i="37"/>
  <c r="L808" i="37"/>
  <c r="H808" i="37"/>
  <c r="L1072" i="37"/>
  <c r="H1072" i="37"/>
  <c r="L522" i="37"/>
  <c r="H522" i="37"/>
  <c r="L1071" i="37"/>
  <c r="H1071" i="37"/>
  <c r="L1070" i="37"/>
  <c r="H1070" i="37"/>
  <c r="L892" i="37"/>
  <c r="H892" i="37"/>
  <c r="L1069" i="37"/>
  <c r="H1069" i="37"/>
  <c r="L1008" i="37"/>
  <c r="H1008" i="37"/>
  <c r="L1068" i="37"/>
  <c r="H1068" i="37"/>
  <c r="L627" i="37"/>
  <c r="H627" i="37"/>
  <c r="L554" i="37"/>
  <c r="H554" i="37"/>
  <c r="L784" i="37"/>
  <c r="H784" i="37"/>
  <c r="L862" i="37"/>
  <c r="H862" i="37"/>
  <c r="L1067" i="37"/>
  <c r="H1067" i="37"/>
  <c r="L379" i="37"/>
  <c r="H379" i="37"/>
  <c r="L346" i="37"/>
  <c r="H346" i="37"/>
  <c r="L889" i="37"/>
  <c r="H889" i="37"/>
  <c r="L1066" i="37"/>
  <c r="H1066" i="37"/>
  <c r="L1065" i="37"/>
  <c r="H1065" i="37"/>
  <c r="L971" i="37"/>
  <c r="H971" i="37"/>
  <c r="L1064" i="37"/>
  <c r="H1064" i="37"/>
  <c r="L1063" i="37"/>
  <c r="H1063" i="37"/>
  <c r="L978" i="37"/>
  <c r="H978" i="37"/>
  <c r="L934" i="37"/>
  <c r="H934" i="37"/>
  <c r="L766" i="37"/>
  <c r="H766" i="37"/>
  <c r="L775" i="37"/>
  <c r="H775" i="37"/>
  <c r="L988" i="37"/>
  <c r="H988" i="37"/>
  <c r="L1009" i="37"/>
  <c r="H1009" i="37"/>
  <c r="L1006" i="37"/>
  <c r="H1006" i="37"/>
  <c r="L1062" i="37"/>
  <c r="H1062" i="37"/>
  <c r="L565" i="37"/>
  <c r="H565" i="37"/>
  <c r="L622" i="37"/>
  <c r="H622" i="37"/>
  <c r="L1004" i="37"/>
  <c r="H1004" i="37"/>
  <c r="L1002" i="37"/>
  <c r="H1002" i="37"/>
  <c r="L1061" i="37"/>
  <c r="H1061" i="37"/>
  <c r="L992" i="37"/>
  <c r="H992" i="37"/>
  <c r="L1001" i="37"/>
  <c r="H1001" i="37"/>
  <c r="L994" i="37"/>
  <c r="H994" i="37"/>
  <c r="L922" i="37"/>
  <c r="H922" i="37"/>
  <c r="L1060" i="37"/>
  <c r="H1060" i="37"/>
  <c r="L991" i="37"/>
  <c r="H991" i="37"/>
  <c r="L815" i="37"/>
  <c r="H815" i="37"/>
  <c r="L885" i="37"/>
  <c r="H885" i="37"/>
  <c r="L938" i="37"/>
  <c r="H938" i="37"/>
  <c r="L910" i="37"/>
  <c r="H910" i="37"/>
  <c r="L925" i="37"/>
  <c r="H925" i="37"/>
  <c r="L849" i="37"/>
  <c r="H849" i="37"/>
  <c r="L983" i="37"/>
  <c r="H983" i="37"/>
  <c r="L942" i="37"/>
  <c r="H942" i="37"/>
  <c r="L985" i="37"/>
  <c r="H985" i="37"/>
  <c r="L1059" i="37"/>
  <c r="H1059" i="37"/>
  <c r="L758" i="37"/>
  <c r="H758" i="37"/>
  <c r="L956" i="37"/>
  <c r="H956" i="37"/>
  <c r="L955" i="37"/>
  <c r="H955" i="37"/>
  <c r="L1058" i="37"/>
  <c r="H1058" i="37"/>
  <c r="L915" i="37"/>
  <c r="H915" i="37"/>
  <c r="L856" i="37"/>
  <c r="H856" i="37"/>
  <c r="L1057" i="37"/>
  <c r="H1057" i="37"/>
  <c r="L1056" i="37"/>
  <c r="H1056" i="37"/>
  <c r="L949" i="37"/>
  <c r="H949" i="37"/>
  <c r="L974" i="37"/>
  <c r="H974" i="37"/>
  <c r="L1055" i="37"/>
  <c r="H1055" i="37"/>
  <c r="L960" i="37"/>
  <c r="H960" i="37"/>
  <c r="L667" i="37"/>
  <c r="H667" i="37"/>
  <c r="L953" i="37"/>
  <c r="H953" i="37"/>
  <c r="L967" i="37"/>
  <c r="H967" i="37"/>
  <c r="L950" i="37"/>
  <c r="H950" i="37"/>
  <c r="L970" i="37"/>
  <c r="H970" i="37"/>
  <c r="L1054" i="37"/>
  <c r="H1054" i="37"/>
  <c r="L944" i="37"/>
  <c r="H944" i="37"/>
  <c r="L828" i="37"/>
  <c r="H828" i="37"/>
  <c r="L969" i="37"/>
  <c r="H969" i="37"/>
  <c r="L995" i="37"/>
  <c r="H995" i="37"/>
  <c r="L870" i="37"/>
  <c r="H870" i="37"/>
  <c r="L826" i="37"/>
  <c r="H826" i="37"/>
  <c r="L927" i="37"/>
  <c r="H927" i="37"/>
  <c r="L1053" i="37"/>
  <c r="H1053" i="37"/>
  <c r="L998" i="37"/>
  <c r="H998" i="37"/>
  <c r="L989" i="37"/>
  <c r="H989" i="37"/>
  <c r="L785" i="37"/>
  <c r="H785" i="37"/>
  <c r="L1052" i="37"/>
  <c r="H1052" i="37"/>
  <c r="L579" i="37"/>
  <c r="H579" i="37"/>
  <c r="L790" i="37"/>
  <c r="H790" i="37"/>
  <c r="L685" i="37"/>
  <c r="H685" i="37"/>
  <c r="L990" i="37"/>
  <c r="H990" i="37"/>
  <c r="L336" i="37"/>
  <c r="H336" i="37"/>
  <c r="L980" i="37"/>
  <c r="H980" i="37"/>
  <c r="L604" i="37"/>
  <c r="H604" i="37"/>
  <c r="L1051" i="37"/>
  <c r="H1051" i="37"/>
  <c r="L714" i="37"/>
  <c r="H714" i="37"/>
  <c r="L868" i="37"/>
  <c r="H868" i="37"/>
  <c r="L252" i="37"/>
  <c r="H252" i="37"/>
  <c r="L807" i="37"/>
  <c r="H807" i="37"/>
  <c r="L739" i="37"/>
  <c r="H739" i="37"/>
  <c r="L1050" i="37"/>
  <c r="H1050" i="37"/>
  <c r="L909" i="37"/>
  <c r="H909" i="37"/>
  <c r="L911" i="37"/>
  <c r="H911" i="37"/>
  <c r="L586" i="37"/>
  <c r="H586" i="37"/>
  <c r="L647" i="37"/>
  <c r="H647" i="37"/>
  <c r="L816" i="37"/>
  <c r="H816" i="37"/>
  <c r="L907" i="37"/>
  <c r="H907" i="37"/>
  <c r="L1049" i="37"/>
  <c r="H1049" i="37"/>
  <c r="L1048" i="37"/>
  <c r="H1048" i="37"/>
  <c r="L664" i="37"/>
  <c r="H664" i="37"/>
  <c r="L972" i="37"/>
  <c r="H972" i="37"/>
  <c r="L388" i="37"/>
  <c r="H388" i="37"/>
  <c r="L847" i="37"/>
  <c r="H847" i="37"/>
  <c r="L930" i="37"/>
  <c r="H930" i="37"/>
  <c r="L943" i="37"/>
  <c r="H943" i="37"/>
  <c r="L659" i="37"/>
  <c r="H659" i="37"/>
  <c r="L933" i="37"/>
  <c r="H933" i="37"/>
  <c r="L945" i="37"/>
  <c r="H945" i="37"/>
  <c r="L884" i="37"/>
  <c r="H884" i="37"/>
  <c r="L883" i="37"/>
  <c r="H883" i="37"/>
  <c r="L646" i="37"/>
  <c r="H646" i="37"/>
  <c r="L523" i="37"/>
  <c r="H523" i="37"/>
  <c r="L1047" i="37"/>
  <c r="H1047" i="37"/>
  <c r="L837" i="37"/>
  <c r="H837" i="37"/>
  <c r="L1046" i="37"/>
  <c r="H1046" i="37"/>
  <c r="L842" i="37"/>
  <c r="H842" i="37"/>
  <c r="L931" i="37"/>
  <c r="H931" i="37"/>
  <c r="L881" i="37"/>
  <c r="H881" i="37"/>
  <c r="L1045" i="37"/>
  <c r="H1045" i="37"/>
  <c r="L718" i="37"/>
  <c r="H718" i="37"/>
  <c r="L1044" i="37"/>
  <c r="H1044" i="37"/>
  <c r="L948" i="37"/>
  <c r="H948" i="37"/>
  <c r="L466" i="37"/>
  <c r="H466" i="37"/>
  <c r="L683" i="37"/>
  <c r="H683" i="37"/>
  <c r="L996" i="37"/>
  <c r="H996" i="37"/>
  <c r="L958" i="37"/>
  <c r="H958" i="37"/>
  <c r="L1043" i="37"/>
  <c r="H1043" i="37"/>
  <c r="L602" i="37"/>
  <c r="H602" i="37"/>
  <c r="L1042" i="37"/>
  <c r="H1042" i="37"/>
  <c r="L836" i="37"/>
  <c r="H836" i="37"/>
  <c r="L763" i="37"/>
  <c r="H763" i="37"/>
  <c r="L437" i="37"/>
  <c r="H437" i="37"/>
  <c r="L840" i="37"/>
  <c r="H840" i="37"/>
  <c r="L904" i="37"/>
  <c r="H904" i="37"/>
  <c r="L744" i="37"/>
  <c r="H744" i="37"/>
  <c r="L1041" i="37"/>
  <c r="H1041" i="37"/>
  <c r="L732" i="37"/>
  <c r="H732" i="37"/>
  <c r="L827" i="37"/>
  <c r="H827" i="37"/>
  <c r="L1040" i="37"/>
  <c r="H1040" i="37"/>
  <c r="L1039" i="37"/>
  <c r="H1039" i="37"/>
  <c r="L773" i="37"/>
  <c r="H773" i="37"/>
  <c r="L895" i="37"/>
  <c r="H895" i="37"/>
  <c r="L1038" i="37"/>
  <c r="H1038" i="37"/>
  <c r="L976" i="37"/>
  <c r="H976" i="37"/>
  <c r="L433" i="37"/>
  <c r="H433" i="37"/>
  <c r="L1037" i="37"/>
  <c r="H1037" i="37"/>
  <c r="L813" i="37"/>
  <c r="H813" i="37"/>
  <c r="L371" i="37"/>
  <c r="H371" i="37"/>
  <c r="L781" i="37"/>
  <c r="H781" i="37"/>
  <c r="L924" i="37"/>
  <c r="H924" i="37"/>
  <c r="L536" i="37"/>
  <c r="H536" i="37"/>
  <c r="L721" i="37"/>
  <c r="H721" i="37"/>
  <c r="L503" i="37"/>
  <c r="H503" i="37"/>
  <c r="L1036" i="37"/>
  <c r="H1036" i="37"/>
  <c r="L963" i="37"/>
  <c r="H963" i="37"/>
  <c r="L891" i="37"/>
  <c r="H891" i="37"/>
  <c r="L471" i="37"/>
  <c r="H471" i="37"/>
  <c r="L1035" i="37"/>
  <c r="H1035" i="37"/>
  <c r="L690" i="37"/>
  <c r="H690" i="37"/>
  <c r="L858" i="37"/>
  <c r="H858" i="37"/>
  <c r="L1034" i="37"/>
  <c r="H1034" i="37"/>
  <c r="L749" i="37"/>
  <c r="H749" i="37"/>
  <c r="L693" i="37"/>
  <c r="H693" i="37"/>
  <c r="L916" i="37"/>
  <c r="H916" i="37"/>
  <c r="L615" i="37"/>
  <c r="H615" i="37"/>
  <c r="L926" i="37"/>
  <c r="H926" i="37"/>
  <c r="L940" i="37"/>
  <c r="H940" i="37"/>
  <c r="L574" i="37"/>
  <c r="H574" i="37"/>
  <c r="L1033" i="37"/>
  <c r="H1033" i="37"/>
  <c r="L869" i="37"/>
  <c r="H869" i="37"/>
  <c r="L720" i="37"/>
  <c r="H720" i="37"/>
  <c r="L982" i="37"/>
  <c r="H982" i="37"/>
  <c r="L657" i="37"/>
  <c r="H657" i="37"/>
  <c r="L705" i="37"/>
  <c r="H705" i="37"/>
  <c r="L935" i="37"/>
  <c r="H935" i="37"/>
  <c r="L841" i="37"/>
  <c r="H841" i="37"/>
  <c r="L795" i="37"/>
  <c r="H795" i="37"/>
  <c r="L768" i="37"/>
  <c r="H768" i="37"/>
  <c r="L440" i="37"/>
  <c r="H440" i="37"/>
  <c r="L648" i="37"/>
  <c r="H648" i="37"/>
  <c r="L598" i="37"/>
  <c r="H598" i="37"/>
  <c r="L791" i="37"/>
  <c r="H791" i="37"/>
  <c r="L876" i="37"/>
  <c r="H876" i="37"/>
  <c r="L814" i="37"/>
  <c r="H814" i="37"/>
  <c r="L864" i="37"/>
  <c r="H864" i="37"/>
  <c r="L638" i="37"/>
  <c r="H638" i="37"/>
  <c r="L801" i="37"/>
  <c r="H801" i="37"/>
  <c r="L1000" i="37"/>
  <c r="H1000" i="37"/>
  <c r="L712" i="37"/>
  <c r="H712" i="37"/>
  <c r="L1032" i="37"/>
  <c r="H1032" i="37"/>
  <c r="L738" i="37"/>
  <c r="H738" i="37"/>
  <c r="L1010" i="37"/>
  <c r="H1010" i="37"/>
  <c r="L476" i="37"/>
  <c r="H476" i="37"/>
  <c r="L1031" i="37"/>
  <c r="H1031" i="37"/>
  <c r="L1030" i="37"/>
  <c r="H1030" i="37"/>
  <c r="L1029" i="37"/>
  <c r="H1029" i="37"/>
  <c r="L1028" i="37"/>
  <c r="H1028" i="37"/>
  <c r="L796" i="37"/>
  <c r="H796" i="37"/>
  <c r="L671" i="37"/>
  <c r="H671" i="37"/>
  <c r="L373" i="37"/>
  <c r="H373" i="37"/>
  <c r="L805" i="37"/>
  <c r="H805" i="37"/>
  <c r="L798" i="37"/>
  <c r="H798" i="37"/>
  <c r="L532" i="37"/>
  <c r="H532" i="37"/>
  <c r="L761" i="37"/>
  <c r="H761" i="37"/>
  <c r="L908" i="37"/>
  <c r="H908" i="37"/>
  <c r="L610" i="37"/>
  <c r="H610" i="37"/>
  <c r="L603" i="37"/>
  <c r="H603" i="37"/>
  <c r="L831" i="37"/>
  <c r="H831" i="37"/>
  <c r="L307" i="37"/>
  <c r="H307" i="37"/>
  <c r="L665" i="37"/>
  <c r="H665" i="37"/>
  <c r="L830" i="37"/>
  <c r="H830" i="37"/>
  <c r="L737" i="37"/>
  <c r="H737" i="37"/>
  <c r="L999" i="37"/>
  <c r="H999" i="37"/>
  <c r="L873" i="37"/>
  <c r="H873" i="37"/>
  <c r="L875" i="37"/>
  <c r="H875" i="37"/>
  <c r="L857" i="37"/>
  <c r="H857" i="37"/>
  <c r="L941" i="37"/>
  <c r="H941" i="37"/>
  <c r="L812" i="37"/>
  <c r="H812" i="37"/>
  <c r="L495" i="37"/>
  <c r="H495" i="37"/>
  <c r="L484" i="37"/>
  <c r="H484" i="37"/>
  <c r="L839" i="37"/>
  <c r="H839" i="37"/>
  <c r="L406" i="37"/>
  <c r="H406" i="37"/>
  <c r="L741" i="37"/>
  <c r="H741" i="37"/>
  <c r="L845" i="37"/>
  <c r="H845" i="37"/>
  <c r="L777" i="37"/>
  <c r="H777" i="37"/>
  <c r="L1027" i="37"/>
  <c r="H1027" i="37"/>
  <c r="L886" i="37"/>
  <c r="H886" i="37"/>
  <c r="L823" i="37"/>
  <c r="H823" i="37"/>
  <c r="L866" i="37"/>
  <c r="H866" i="37"/>
  <c r="L1026" i="37"/>
  <c r="H1026" i="37"/>
  <c r="L802" i="37"/>
  <c r="H802" i="37"/>
  <c r="L601" i="37"/>
  <c r="H601" i="37"/>
  <c r="L952" i="37"/>
  <c r="H952" i="37"/>
  <c r="L957" i="37"/>
  <c r="H957" i="37"/>
  <c r="L691" i="37"/>
  <c r="H691" i="37"/>
  <c r="L799" i="37"/>
  <c r="H799" i="37"/>
  <c r="L906" i="37"/>
  <c r="H906" i="37"/>
  <c r="L789" i="37"/>
  <c r="H789" i="37"/>
  <c r="L1025" i="37"/>
  <c r="H1025" i="37"/>
  <c r="L491" i="37"/>
  <c r="H491" i="37"/>
  <c r="L597" i="37"/>
  <c r="H597" i="37"/>
  <c r="L787" i="37"/>
  <c r="H787" i="37"/>
  <c r="L771" i="37"/>
  <c r="H771" i="37"/>
  <c r="L473" i="37"/>
  <c r="H473" i="37"/>
  <c r="L172" i="37"/>
  <c r="H172" i="37"/>
  <c r="L800" i="37"/>
  <c r="H800" i="37"/>
  <c r="L914" i="37"/>
  <c r="H914" i="37"/>
  <c r="L325" i="37"/>
  <c r="H325" i="37"/>
  <c r="L416" i="37"/>
  <c r="H416" i="37"/>
  <c r="L656" i="37"/>
  <c r="H656" i="37"/>
  <c r="L782" i="37"/>
  <c r="H782" i="37"/>
  <c r="L480" i="37"/>
  <c r="H480" i="37"/>
  <c r="L459" i="37"/>
  <c r="H459" i="37"/>
  <c r="L736" i="37"/>
  <c r="H736" i="37"/>
  <c r="L351" i="37"/>
  <c r="H351" i="37"/>
  <c r="L759" i="37"/>
  <c r="H759" i="37"/>
  <c r="L541" i="37"/>
  <c r="H541" i="37"/>
  <c r="L629" i="37"/>
  <c r="H629" i="37"/>
  <c r="L859" i="37"/>
  <c r="H859" i="37"/>
  <c r="L899" i="37"/>
  <c r="H899" i="37"/>
  <c r="L905" i="37"/>
  <c r="H905" i="37"/>
  <c r="L788" i="37"/>
  <c r="H788" i="37"/>
  <c r="L863" i="37"/>
  <c r="H863" i="37"/>
  <c r="L901" i="37"/>
  <c r="H901" i="37"/>
  <c r="L600" i="37"/>
  <c r="H600" i="37"/>
  <c r="L810" i="37"/>
  <c r="H810" i="37"/>
  <c r="L806" i="37"/>
  <c r="H806" i="37"/>
  <c r="L740" i="37"/>
  <c r="H740" i="37"/>
  <c r="L352" i="37"/>
  <c r="H352" i="37"/>
  <c r="L606" i="37"/>
  <c r="H606" i="37"/>
  <c r="L703" i="37"/>
  <c r="H703" i="37"/>
  <c r="L649" i="37"/>
  <c r="H649" i="37"/>
  <c r="L792" i="37"/>
  <c r="H792" i="37"/>
  <c r="L496" i="37"/>
  <c r="H496" i="37"/>
  <c r="L512" i="37"/>
  <c r="H512" i="37"/>
  <c r="L537" i="37"/>
  <c r="H537" i="37"/>
  <c r="L757" i="37"/>
  <c r="H757" i="37"/>
  <c r="L746" i="37"/>
  <c r="H746" i="37"/>
  <c r="L772" i="37"/>
  <c r="H772" i="37"/>
  <c r="L879" i="37"/>
  <c r="H879" i="37"/>
  <c r="L699" i="37"/>
  <c r="H699" i="37"/>
  <c r="L835" i="37"/>
  <c r="H835" i="37"/>
  <c r="L824" i="37"/>
  <c r="H824" i="37"/>
  <c r="L1024" i="37"/>
  <c r="H1024" i="37"/>
  <c r="L975" i="37"/>
  <c r="H975" i="37"/>
  <c r="L755" i="37"/>
  <c r="H755" i="37"/>
  <c r="L964" i="37"/>
  <c r="H964" i="37"/>
  <c r="L486" i="37"/>
  <c r="H486" i="37"/>
  <c r="L929" i="37"/>
  <c r="H929" i="37"/>
  <c r="L515" i="37"/>
  <c r="H515" i="37"/>
  <c r="L786" i="37"/>
  <c r="H786" i="37"/>
  <c r="L652" i="37"/>
  <c r="H652" i="37"/>
  <c r="L747" i="37"/>
  <c r="H747" i="37"/>
  <c r="L900" i="37"/>
  <c r="H900" i="37"/>
  <c r="L621" i="37"/>
  <c r="H621" i="37"/>
  <c r="L769" i="37"/>
  <c r="H769" i="37"/>
  <c r="L711" i="37"/>
  <c r="H711" i="37"/>
  <c r="L874" i="37"/>
  <c r="H874" i="37"/>
  <c r="L595" i="37"/>
  <c r="H595" i="37"/>
  <c r="L855" i="37"/>
  <c r="H855" i="37"/>
  <c r="L487" i="37"/>
  <c r="H487" i="37"/>
  <c r="L765" i="37"/>
  <c r="H765" i="37"/>
  <c r="L493" i="37"/>
  <c r="H493" i="37"/>
  <c r="L331" i="37"/>
  <c r="H331" i="37"/>
  <c r="L913" i="37"/>
  <c r="H913" i="37"/>
  <c r="L668" i="37"/>
  <c r="H668" i="37"/>
  <c r="L829" i="37"/>
  <c r="H829" i="37"/>
  <c r="L644" i="37"/>
  <c r="H644" i="37"/>
  <c r="L752" i="37"/>
  <c r="H752" i="37"/>
  <c r="L753" i="37"/>
  <c r="H753" i="37"/>
  <c r="L616" i="37"/>
  <c r="H616" i="37"/>
  <c r="L817" i="37"/>
  <c r="H817" i="37"/>
  <c r="L730" i="37"/>
  <c r="H730" i="37"/>
  <c r="L617" i="37"/>
  <c r="H617" i="37"/>
  <c r="L548" i="37"/>
  <c r="H548" i="37"/>
  <c r="L643" i="37"/>
  <c r="H643" i="37"/>
  <c r="L448" i="37"/>
  <c r="H448" i="37"/>
  <c r="L719" i="37"/>
  <c r="H719" i="37"/>
  <c r="L256" i="37"/>
  <c r="H256" i="37"/>
  <c r="L674" i="37"/>
  <c r="H674" i="37"/>
  <c r="L654" i="37"/>
  <c r="H654" i="37"/>
  <c r="L803" i="37"/>
  <c r="H803" i="37"/>
  <c r="L485" i="37"/>
  <c r="H485" i="37"/>
  <c r="L727" i="37"/>
  <c r="H727" i="37"/>
  <c r="L928" i="37"/>
  <c r="H928" i="37"/>
  <c r="L902" i="37"/>
  <c r="H902" i="37"/>
  <c r="L492" i="37"/>
  <c r="H492" i="37"/>
  <c r="L669" i="37"/>
  <c r="H669" i="37"/>
  <c r="L704" i="37"/>
  <c r="H704" i="37"/>
  <c r="L272" i="37"/>
  <c r="H272" i="37"/>
  <c r="L947" i="37"/>
  <c r="H947" i="37"/>
  <c r="L750" i="37"/>
  <c r="H750" i="37"/>
  <c r="L689" i="37"/>
  <c r="H689" i="37"/>
  <c r="L825" i="37"/>
  <c r="H825" i="37"/>
  <c r="L877" i="37"/>
  <c r="H877" i="37"/>
  <c r="L623" i="37"/>
  <c r="H623" i="37"/>
  <c r="L888" i="37"/>
  <c r="H888" i="37"/>
  <c r="L748" i="37"/>
  <c r="H748" i="37"/>
  <c r="L670" i="37"/>
  <c r="H670" i="37"/>
  <c r="L984" i="37"/>
  <c r="H984" i="37"/>
  <c r="L458" i="37"/>
  <c r="H458" i="37"/>
  <c r="L742" i="37"/>
  <c r="H742" i="37"/>
  <c r="L531" i="37"/>
  <c r="H531" i="37"/>
  <c r="L776" i="37"/>
  <c r="H776" i="37"/>
  <c r="L834" i="37"/>
  <c r="H834" i="37"/>
  <c r="L370" i="37"/>
  <c r="H370" i="37"/>
  <c r="L702" i="37"/>
  <c r="H702" i="37"/>
  <c r="L1023" i="37"/>
  <c r="H1023" i="37"/>
  <c r="L341" i="37"/>
  <c r="H341" i="37"/>
  <c r="L767" i="37"/>
  <c r="H767" i="37"/>
  <c r="L865" i="37"/>
  <c r="H865" i="37"/>
  <c r="L587" i="37"/>
  <c r="H587" i="37"/>
  <c r="L639" i="37"/>
  <c r="H639" i="37"/>
  <c r="L662" i="37"/>
  <c r="H662" i="37"/>
  <c r="L524" i="37"/>
  <c r="H524" i="37"/>
  <c r="L696" i="37"/>
  <c r="H696" i="37"/>
  <c r="L592" i="37"/>
  <c r="H592" i="37"/>
  <c r="L375" i="37"/>
  <c r="H375" i="37"/>
  <c r="L144" i="37"/>
  <c r="H144" i="37"/>
  <c r="L607" i="37"/>
  <c r="H607" i="37"/>
  <c r="L507" i="37"/>
  <c r="H507" i="37"/>
  <c r="L289" i="37"/>
  <c r="H289" i="37"/>
  <c r="L106" i="37"/>
  <c r="H106" i="37"/>
  <c r="L571" i="37"/>
  <c r="H571" i="37"/>
  <c r="L593" i="37"/>
  <c r="H593" i="37"/>
  <c r="L529" i="37"/>
  <c r="H529" i="37"/>
  <c r="L734" i="37"/>
  <c r="H734" i="37"/>
  <c r="L650" i="37"/>
  <c r="H650" i="37"/>
  <c r="L544" i="37"/>
  <c r="H544" i="37"/>
  <c r="L380" i="37"/>
  <c r="H380" i="37"/>
  <c r="L898" i="37"/>
  <c r="H898" i="37"/>
  <c r="L557" i="37"/>
  <c r="H557" i="37"/>
  <c r="L717" i="37"/>
  <c r="H717" i="37"/>
  <c r="L572" i="37"/>
  <c r="H572" i="37"/>
  <c r="L724" i="37"/>
  <c r="H724" i="37"/>
  <c r="L880" i="37"/>
  <c r="H880" i="37"/>
  <c r="L1022" i="37"/>
  <c r="H1022" i="37"/>
  <c r="L793" i="37"/>
  <c r="H793" i="37"/>
  <c r="L566" i="37"/>
  <c r="H566" i="37"/>
  <c r="L745" i="37"/>
  <c r="H745" i="37"/>
  <c r="L511" i="37"/>
  <c r="H511" i="37"/>
  <c r="L893" i="37"/>
  <c r="H893" i="37"/>
  <c r="L882" i="37"/>
  <c r="H882" i="37"/>
  <c r="L661" i="37"/>
  <c r="H661" i="37"/>
  <c r="L395" i="37"/>
  <c r="H395" i="37"/>
  <c r="L518" i="37"/>
  <c r="H518" i="37"/>
  <c r="L599" i="37"/>
  <c r="H599" i="37"/>
  <c r="L751" i="37"/>
  <c r="H751" i="37"/>
  <c r="L706" i="37"/>
  <c r="H706" i="37"/>
  <c r="L96" i="37"/>
  <c r="H96" i="37"/>
  <c r="L216" i="37"/>
  <c r="H216" i="37"/>
  <c r="L221" i="37"/>
  <c r="H221" i="37"/>
  <c r="L573" i="37"/>
  <c r="H573" i="37"/>
  <c r="L774" i="37"/>
  <c r="H774" i="37"/>
  <c r="L372" i="37"/>
  <c r="H372" i="37"/>
  <c r="L447" i="37"/>
  <c r="H447" i="37"/>
  <c r="L756" i="37"/>
  <c r="H756" i="37"/>
  <c r="L1003" i="37"/>
  <c r="H1003" i="37"/>
  <c r="L688" i="37"/>
  <c r="H688" i="37"/>
  <c r="L687" i="37"/>
  <c r="H687" i="37"/>
  <c r="L698" i="37"/>
  <c r="H698" i="37"/>
  <c r="L832" i="37"/>
  <c r="H832" i="37"/>
  <c r="L483" i="37"/>
  <c r="H483" i="37"/>
  <c r="L818" i="37"/>
  <c r="H818" i="37"/>
  <c r="L651" i="37"/>
  <c r="H651" i="37"/>
  <c r="L1021" i="37"/>
  <c r="H1021" i="37"/>
  <c r="L220" i="37"/>
  <c r="H220" i="37"/>
  <c r="L660" i="37"/>
  <c r="H660" i="37"/>
  <c r="L542" i="37"/>
  <c r="H542" i="37"/>
  <c r="L666" i="37"/>
  <c r="H666" i="37"/>
  <c r="L977" i="37"/>
  <c r="H977" i="37"/>
  <c r="L550" i="37"/>
  <c r="H550" i="37"/>
  <c r="L633" i="37"/>
  <c r="H633" i="37"/>
  <c r="L401" i="37"/>
  <c r="H401" i="37"/>
  <c r="L764" i="37"/>
  <c r="H764" i="37"/>
  <c r="L196" i="37"/>
  <c r="H196" i="37"/>
  <c r="L383" i="37"/>
  <c r="H383" i="37"/>
  <c r="L281" i="37"/>
  <c r="H281" i="37"/>
  <c r="L608" i="37"/>
  <c r="H608" i="37"/>
  <c r="L697" i="37"/>
  <c r="H697" i="37"/>
  <c r="L854" i="37"/>
  <c r="H854" i="37"/>
  <c r="L534" i="37"/>
  <c r="H534" i="37"/>
  <c r="L552" i="37"/>
  <c r="H552" i="37"/>
  <c r="L966" i="37"/>
  <c r="H966" i="37"/>
  <c r="L850" i="37"/>
  <c r="H850" i="37"/>
  <c r="L809" i="37"/>
  <c r="H809" i="37"/>
  <c r="L1020" i="37"/>
  <c r="H1020" i="37"/>
  <c r="L708" i="37"/>
  <c r="H708" i="37"/>
  <c r="L465" i="37"/>
  <c r="H465" i="37"/>
  <c r="L184" i="37"/>
  <c r="H184" i="37"/>
  <c r="L504" i="37"/>
  <c r="H504" i="37"/>
  <c r="L302" i="37"/>
  <c r="H302" i="37"/>
  <c r="L441" i="37"/>
  <c r="H441" i="37"/>
  <c r="L477" i="37"/>
  <c r="H477" i="37"/>
  <c r="L1019" i="37"/>
  <c r="H1019" i="37"/>
  <c r="L570" i="37"/>
  <c r="H570" i="37"/>
  <c r="L620" i="37"/>
  <c r="H620" i="37"/>
  <c r="L618" i="37"/>
  <c r="H618" i="37"/>
  <c r="L195" i="37"/>
  <c r="H195" i="37"/>
  <c r="L107" i="37"/>
  <c r="H107" i="37"/>
  <c r="L275" i="37"/>
  <c r="H275" i="37"/>
  <c r="L396" i="37"/>
  <c r="H396" i="37"/>
  <c r="L564" i="37"/>
  <c r="H564" i="37"/>
  <c r="L278" i="37"/>
  <c r="H278" i="37"/>
  <c r="L324" i="37"/>
  <c r="H324" i="37"/>
  <c r="L561" i="37"/>
  <c r="H561" i="37"/>
  <c r="L233" i="37"/>
  <c r="H233" i="37"/>
  <c r="L626" i="37"/>
  <c r="H626" i="37"/>
  <c r="L1018" i="37"/>
  <c r="H1018" i="37"/>
  <c r="L1007" i="37"/>
  <c r="H1007" i="37"/>
  <c r="L65" i="37"/>
  <c r="H65" i="37"/>
  <c r="L609" i="37"/>
  <c r="H609" i="37"/>
  <c r="L588" i="37"/>
  <c r="H588" i="37"/>
  <c r="L731" i="37"/>
  <c r="H731" i="37"/>
  <c r="L528" i="37"/>
  <c r="H528" i="37"/>
  <c r="L770" i="37"/>
  <c r="H770" i="37"/>
  <c r="L722" i="37"/>
  <c r="H722" i="37"/>
  <c r="L923" i="37"/>
  <c r="H923" i="37"/>
  <c r="L794" i="37"/>
  <c r="H794" i="37"/>
  <c r="L311" i="37"/>
  <c r="H311" i="37"/>
  <c r="L385" i="37"/>
  <c r="H385" i="37"/>
  <c r="L405" i="37"/>
  <c r="H405" i="37"/>
  <c r="L559" i="37"/>
  <c r="H559" i="37"/>
  <c r="L582" i="37"/>
  <c r="H582" i="37"/>
  <c r="L843" i="37"/>
  <c r="H843" i="37"/>
  <c r="L645" i="37"/>
  <c r="H645" i="37"/>
  <c r="L594" i="37"/>
  <c r="H594" i="37"/>
  <c r="L407" i="37"/>
  <c r="H407" i="37"/>
  <c r="L547" i="37"/>
  <c r="H547" i="37"/>
  <c r="L871" i="37"/>
  <c r="H871" i="37"/>
  <c r="L392" i="37"/>
  <c r="H392" i="37"/>
  <c r="L294" i="37"/>
  <c r="H294" i="37"/>
  <c r="L676" i="37"/>
  <c r="H676" i="37"/>
  <c r="L681" i="37"/>
  <c r="H681" i="37"/>
  <c r="L986" i="37"/>
  <c r="H986" i="37"/>
  <c r="L545" i="37"/>
  <c r="H545" i="37"/>
  <c r="L783" i="37"/>
  <c r="H783" i="37"/>
  <c r="L539" i="37"/>
  <c r="H539" i="37"/>
  <c r="L684" i="37"/>
  <c r="H684" i="37"/>
  <c r="L516" i="37"/>
  <c r="H516" i="37"/>
  <c r="L219" i="37"/>
  <c r="H219" i="37"/>
  <c r="L729" i="37"/>
  <c r="H729" i="37"/>
  <c r="L443" i="37"/>
  <c r="H443" i="37"/>
  <c r="L319" i="37"/>
  <c r="H319" i="37"/>
  <c r="L494" i="37"/>
  <c r="H494" i="37"/>
  <c r="L1017" i="37"/>
  <c r="H1017" i="37"/>
  <c r="L946" i="37"/>
  <c r="H946" i="37"/>
  <c r="L288" i="37"/>
  <c r="H288" i="37"/>
  <c r="L642" i="37"/>
  <c r="H642" i="37"/>
  <c r="L556" i="37"/>
  <c r="H556" i="37"/>
  <c r="L282" i="37"/>
  <c r="H282" i="37"/>
  <c r="L501" i="37"/>
  <c r="H501" i="37"/>
  <c r="L568" i="37"/>
  <c r="H568" i="37"/>
  <c r="L53" i="37"/>
  <c r="H53" i="37"/>
  <c r="L585" i="37"/>
  <c r="H585" i="37"/>
  <c r="L612" i="37"/>
  <c r="H612" i="37"/>
  <c r="L890" i="37"/>
  <c r="H890" i="37"/>
  <c r="L508" i="37"/>
  <c r="H508" i="37"/>
  <c r="L173" i="37"/>
  <c r="H173" i="37"/>
  <c r="L965" i="37"/>
  <c r="H965" i="37"/>
  <c r="L451" i="37"/>
  <c r="H451" i="37"/>
  <c r="L181" i="37"/>
  <c r="H181" i="37"/>
  <c r="L760" i="37"/>
  <c r="H760" i="37"/>
  <c r="L525" i="37"/>
  <c r="H525" i="37"/>
  <c r="L497" i="37"/>
  <c r="H497" i="37"/>
  <c r="L445" i="37"/>
  <c r="H445" i="37"/>
  <c r="L283" i="37"/>
  <c r="H283" i="37"/>
  <c r="L567" i="37"/>
  <c r="H567" i="37"/>
  <c r="L951" i="37"/>
  <c r="H951" i="37"/>
  <c r="L400" i="37"/>
  <c r="H400" i="37"/>
  <c r="L655" i="37"/>
  <c r="H655" i="37"/>
  <c r="L797" i="37"/>
  <c r="H797" i="37"/>
  <c r="L562" i="37"/>
  <c r="H562" i="37"/>
  <c r="L166" i="37"/>
  <c r="H166" i="37"/>
  <c r="L520" i="37"/>
  <c r="H520" i="37"/>
  <c r="L614" i="37"/>
  <c r="H614" i="37"/>
  <c r="L322" i="37"/>
  <c r="H322" i="37"/>
  <c r="L340" i="37"/>
  <c r="H340" i="37"/>
  <c r="L937" i="37"/>
  <c r="H937" i="37"/>
  <c r="L398" i="37"/>
  <c r="H398" i="37"/>
  <c r="L127" i="37"/>
  <c r="H127" i="37"/>
  <c r="L155" i="37"/>
  <c r="H155" i="37"/>
  <c r="L682" i="37"/>
  <c r="H682" i="37"/>
  <c r="L932" i="37"/>
  <c r="H932" i="37"/>
  <c r="L364" i="37"/>
  <c r="H364" i="37"/>
  <c r="L505" i="37"/>
  <c r="H505" i="37"/>
  <c r="L425" i="37"/>
  <c r="H425" i="37"/>
  <c r="L490" i="37"/>
  <c r="H490" i="37"/>
  <c r="L821" i="37"/>
  <c r="H821" i="37"/>
  <c r="L499" i="37"/>
  <c r="H499" i="37"/>
  <c r="L408" i="37"/>
  <c r="H408" i="37"/>
  <c r="L428" i="37"/>
  <c r="H428" i="37"/>
  <c r="L819" i="37"/>
  <c r="H819" i="37"/>
  <c r="L141" i="37"/>
  <c r="H141" i="37"/>
  <c r="L355" i="37"/>
  <c r="H355" i="37"/>
  <c r="L363" i="37"/>
  <c r="H363" i="37"/>
  <c r="L613" i="37"/>
  <c r="H613" i="37"/>
  <c r="L389" i="37"/>
  <c r="H389" i="37"/>
  <c r="L543" i="37"/>
  <c r="H543" i="37"/>
  <c r="L247" i="37"/>
  <c r="H247" i="37"/>
  <c r="L1016" i="37"/>
  <c r="H1016" i="37"/>
  <c r="L414" i="37"/>
  <c r="H414" i="37"/>
  <c r="L468" i="37"/>
  <c r="H468" i="37"/>
  <c r="L227" i="37"/>
  <c r="H227" i="37"/>
  <c r="L635" i="37"/>
  <c r="H635" i="37"/>
  <c r="L887" i="37"/>
  <c r="H887" i="37"/>
  <c r="L551" i="37"/>
  <c r="H551" i="37"/>
  <c r="L538" i="37"/>
  <c r="H538" i="37"/>
  <c r="L673" i="37"/>
  <c r="H673" i="37"/>
  <c r="L590" i="37"/>
  <c r="H590" i="37"/>
  <c r="L249" i="37"/>
  <c r="H249" i="37"/>
  <c r="L374" i="37"/>
  <c r="H374" i="37"/>
  <c r="L482" i="37"/>
  <c r="H482" i="37"/>
  <c r="L470" i="37"/>
  <c r="H470" i="37"/>
  <c r="L637" i="37"/>
  <c r="H637" i="37"/>
  <c r="L679" i="37"/>
  <c r="H679" i="37"/>
  <c r="L546" i="37"/>
  <c r="H546" i="37"/>
  <c r="L596" i="37"/>
  <c r="H596" i="37"/>
  <c r="L189" i="37"/>
  <c r="H189" i="37"/>
  <c r="L743" i="37"/>
  <c r="H743" i="37"/>
  <c r="L728" i="37"/>
  <c r="H728" i="37"/>
  <c r="L519" i="37"/>
  <c r="H519" i="37"/>
  <c r="L327" i="37"/>
  <c r="H327" i="37"/>
  <c r="L555" i="37"/>
  <c r="H555" i="37"/>
  <c r="L1011" i="37"/>
  <c r="H1011" i="37"/>
  <c r="L358" i="37"/>
  <c r="H358" i="37"/>
  <c r="L577" i="37"/>
  <c r="H577" i="37"/>
  <c r="L695" i="37"/>
  <c r="H695" i="37"/>
  <c r="L488" i="37"/>
  <c r="H488" i="37"/>
  <c r="L533" i="37"/>
  <c r="H533" i="37"/>
  <c r="L631" i="37"/>
  <c r="H631" i="37"/>
  <c r="L43" i="37"/>
  <c r="H43" i="37"/>
  <c r="L462" i="37"/>
  <c r="H462" i="37"/>
  <c r="L846" i="37"/>
  <c r="H846" i="37"/>
  <c r="L136" i="37"/>
  <c r="H136" i="37"/>
  <c r="L1015" i="37"/>
  <c r="H1015" i="37"/>
  <c r="L605" i="37"/>
  <c r="H605" i="37"/>
  <c r="L502" i="37"/>
  <c r="H502" i="37"/>
  <c r="L298" i="37"/>
  <c r="H298" i="37"/>
  <c r="L968" i="37"/>
  <c r="H968" i="37"/>
  <c r="L576" i="37"/>
  <c r="H576" i="37"/>
  <c r="L420" i="37"/>
  <c r="H420" i="37"/>
  <c r="L475" i="37"/>
  <c r="H475" i="37"/>
  <c r="L429" i="37"/>
  <c r="H429" i="37"/>
  <c r="L851" i="37"/>
  <c r="H851" i="37"/>
  <c r="L897" i="37"/>
  <c r="H897" i="37"/>
  <c r="L583" i="37"/>
  <c r="H583" i="37"/>
  <c r="L179" i="37"/>
  <c r="H179" i="37"/>
  <c r="L527" i="37"/>
  <c r="H527" i="37"/>
  <c r="L418" i="37"/>
  <c r="H418" i="37"/>
  <c r="L560" i="37"/>
  <c r="H560" i="37"/>
  <c r="L369" i="37"/>
  <c r="H369" i="37"/>
  <c r="L349" i="37"/>
  <c r="H349" i="37"/>
  <c r="L735" i="37"/>
  <c r="H735" i="37"/>
  <c r="L277" i="37"/>
  <c r="H277" i="37"/>
  <c r="L820" i="37"/>
  <c r="H820" i="37"/>
  <c r="L625" i="37"/>
  <c r="H625" i="37"/>
  <c r="L636" i="37"/>
  <c r="H636" i="37"/>
  <c r="L229" i="37"/>
  <c r="H229" i="37"/>
  <c r="L822" i="37"/>
  <c r="H822" i="37"/>
  <c r="L686" i="37"/>
  <c r="H686" i="37"/>
  <c r="L779" i="37"/>
  <c r="H779" i="37"/>
  <c r="L680" i="37"/>
  <c r="H680" i="37"/>
  <c r="L446" i="37"/>
  <c r="H446" i="37"/>
  <c r="L628" i="37"/>
  <c r="H628" i="37"/>
  <c r="L360" i="37"/>
  <c r="H360" i="37"/>
  <c r="L424" i="37"/>
  <c r="H424" i="37"/>
  <c r="L104" i="37"/>
  <c r="H104" i="37"/>
  <c r="L343" i="37"/>
  <c r="H343" i="37"/>
  <c r="L435" i="37"/>
  <c r="H435" i="37"/>
  <c r="L267" i="37"/>
  <c r="H267" i="37"/>
  <c r="L589" i="37"/>
  <c r="H589" i="37"/>
  <c r="L160" i="37"/>
  <c r="H160" i="37"/>
  <c r="L409" i="37"/>
  <c r="H409" i="37"/>
  <c r="L563" i="37"/>
  <c r="H563" i="37"/>
  <c r="L345" i="37"/>
  <c r="H345" i="37"/>
  <c r="L455" i="37"/>
  <c r="H455" i="37"/>
  <c r="L410" i="37"/>
  <c r="H410" i="37"/>
  <c r="L632" i="37"/>
  <c r="H632" i="37"/>
  <c r="L412" i="37"/>
  <c r="H412" i="37"/>
  <c r="L361" i="37"/>
  <c r="H361" i="37"/>
  <c r="L725" i="37"/>
  <c r="H725" i="37"/>
  <c r="L367" i="37"/>
  <c r="H367" i="37"/>
  <c r="L382" i="37"/>
  <c r="H382" i="37"/>
  <c r="L432" i="37"/>
  <c r="H432" i="37"/>
  <c r="L442" i="37"/>
  <c r="H442" i="37"/>
  <c r="L85" i="37"/>
  <c r="H85" i="37"/>
  <c r="L581" i="37"/>
  <c r="H581" i="37"/>
  <c r="L207" i="37"/>
  <c r="H207" i="37"/>
  <c r="L300" i="37"/>
  <c r="H300" i="37"/>
  <c r="L677" i="37"/>
  <c r="H677" i="37"/>
  <c r="L479" i="37"/>
  <c r="H479" i="37"/>
  <c r="L811" i="37"/>
  <c r="H811" i="37"/>
  <c r="L376" i="37"/>
  <c r="H376" i="37"/>
  <c r="L526" i="37"/>
  <c r="H526" i="37"/>
  <c r="L338" i="37"/>
  <c r="H338" i="37"/>
  <c r="L168" i="37"/>
  <c r="H168" i="37"/>
  <c r="L246" i="37"/>
  <c r="H246" i="37"/>
  <c r="L954" i="37"/>
  <c r="H954" i="37"/>
  <c r="L540" i="37"/>
  <c r="H540" i="37"/>
  <c r="L321" i="37"/>
  <c r="H321" i="37"/>
  <c r="L692" i="37"/>
  <c r="H692" i="37"/>
  <c r="L962" i="37"/>
  <c r="H962" i="37"/>
  <c r="L700" i="37"/>
  <c r="H700" i="37"/>
  <c r="L225" i="37"/>
  <c r="H225" i="37"/>
  <c r="L514" i="37"/>
  <c r="H514" i="37"/>
  <c r="L427" i="37"/>
  <c r="H427" i="37"/>
  <c r="L326" i="37"/>
  <c r="H326" i="37"/>
  <c r="L694" i="37"/>
  <c r="H694" i="37"/>
  <c r="L178" i="37"/>
  <c r="H178" i="37"/>
  <c r="L138" i="37"/>
  <c r="H138" i="37"/>
  <c r="L237" i="37"/>
  <c r="H237" i="37"/>
  <c r="L315" i="37"/>
  <c r="H315" i="37"/>
  <c r="L357" i="37"/>
  <c r="H357" i="37"/>
  <c r="L194" i="37"/>
  <c r="H194" i="37"/>
  <c r="L163" i="37"/>
  <c r="H163" i="37"/>
  <c r="L304" i="37"/>
  <c r="H304" i="37"/>
  <c r="L334" i="37"/>
  <c r="H334" i="37"/>
  <c r="L513" i="37"/>
  <c r="H513" i="37"/>
  <c r="L452" i="37"/>
  <c r="H452" i="37"/>
  <c r="L200" i="37"/>
  <c r="H200" i="37"/>
  <c r="L415" i="37"/>
  <c r="H415" i="37"/>
  <c r="L423" i="37"/>
  <c r="H423" i="37"/>
  <c r="L461" i="37"/>
  <c r="H461" i="37"/>
  <c r="L279" i="37"/>
  <c r="H279" i="37"/>
  <c r="L238" i="37"/>
  <c r="H238" i="37"/>
  <c r="L509" i="37"/>
  <c r="H509" i="37"/>
  <c r="L430" i="37"/>
  <c r="H430" i="37"/>
  <c r="L285" i="37"/>
  <c r="H285" i="37"/>
  <c r="L921" i="37"/>
  <c r="H921" i="37"/>
  <c r="L517" i="37"/>
  <c r="H517" i="37"/>
  <c r="L175" i="37"/>
  <c r="H175" i="37"/>
  <c r="L245" i="37"/>
  <c r="H245" i="37"/>
  <c r="L641" i="37"/>
  <c r="H641" i="37"/>
  <c r="L403" i="37"/>
  <c r="H403" i="37"/>
  <c r="L453" i="37"/>
  <c r="H453" i="37"/>
  <c r="L987" i="37"/>
  <c r="H987" i="37"/>
  <c r="L142" i="37"/>
  <c r="H142" i="37"/>
  <c r="L148" i="37"/>
  <c r="H148" i="37"/>
  <c r="L417" i="37"/>
  <c r="H417" i="37"/>
  <c r="L108" i="37"/>
  <c r="H108" i="37"/>
  <c r="L411" i="37"/>
  <c r="H411" i="37"/>
  <c r="L436" i="37"/>
  <c r="H436" i="37"/>
  <c r="L312" i="37"/>
  <c r="H312" i="37"/>
  <c r="L150" i="37"/>
  <c r="H150" i="37"/>
  <c r="L500" i="37"/>
  <c r="H500" i="37"/>
  <c r="L404" i="37"/>
  <c r="H404" i="37"/>
  <c r="L663" i="37"/>
  <c r="H663" i="37"/>
  <c r="L460" i="37"/>
  <c r="H460" i="37"/>
  <c r="L299" i="37"/>
  <c r="H299" i="37"/>
  <c r="L961" i="37"/>
  <c r="H961" i="37"/>
  <c r="L1014" i="37"/>
  <c r="H1014" i="37"/>
  <c r="L297" i="37"/>
  <c r="H297" i="37"/>
  <c r="L575" i="37"/>
  <c r="H575" i="37"/>
  <c r="L469" i="37"/>
  <c r="H469" i="37"/>
  <c r="L328" i="37"/>
  <c r="H328" i="37"/>
  <c r="L182" i="37"/>
  <c r="H182" i="37"/>
  <c r="L353" i="37"/>
  <c r="H353" i="37"/>
  <c r="L658" i="37"/>
  <c r="H658" i="37"/>
  <c r="L384" i="37"/>
  <c r="H384" i="37"/>
  <c r="L262" i="37"/>
  <c r="H262" i="37"/>
  <c r="L624" i="37"/>
  <c r="H624" i="37"/>
  <c r="L292" i="37"/>
  <c r="H292" i="37"/>
  <c r="L464" i="37"/>
  <c r="H464" i="37"/>
  <c r="L521" i="37"/>
  <c r="H521" i="37"/>
  <c r="L640" i="37"/>
  <c r="H640" i="37"/>
  <c r="L209" i="37"/>
  <c r="H209" i="37"/>
  <c r="L481" i="37"/>
  <c r="H481" i="37"/>
  <c r="L569" i="37"/>
  <c r="H569" i="37"/>
  <c r="L306" i="37"/>
  <c r="H306" i="37"/>
  <c r="L140" i="37"/>
  <c r="H140" i="37"/>
  <c r="L778" i="37"/>
  <c r="H778" i="37"/>
  <c r="L180" i="37"/>
  <c r="H180" i="37"/>
  <c r="L316" i="37"/>
  <c r="H316" i="37"/>
  <c r="L366" i="37"/>
  <c r="H366" i="37"/>
  <c r="L145" i="37"/>
  <c r="H145" i="37"/>
  <c r="L191" i="37"/>
  <c r="H191" i="37"/>
  <c r="L342" i="37"/>
  <c r="H342" i="37"/>
  <c r="L467" i="37"/>
  <c r="H467" i="37"/>
  <c r="L266" i="37"/>
  <c r="H266" i="37"/>
  <c r="L152" i="37"/>
  <c r="H152" i="37"/>
  <c r="L397" i="37"/>
  <c r="H397" i="37"/>
  <c r="L431" i="37"/>
  <c r="H431" i="37"/>
  <c r="L260" i="37"/>
  <c r="H260" i="37"/>
  <c r="L354" i="37"/>
  <c r="H354" i="37"/>
  <c r="L439" i="37"/>
  <c r="H439" i="37"/>
  <c r="L261" i="37"/>
  <c r="H261" i="37"/>
  <c r="L265" i="37"/>
  <c r="H265" i="37"/>
  <c r="L421" i="37"/>
  <c r="H421" i="37"/>
  <c r="L36" i="37"/>
  <c r="H36" i="37"/>
  <c r="L337" i="37"/>
  <c r="H337" i="37"/>
  <c r="L254" i="37"/>
  <c r="H254" i="37"/>
  <c r="L630" i="37"/>
  <c r="H630" i="37"/>
  <c r="L754" i="37"/>
  <c r="H754" i="37"/>
  <c r="L861" i="37"/>
  <c r="H861" i="37"/>
  <c r="L176" i="37"/>
  <c r="H176" i="37"/>
  <c r="L449" i="37"/>
  <c r="H449" i="37"/>
  <c r="L234" i="37"/>
  <c r="H234" i="37"/>
  <c r="L268" i="37"/>
  <c r="H268" i="37"/>
  <c r="L387" i="37"/>
  <c r="H387" i="37"/>
  <c r="L365" i="37"/>
  <c r="H365" i="37"/>
  <c r="L362" i="37"/>
  <c r="H362" i="37"/>
  <c r="L434" i="37"/>
  <c r="H434" i="37"/>
  <c r="L84" i="37"/>
  <c r="H84" i="37"/>
  <c r="L463" i="37"/>
  <c r="H463" i="37"/>
  <c r="L211" i="37"/>
  <c r="H211" i="37"/>
  <c r="L386" i="37"/>
  <c r="H386" i="37"/>
  <c r="L320" i="37"/>
  <c r="H320" i="37"/>
  <c r="L287" i="37"/>
  <c r="H287" i="37"/>
  <c r="L205" i="37"/>
  <c r="H205" i="37"/>
  <c r="L103" i="37"/>
  <c r="H103" i="37"/>
  <c r="L426" i="37"/>
  <c r="H426" i="37"/>
  <c r="L348" i="37"/>
  <c r="H348" i="37"/>
  <c r="L332" i="37"/>
  <c r="H332" i="37"/>
  <c r="L201" i="37"/>
  <c r="H201" i="37"/>
  <c r="L49" i="37"/>
  <c r="H49" i="37"/>
  <c r="L314" i="37"/>
  <c r="H314" i="37"/>
  <c r="L50" i="37"/>
  <c r="H50" i="37"/>
  <c r="L457" i="37"/>
  <c r="H457" i="37"/>
  <c r="L202" i="37"/>
  <c r="H202" i="37"/>
  <c r="L215" i="37"/>
  <c r="H215" i="37"/>
  <c r="L780" i="37"/>
  <c r="H780" i="37"/>
  <c r="L243" i="37"/>
  <c r="H243" i="37"/>
  <c r="L456" i="37"/>
  <c r="H456" i="37"/>
  <c r="L208" i="37"/>
  <c r="H208" i="37"/>
  <c r="L553" i="37"/>
  <c r="H553" i="37"/>
  <c r="L259" i="37"/>
  <c r="H259" i="37"/>
  <c r="L280" i="37"/>
  <c r="H280" i="37"/>
  <c r="L193" i="37"/>
  <c r="H193" i="37"/>
  <c r="L236" i="37"/>
  <c r="H236" i="37"/>
  <c r="L578" i="37"/>
  <c r="H578" i="37"/>
  <c r="L218" i="37"/>
  <c r="H218" i="37"/>
  <c r="L232" i="37"/>
  <c r="H232" i="37"/>
  <c r="L253" i="37"/>
  <c r="H253" i="37"/>
  <c r="L450" i="37"/>
  <c r="H450" i="37"/>
  <c r="L438" i="37"/>
  <c r="H438" i="37"/>
  <c r="L296" i="37"/>
  <c r="H296" i="37"/>
  <c r="L381" i="37"/>
  <c r="H381" i="37"/>
  <c r="L399" i="37"/>
  <c r="H399" i="37"/>
  <c r="L159" i="37"/>
  <c r="H159" i="37"/>
  <c r="L30" i="37"/>
  <c r="H30" i="37"/>
  <c r="L716" i="37"/>
  <c r="H716" i="37"/>
  <c r="L290" i="37"/>
  <c r="H290" i="37"/>
  <c r="L309" i="37"/>
  <c r="H309" i="37"/>
  <c r="L701" i="37"/>
  <c r="H701" i="37"/>
  <c r="L255" i="37"/>
  <c r="H255" i="37"/>
  <c r="L333" i="37"/>
  <c r="H333" i="37"/>
  <c r="L162" i="37"/>
  <c r="H162" i="37"/>
  <c r="L132" i="37"/>
  <c r="H132" i="37"/>
  <c r="L498" i="37"/>
  <c r="H498" i="37"/>
  <c r="L402" i="37"/>
  <c r="H402" i="37"/>
  <c r="L120" i="37"/>
  <c r="H120" i="37"/>
  <c r="L347" i="37"/>
  <c r="H347" i="37"/>
  <c r="L323" i="37"/>
  <c r="H323" i="37"/>
  <c r="L213" i="37"/>
  <c r="H213" i="37"/>
  <c r="L558" i="37"/>
  <c r="H558" i="37"/>
  <c r="L478" i="37"/>
  <c r="H478" i="37"/>
  <c r="L413" i="37"/>
  <c r="H413" i="37"/>
  <c r="L214" i="37"/>
  <c r="H214" i="37"/>
  <c r="L308" i="37"/>
  <c r="H308" i="37"/>
  <c r="L549" i="37"/>
  <c r="H549" i="37"/>
  <c r="L271" i="37"/>
  <c r="H271" i="37"/>
  <c r="L286" i="37"/>
  <c r="H286" i="37"/>
  <c r="L273" i="37"/>
  <c r="H273" i="37"/>
  <c r="L149" i="37"/>
  <c r="H149" i="37"/>
  <c r="L226" i="37"/>
  <c r="H226" i="37"/>
  <c r="L359" i="37"/>
  <c r="H359" i="37"/>
  <c r="L240" i="37"/>
  <c r="H240" i="37"/>
  <c r="L206" i="37"/>
  <c r="H206" i="37"/>
  <c r="L135" i="37"/>
  <c r="H135" i="37"/>
  <c r="L303" i="37"/>
  <c r="H303" i="37"/>
  <c r="L212" i="37"/>
  <c r="H212" i="37"/>
  <c r="L707" i="37"/>
  <c r="H707" i="37"/>
  <c r="L350" i="37"/>
  <c r="H350" i="37"/>
  <c r="L710" i="37"/>
  <c r="H710" i="37"/>
  <c r="L241" i="37"/>
  <c r="H241" i="37"/>
  <c r="L270" i="37"/>
  <c r="H270" i="37"/>
  <c r="L92" i="37"/>
  <c r="H92" i="37"/>
  <c r="L115" i="37"/>
  <c r="H115" i="37"/>
  <c r="L125" i="37"/>
  <c r="H125" i="37"/>
  <c r="L344" i="37"/>
  <c r="H344" i="37"/>
  <c r="L852" i="37"/>
  <c r="H852" i="37"/>
  <c r="L250" i="37"/>
  <c r="H250" i="37"/>
  <c r="L228" i="37"/>
  <c r="H228" i="37"/>
  <c r="L165" i="37"/>
  <c r="H165" i="37"/>
  <c r="L63" i="37"/>
  <c r="H63" i="37"/>
  <c r="L210" i="37"/>
  <c r="H210" i="37"/>
  <c r="L230" i="37"/>
  <c r="H230" i="37"/>
  <c r="L973" i="37"/>
  <c r="H973" i="37"/>
  <c r="L284" i="37"/>
  <c r="H284" i="37"/>
  <c r="L474" i="37"/>
  <c r="H474" i="37"/>
  <c r="L113" i="37"/>
  <c r="H113" i="37"/>
  <c r="L174" i="37"/>
  <c r="H174" i="37"/>
  <c r="L242" i="37"/>
  <c r="H242" i="37"/>
  <c r="L584" i="37"/>
  <c r="H584" i="37"/>
  <c r="L197" i="37"/>
  <c r="H197" i="37"/>
  <c r="L422" i="37"/>
  <c r="H422" i="37"/>
  <c r="L715" i="37"/>
  <c r="H715" i="37"/>
  <c r="L97" i="37"/>
  <c r="H97" i="37"/>
  <c r="L251" i="37"/>
  <c r="H251" i="37"/>
  <c r="L231" i="37"/>
  <c r="H231" i="37"/>
  <c r="L295" i="37"/>
  <c r="H295" i="37"/>
  <c r="L305" i="37"/>
  <c r="H305" i="37"/>
  <c r="L187" i="37"/>
  <c r="H187" i="37"/>
  <c r="L530" i="37"/>
  <c r="H530" i="37"/>
  <c r="L105" i="37"/>
  <c r="H105" i="37"/>
  <c r="L147" i="37"/>
  <c r="H147" i="37"/>
  <c r="L235" i="37"/>
  <c r="H235" i="37"/>
  <c r="L223" i="37"/>
  <c r="H223" i="37"/>
  <c r="L153" i="37"/>
  <c r="H153" i="37"/>
  <c r="L99" i="37"/>
  <c r="H99" i="37"/>
  <c r="L258" i="37"/>
  <c r="H258" i="37"/>
  <c r="L330" i="37"/>
  <c r="H330" i="37"/>
  <c r="L157" i="37"/>
  <c r="H157" i="37"/>
  <c r="L146" i="37"/>
  <c r="H146" i="37"/>
  <c r="L248" i="37"/>
  <c r="H248" i="37"/>
  <c r="L204" i="37"/>
  <c r="H204" i="37"/>
  <c r="L444" i="37"/>
  <c r="H444" i="37"/>
  <c r="L394" i="37"/>
  <c r="H394" i="37"/>
  <c r="L199" i="37"/>
  <c r="H199" i="37"/>
  <c r="L94" i="37"/>
  <c r="H94" i="37"/>
  <c r="L137" i="37"/>
  <c r="H137" i="37"/>
  <c r="L393" i="37"/>
  <c r="H393" i="37"/>
  <c r="L377" i="37"/>
  <c r="H377" i="37"/>
  <c r="L169" i="37"/>
  <c r="H169" i="37"/>
  <c r="L139" i="37"/>
  <c r="H139" i="37"/>
  <c r="L56" i="37"/>
  <c r="H56" i="37"/>
  <c r="L188" i="37"/>
  <c r="H188" i="37"/>
  <c r="L67" i="37"/>
  <c r="H67" i="37"/>
  <c r="L264" i="37"/>
  <c r="H264" i="37"/>
  <c r="L164" i="37"/>
  <c r="H164" i="37"/>
  <c r="L301" i="37"/>
  <c r="H301" i="37"/>
  <c r="L390" i="37"/>
  <c r="H390" i="37"/>
  <c r="L310" i="37"/>
  <c r="H310" i="37"/>
  <c r="L454" i="37"/>
  <c r="H454" i="37"/>
  <c r="L203" i="37"/>
  <c r="H203" i="37"/>
  <c r="L244" i="37"/>
  <c r="H244" i="37"/>
  <c r="L91" i="37"/>
  <c r="H91" i="37"/>
  <c r="L222" i="37"/>
  <c r="H222" i="37"/>
  <c r="L291" i="37"/>
  <c r="H291" i="37"/>
  <c r="L489" i="37"/>
  <c r="H489" i="37"/>
  <c r="L368" i="37"/>
  <c r="H368" i="37"/>
  <c r="L114" i="37"/>
  <c r="H114" i="37"/>
  <c r="L190" i="37"/>
  <c r="H190" i="37"/>
  <c r="L82" i="37"/>
  <c r="H82" i="37"/>
  <c r="L87" i="37"/>
  <c r="H87" i="37"/>
  <c r="L317" i="37"/>
  <c r="H317" i="37"/>
  <c r="L224" i="37"/>
  <c r="H224" i="37"/>
  <c r="L83" i="37"/>
  <c r="H83" i="37"/>
  <c r="L118" i="37"/>
  <c r="H118" i="37"/>
  <c r="L80" i="37"/>
  <c r="H80" i="37"/>
  <c r="L313" i="37"/>
  <c r="H313" i="37"/>
  <c r="L269" i="37"/>
  <c r="H269" i="37"/>
  <c r="L257" i="37"/>
  <c r="H257" i="37"/>
  <c r="L143" i="37"/>
  <c r="H143" i="37"/>
  <c r="L109" i="37"/>
  <c r="H109" i="37"/>
  <c r="L472" i="37"/>
  <c r="H472" i="37"/>
  <c r="L329" i="37"/>
  <c r="H329" i="37"/>
  <c r="L124" i="37"/>
  <c r="H124" i="37"/>
  <c r="L239" i="37"/>
  <c r="H239" i="37"/>
  <c r="L335" i="37"/>
  <c r="H335" i="37"/>
  <c r="L51" i="37"/>
  <c r="H51" i="37"/>
  <c r="L151" i="37"/>
  <c r="H151" i="37"/>
  <c r="L131" i="37"/>
  <c r="H131" i="37"/>
  <c r="L378" i="37"/>
  <c r="H378" i="37"/>
  <c r="L510" i="37"/>
  <c r="H510" i="37"/>
  <c r="L263" i="37"/>
  <c r="H263" i="37"/>
  <c r="L391" i="37"/>
  <c r="H391" i="37"/>
  <c r="L48" i="37"/>
  <c r="H48" i="37"/>
  <c r="L75" i="37"/>
  <c r="H75" i="37"/>
  <c r="L198" i="37"/>
  <c r="H198" i="37"/>
  <c r="L112" i="37"/>
  <c r="H112" i="37"/>
  <c r="L1013" i="37"/>
  <c r="H1013" i="37"/>
  <c r="L675" i="37"/>
  <c r="H675" i="37"/>
  <c r="L506" i="37"/>
  <c r="H506" i="37"/>
  <c r="L129" i="37"/>
  <c r="H129" i="37"/>
  <c r="L419" i="37"/>
  <c r="H419" i="37"/>
  <c r="L122" i="37"/>
  <c r="H122" i="37"/>
  <c r="L98" i="37"/>
  <c r="H98" i="37"/>
  <c r="L318" i="37"/>
  <c r="H318" i="37"/>
  <c r="L130" i="37"/>
  <c r="H130" i="37"/>
  <c r="L156" i="37"/>
  <c r="H156" i="37"/>
  <c r="L185" i="37"/>
  <c r="H185" i="37"/>
  <c r="L86" i="37"/>
  <c r="H86" i="37"/>
  <c r="L293" i="37"/>
  <c r="H293" i="37"/>
  <c r="L39" i="37"/>
  <c r="H39" i="37"/>
  <c r="L121" i="37"/>
  <c r="H121" i="37"/>
  <c r="L90" i="37"/>
  <c r="H90" i="37"/>
  <c r="L134" i="37"/>
  <c r="H134" i="37"/>
  <c r="L17" i="37"/>
  <c r="H17" i="37"/>
  <c r="L33" i="37"/>
  <c r="H33" i="37"/>
  <c r="L72" i="37"/>
  <c r="H72" i="37"/>
  <c r="L192" i="37"/>
  <c r="H192" i="37"/>
  <c r="L170" i="37"/>
  <c r="H170" i="37"/>
  <c r="L64" i="37"/>
  <c r="H64" i="37"/>
  <c r="L78" i="37"/>
  <c r="H78" i="37"/>
  <c r="L70" i="37"/>
  <c r="H70" i="37"/>
  <c r="L47" i="37"/>
  <c r="H47" i="37"/>
  <c r="L111" i="37"/>
  <c r="H111" i="37"/>
  <c r="L133" i="37"/>
  <c r="H133" i="37"/>
  <c r="L116" i="37"/>
  <c r="H116" i="37"/>
  <c r="L60" i="37"/>
  <c r="H60" i="37"/>
  <c r="L10" i="37"/>
  <c r="H10" i="37"/>
  <c r="L154" i="37"/>
  <c r="H154" i="37"/>
  <c r="L71" i="37"/>
  <c r="H71" i="37"/>
  <c r="L66" i="37"/>
  <c r="H66" i="37"/>
  <c r="L100" i="37"/>
  <c r="H100" i="37"/>
  <c r="L102" i="37"/>
  <c r="H102" i="37"/>
  <c r="L89" i="37"/>
  <c r="H89" i="37"/>
  <c r="L186" i="37"/>
  <c r="H186" i="37"/>
  <c r="L45" i="37"/>
  <c r="H45" i="37"/>
  <c r="L79" i="37"/>
  <c r="H79" i="37"/>
  <c r="L93" i="37"/>
  <c r="H93" i="37"/>
  <c r="L183" i="37"/>
  <c r="H183" i="37"/>
  <c r="L580" i="37"/>
  <c r="H580" i="37"/>
  <c r="L61" i="37"/>
  <c r="H61" i="37"/>
  <c r="L32" i="37"/>
  <c r="H32" i="37"/>
  <c r="L77" i="37"/>
  <c r="H77" i="37"/>
  <c r="L119" i="37"/>
  <c r="H119" i="37"/>
  <c r="L158" i="37"/>
  <c r="H158" i="37"/>
  <c r="L117" i="37"/>
  <c r="H117" i="37"/>
  <c r="L339" i="37"/>
  <c r="H339" i="37"/>
  <c r="L126" i="37"/>
  <c r="H126" i="37"/>
  <c r="L73" i="37"/>
  <c r="H73" i="37"/>
  <c r="L76" i="37"/>
  <c r="H76" i="37"/>
  <c r="L74" i="37"/>
  <c r="H74" i="37"/>
  <c r="L57" i="37"/>
  <c r="H57" i="37"/>
  <c r="L59" i="37"/>
  <c r="H59" i="37"/>
  <c r="L19" i="37"/>
  <c r="H19" i="37"/>
  <c r="L123" i="37"/>
  <c r="H123" i="37"/>
  <c r="L177" i="37"/>
  <c r="H177" i="37"/>
  <c r="L27" i="37"/>
  <c r="H27" i="37"/>
  <c r="L21" i="37"/>
  <c r="H21" i="37"/>
  <c r="L217" i="37"/>
  <c r="H217" i="37"/>
  <c r="L29" i="37"/>
  <c r="H29" i="37"/>
  <c r="L81" i="37"/>
  <c r="H81" i="37"/>
  <c r="L88" i="37"/>
  <c r="H88" i="37"/>
  <c r="L171" i="37"/>
  <c r="H171" i="37"/>
  <c r="L55" i="37"/>
  <c r="H55" i="37"/>
  <c r="L24" i="37"/>
  <c r="H24" i="37"/>
  <c r="L276" i="37"/>
  <c r="H276" i="37"/>
  <c r="L69" i="37"/>
  <c r="H69" i="37"/>
  <c r="L26" i="37"/>
  <c r="H26" i="37"/>
  <c r="L54" i="37"/>
  <c r="H54" i="37"/>
  <c r="L42" i="37"/>
  <c r="H42" i="37"/>
  <c r="L101" i="37"/>
  <c r="H101" i="37"/>
  <c r="L40" i="37"/>
  <c r="H40" i="37"/>
  <c r="L37" i="37"/>
  <c r="H37" i="37"/>
  <c r="L31" i="37"/>
  <c r="H31" i="37"/>
  <c r="L41" i="37"/>
  <c r="H41" i="37"/>
  <c r="L38" i="37"/>
  <c r="H38" i="37"/>
  <c r="L18" i="37"/>
  <c r="H18" i="37"/>
  <c r="L62" i="37"/>
  <c r="H62" i="37"/>
  <c r="L95" i="37"/>
  <c r="H95" i="37"/>
  <c r="L23" i="37"/>
  <c r="H23" i="37"/>
  <c r="L46" i="37"/>
  <c r="H46" i="37"/>
  <c r="L34" i="37"/>
  <c r="H34" i="37"/>
  <c r="L110" i="37"/>
  <c r="H110" i="37"/>
  <c r="L68" i="37"/>
  <c r="H68" i="37"/>
  <c r="L44" i="37"/>
  <c r="H44" i="37"/>
  <c r="L52" i="37"/>
  <c r="H52" i="37"/>
  <c r="L20" i="37"/>
  <c r="H20" i="37"/>
  <c r="L161" i="37"/>
  <c r="H161" i="37"/>
  <c r="L14" i="37"/>
  <c r="H14" i="37"/>
  <c r="L128" i="37"/>
  <c r="H128" i="37"/>
  <c r="L12" i="37"/>
  <c r="H12" i="37"/>
  <c r="L16" i="37"/>
  <c r="H16" i="37"/>
  <c r="L13" i="37"/>
  <c r="H13" i="37"/>
  <c r="L28" i="37"/>
  <c r="H28" i="37"/>
  <c r="L35" i="37"/>
  <c r="H35" i="37"/>
  <c r="L9" i="37"/>
  <c r="H9" i="37"/>
  <c r="L15" i="37"/>
  <c r="H15" i="37"/>
  <c r="L25" i="37"/>
  <c r="H25" i="37"/>
  <c r="L22" i="37"/>
  <c r="H22" i="37"/>
  <c r="L167" i="37"/>
  <c r="H167" i="37"/>
  <c r="L11" i="37"/>
  <c r="H11" i="37"/>
  <c r="L7" i="37"/>
  <c r="H7" i="37"/>
  <c r="L8" i="37"/>
  <c r="H8" i="37"/>
  <c r="L58" i="37"/>
  <c r="H58" i="37"/>
  <c r="J139" i="39" l="1"/>
  <c r="L139" i="39" s="1"/>
  <c r="G139" i="39"/>
  <c r="D139" i="39"/>
  <c r="C139" i="39"/>
  <c r="B139" i="39"/>
  <c r="K209" i="38"/>
  <c r="J209" i="38"/>
  <c r="G209" i="38"/>
  <c r="D209" i="38"/>
  <c r="C209" i="38"/>
  <c r="B209" i="38"/>
  <c r="J1156" i="37"/>
  <c r="I1156" i="37"/>
  <c r="G1156" i="37"/>
  <c r="F1156" i="37"/>
  <c r="B1156" i="37"/>
  <c r="J1142" i="37"/>
  <c r="I1142" i="37"/>
  <c r="G1142" i="37"/>
  <c r="F1142" i="37"/>
  <c r="B1142" i="37"/>
  <c r="F164" i="38" l="1"/>
  <c r="F61" i="38"/>
  <c r="F187" i="38"/>
  <c r="F111" i="38"/>
  <c r="F135" i="38"/>
  <c r="F143" i="38"/>
  <c r="F107" i="38"/>
  <c r="F113" i="38"/>
  <c r="F62" i="38"/>
  <c r="F83" i="38"/>
  <c r="F55" i="38"/>
  <c r="F31" i="38"/>
  <c r="F23" i="38"/>
  <c r="F56" i="38"/>
  <c r="F33" i="38"/>
  <c r="F13" i="38"/>
  <c r="F14" i="38"/>
  <c r="F96" i="38"/>
  <c r="F24" i="38"/>
  <c r="F39" i="38"/>
  <c r="F88" i="38"/>
  <c r="F32" i="38"/>
  <c r="F166" i="38"/>
  <c r="F165" i="38"/>
  <c r="F174" i="38"/>
  <c r="F167" i="38"/>
  <c r="F101" i="38"/>
  <c r="F140" i="38"/>
  <c r="F175" i="38"/>
  <c r="F137" i="38"/>
  <c r="F70" i="38"/>
  <c r="F95" i="38"/>
  <c r="F191" i="38"/>
  <c r="F42" i="38"/>
  <c r="F173" i="38"/>
  <c r="F171" i="38"/>
  <c r="F27" i="38"/>
  <c r="F208" i="38"/>
  <c r="F196" i="38"/>
  <c r="F169" i="38"/>
  <c r="F154" i="38"/>
  <c r="F105" i="38"/>
  <c r="F170" i="38"/>
  <c r="F156" i="38"/>
  <c r="F77" i="38"/>
  <c r="F151" i="38"/>
  <c r="F103" i="38"/>
  <c r="F51" i="38"/>
  <c r="F28" i="38"/>
  <c r="F104" i="38"/>
  <c r="F72" i="38"/>
  <c r="F92" i="38"/>
  <c r="F69" i="38"/>
  <c r="F180" i="38"/>
  <c r="F207" i="38"/>
  <c r="F195" i="38"/>
  <c r="F161" i="38"/>
  <c r="F162" i="38"/>
  <c r="F46" i="38"/>
  <c r="F132" i="38"/>
  <c r="F112" i="38"/>
  <c r="F75" i="38"/>
  <c r="F60" i="38"/>
  <c r="F85" i="38"/>
  <c r="F36" i="38"/>
  <c r="F38" i="38"/>
  <c r="F19" i="38"/>
  <c r="F17" i="38"/>
  <c r="F26" i="38"/>
  <c r="F10" i="38"/>
  <c r="F200" i="38"/>
  <c r="F15" i="38"/>
  <c r="F16" i="38"/>
  <c r="F138" i="38"/>
  <c r="F206" i="38"/>
  <c r="F133" i="38"/>
  <c r="F91" i="38"/>
  <c r="F181" i="38"/>
  <c r="F168" i="38"/>
  <c r="F108" i="38"/>
  <c r="F115" i="38"/>
  <c r="F90" i="38"/>
  <c r="F68" i="38"/>
  <c r="F71" i="38"/>
  <c r="F50" i="38"/>
  <c r="F11" i="38"/>
  <c r="F40" i="38"/>
  <c r="F122" i="38"/>
  <c r="F22" i="38"/>
  <c r="F67" i="38"/>
  <c r="F29" i="38"/>
  <c r="F153" i="38"/>
  <c r="F205" i="38"/>
  <c r="F158" i="38"/>
  <c r="F123" i="38"/>
  <c r="F116" i="38"/>
  <c r="F148" i="38"/>
  <c r="F106" i="38"/>
  <c r="F121" i="38"/>
  <c r="F145" i="38"/>
  <c r="F73" i="38"/>
  <c r="F37" i="38"/>
  <c r="F57" i="38"/>
  <c r="F204" i="38"/>
  <c r="F194" i="38"/>
  <c r="F186" i="38"/>
  <c r="F97" i="38"/>
  <c r="F136" i="38"/>
  <c r="F93" i="38"/>
  <c r="F129" i="38"/>
  <c r="F146" i="38"/>
  <c r="F41" i="38"/>
  <c r="F80" i="38"/>
  <c r="F54" i="38"/>
  <c r="F48" i="38"/>
  <c r="F12" i="38"/>
  <c r="F18" i="38"/>
  <c r="F147" i="38"/>
  <c r="F178" i="38"/>
  <c r="F188" i="38"/>
  <c r="F49" i="38"/>
  <c r="F203" i="38"/>
  <c r="F152" i="38"/>
  <c r="F150" i="38"/>
  <c r="F172" i="38"/>
  <c r="F144" i="38"/>
  <c r="F142" i="38"/>
  <c r="F110" i="38"/>
  <c r="F118" i="38"/>
  <c r="F58" i="38"/>
  <c r="F34" i="38"/>
  <c r="F44" i="38"/>
  <c r="F9" i="38"/>
  <c r="F87" i="38"/>
  <c r="F21" i="38"/>
  <c r="F25" i="38"/>
  <c r="F202" i="38"/>
  <c r="F193" i="38"/>
  <c r="F176" i="38"/>
  <c r="F155" i="38"/>
  <c r="F128" i="38"/>
  <c r="F100" i="38"/>
  <c r="F177" i="38"/>
  <c r="F127" i="38"/>
  <c r="F117" i="38"/>
  <c r="F45" i="38"/>
  <c r="F30" i="38"/>
  <c r="F35" i="38"/>
  <c r="F8" i="38"/>
  <c r="F52" i="38"/>
  <c r="F163" i="38"/>
  <c r="F183" i="38"/>
  <c r="F120" i="38"/>
  <c r="F201" i="38"/>
  <c r="F192" i="38"/>
  <c r="F119" i="38"/>
  <c r="F134" i="38"/>
  <c r="F179" i="38"/>
  <c r="F114" i="38"/>
  <c r="F78" i="38"/>
  <c r="F76" i="38"/>
  <c r="F74" i="38"/>
  <c r="F99" i="38"/>
  <c r="F81" i="38"/>
  <c r="F20" i="38"/>
  <c r="F43" i="38"/>
  <c r="F66" i="38"/>
  <c r="F126" i="38"/>
  <c r="F197" i="38"/>
  <c r="F141" i="38"/>
  <c r="F131" i="38"/>
  <c r="F185" i="38"/>
  <c r="F157" i="38"/>
  <c r="F89" i="38"/>
  <c r="F130" i="38"/>
  <c r="F82" i="38"/>
  <c r="F53" i="38"/>
  <c r="F109" i="38"/>
  <c r="F79" i="38"/>
  <c r="F64" i="38"/>
  <c r="F139" i="38"/>
  <c r="F84" i="38"/>
  <c r="F63" i="38"/>
  <c r="F65" i="38"/>
  <c r="F199" i="38"/>
  <c r="F190" i="38"/>
  <c r="F184" i="38"/>
  <c r="F149" i="38"/>
  <c r="F124" i="38"/>
  <c r="F94" i="38"/>
  <c r="F125" i="38"/>
  <c r="F47" i="38"/>
  <c r="F86" i="38"/>
  <c r="F198" i="38"/>
  <c r="F160" i="38"/>
  <c r="F102" i="38"/>
  <c r="F189" i="38"/>
  <c r="F182" i="38"/>
  <c r="F159" i="38"/>
  <c r="F98" i="38"/>
  <c r="F59" i="38"/>
  <c r="L209" i="38"/>
  <c r="K1156" i="37"/>
  <c r="H1156" i="37"/>
  <c r="M139" i="39"/>
  <c r="F138" i="39"/>
  <c r="F135" i="39"/>
  <c r="F131" i="39"/>
  <c r="F128" i="39"/>
  <c r="F124" i="39"/>
  <c r="F121" i="39"/>
  <c r="F54" i="39"/>
  <c r="F117" i="39"/>
  <c r="F114" i="39"/>
  <c r="F112" i="39"/>
  <c r="F79" i="39"/>
  <c r="F60" i="39"/>
  <c r="F106" i="39"/>
  <c r="F102" i="39"/>
  <c r="F84" i="39"/>
  <c r="F98" i="39"/>
  <c r="F97" i="39"/>
  <c r="F24" i="39"/>
  <c r="F27" i="39"/>
  <c r="F94" i="39"/>
  <c r="F93" i="39"/>
  <c r="F41" i="39"/>
  <c r="F44" i="39"/>
  <c r="F90" i="39"/>
  <c r="F67" i="39"/>
  <c r="F71" i="39"/>
  <c r="F21" i="39"/>
  <c r="F74" i="39"/>
  <c r="F38" i="39"/>
  <c r="F11" i="39"/>
  <c r="F77" i="39"/>
  <c r="F16" i="39"/>
  <c r="F14" i="39"/>
  <c r="F137" i="39"/>
  <c r="F134" i="39"/>
  <c r="F64" i="39"/>
  <c r="F127" i="39"/>
  <c r="F123" i="39"/>
  <c r="F120" i="39"/>
  <c r="F119" i="39"/>
  <c r="F116" i="39"/>
  <c r="F113" i="39"/>
  <c r="F62" i="39"/>
  <c r="F109" i="39"/>
  <c r="F68" i="39"/>
  <c r="F105" i="39"/>
  <c r="F101" i="39"/>
  <c r="F99" i="39"/>
  <c r="F78" i="39"/>
  <c r="F50" i="39"/>
  <c r="F96" i="39"/>
  <c r="F40" i="39"/>
  <c r="F53" i="39"/>
  <c r="F83" i="39"/>
  <c r="F31" i="39"/>
  <c r="F55" i="39"/>
  <c r="F33" i="39"/>
  <c r="F89" i="39"/>
  <c r="F37" i="39"/>
  <c r="F81" i="39"/>
  <c r="F52" i="39"/>
  <c r="F30" i="39"/>
  <c r="F25" i="39"/>
  <c r="F12" i="39"/>
  <c r="F7" i="39"/>
  <c r="F10" i="39"/>
  <c r="F136" i="39"/>
  <c r="F133" i="39"/>
  <c r="F130" i="39"/>
  <c r="F126" i="39"/>
  <c r="F122" i="39"/>
  <c r="F72" i="39"/>
  <c r="F43" i="39"/>
  <c r="F75" i="39"/>
  <c r="F73" i="39"/>
  <c r="F111" i="39"/>
  <c r="F108" i="39"/>
  <c r="F107" i="39"/>
  <c r="F104" i="39"/>
  <c r="F100" i="39"/>
  <c r="F45" i="39"/>
  <c r="F46" i="39"/>
  <c r="F82" i="39"/>
  <c r="F95" i="39"/>
  <c r="F65" i="39"/>
  <c r="F51" i="39"/>
  <c r="F22" i="39"/>
  <c r="F34" i="39"/>
  <c r="F23" i="39"/>
  <c r="F47" i="39"/>
  <c r="F88" i="39"/>
  <c r="F87" i="39"/>
  <c r="F42" i="39"/>
  <c r="F48" i="39"/>
  <c r="F19" i="39"/>
  <c r="F32" i="39"/>
  <c r="F15" i="39"/>
  <c r="F17" i="39"/>
  <c r="F9" i="39"/>
  <c r="F28" i="39"/>
  <c r="F132" i="39"/>
  <c r="F129" i="39"/>
  <c r="F125" i="39"/>
  <c r="F80" i="39"/>
  <c r="F61" i="39"/>
  <c r="F118" i="39"/>
  <c r="F115" i="39"/>
  <c r="F59" i="39"/>
  <c r="F110" i="39"/>
  <c r="F49" i="39"/>
  <c r="F76" i="39"/>
  <c r="F103" i="39"/>
  <c r="F39" i="39"/>
  <c r="F57" i="39"/>
  <c r="F70" i="39"/>
  <c r="F69" i="39"/>
  <c r="F58" i="39"/>
  <c r="F63" i="39"/>
  <c r="F56" i="39"/>
  <c r="F29" i="39"/>
  <c r="F92" i="39"/>
  <c r="F91" i="39"/>
  <c r="F35" i="39"/>
  <c r="F26" i="39"/>
  <c r="F36" i="39"/>
  <c r="F86" i="39"/>
  <c r="F66" i="39"/>
  <c r="F85" i="39"/>
  <c r="F20" i="39"/>
  <c r="F13" i="39"/>
  <c r="F18" i="39"/>
  <c r="F8" i="39"/>
  <c r="F7" i="38"/>
  <c r="M209" i="38"/>
  <c r="E209" i="38"/>
  <c r="K1142" i="37"/>
  <c r="H1142" i="37"/>
  <c r="E139" i="39"/>
  <c r="F209" i="38" l="1"/>
  <c r="F139" i="39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14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<sst xmlns="http://schemas.openxmlformats.org/spreadsheetml/2006/main" count="31720" uniqueCount="3294">
  <si>
    <t>LU0446734872</t>
  </si>
  <si>
    <t>LU0446734104</t>
  </si>
  <si>
    <t>LU0446734526</t>
  </si>
  <si>
    <t>LU0446734369</t>
  </si>
  <si>
    <t>IE00B3VWKZ07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</si>
  <si>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</si>
  <si>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</si>
  <si>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</si>
  <si>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</si>
  <si>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</si>
  <si>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</si>
  <si>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</si>
  <si>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</si>
  <si>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</si>
  <si>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IE00B5MJYC95</t>
  </si>
  <si>
    <t>DE000A0F5UH1</t>
  </si>
  <si>
    <t>Total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</si>
  <si>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</si>
  <si>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</si>
  <si>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</si>
  <si>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</si>
  <si>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</si>
  <si>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</si>
  <si>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</si>
  <si>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</si>
  <si>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</si>
  <si>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</si>
  <si>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</si>
  <si>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</si>
  <si>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</si>
  <si>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</si>
  <si>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</si>
  <si>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</si>
  <si>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</si>
  <si>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</si>
  <si>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</si>
  <si>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</si>
  <si>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</si>
  <si>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</si>
  <si>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</si>
  <si>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</si>
  <si>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</si>
  <si>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</si>
  <si>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</si>
  <si>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</si>
  <si>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</si>
  <si>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</si>
  <si>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</si>
  <si>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</si>
  <si>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</si>
  <si>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</si>
  <si>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</si>
  <si>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</si>
  <si>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</si>
  <si>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</si>
  <si>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</si>
  <si>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</si>
  <si>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</si>
  <si>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</si>
  <si>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</si>
  <si>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</si>
  <si>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</si>
  <si>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</si>
  <si>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</si>
  <si>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</si>
  <si>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IE00B23D9240</t>
  </si>
  <si>
    <t>IE0032077012</t>
  </si>
  <si>
    <t>IE00B23D8Y98</t>
  </si>
  <si>
    <t>IE00B23D8X81</t>
  </si>
  <si>
    <t>IE00B23D8S39</t>
  </si>
  <si>
    <t>IE00B23D9133</t>
  </si>
  <si>
    <t>IE00B23D8Z06</t>
  </si>
  <si>
    <t>IE00B23D9026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</si>
  <si>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</si>
  <si>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</si>
  <si>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</si>
  <si>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</si>
  <si>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</si>
  <si>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</si>
  <si>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</si>
  <si>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</si>
  <si>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</si>
  <si>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</si>
  <si>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</si>
  <si>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</si>
  <si>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</si>
  <si>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</si>
  <si>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</si>
  <si>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LU0292100806</t>
  </si>
  <si>
    <t>LU0292105359</t>
  </si>
  <si>
    <t>LU0292103222</t>
  </si>
  <si>
    <t>LU0292106084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</si>
  <si>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</si>
  <si>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</si>
  <si>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</si>
  <si>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</si>
  <si>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</si>
  <si>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</si>
  <si>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</si>
  <si>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</si>
  <si>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</si>
  <si>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</si>
  <si>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</si>
  <si>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</si>
  <si>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</si>
  <si>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</si>
  <si>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</si>
  <si>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</si>
  <si>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</si>
  <si>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</si>
  <si>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</si>
  <si>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</si>
  <si>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</si>
  <si>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</si>
  <si>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</si>
  <si>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</si>
  <si>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</si>
  <si>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</si>
  <si>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</si>
  <si>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</si>
  <si>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LU0290358653</t>
  </si>
  <si>
    <t>LU0476289623</t>
  </si>
  <si>
    <t>LU0480132876</t>
  </si>
  <si>
    <t>LU0444605215</t>
  </si>
  <si>
    <t>LU0444605306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</si>
  <si>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</si>
  <si>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</si>
  <si>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</si>
  <si>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</si>
  <si>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</si>
  <si>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</si>
  <si>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</si>
  <si>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</si>
  <si>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</si>
  <si>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</si>
  <si>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</si>
  <si>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</si>
  <si>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</si>
  <si>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</si>
  <si>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</si>
  <si>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</si>
  <si>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</si>
  <si>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</si>
  <si>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</si>
  <si>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</si>
  <si>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</si>
  <si>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</si>
  <si>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</si>
  <si>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</si>
  <si>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</si>
  <si>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</si>
  <si>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</si>
  <si>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</si>
  <si>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</si>
  <si>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</si>
  <si>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</si>
  <si>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</si>
  <si>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</si>
  <si>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</si>
  <si>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</si>
  <si>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</si>
  <si>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</si>
  <si>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</si>
  <si>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</si>
  <si>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</si>
  <si>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</si>
  <si>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</si>
  <si>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</si>
  <si>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</si>
  <si>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</si>
  <si>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</si>
  <si>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</si>
  <si>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</si>
  <si>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</si>
  <si>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</si>
  <si>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</si>
  <si>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</si>
  <si>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</si>
  <si>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FR0010833558</t>
  </si>
  <si>
    <t>FR0010833566</t>
  </si>
  <si>
    <t>FR0010833574</t>
  </si>
  <si>
    <t>FR0010814236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</si>
  <si>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</si>
  <si>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</si>
  <si>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</si>
  <si>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</si>
  <si>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</si>
  <si>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</si>
  <si>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</si>
  <si>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</si>
  <si>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</si>
  <si>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FR0010168765</t>
  </si>
  <si>
    <t>FR0010168773</t>
  </si>
  <si>
    <t>FR0010168781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</si>
  <si>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</si>
  <si>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</si>
  <si>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</si>
  <si>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</si>
  <si>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</si>
  <si>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</si>
  <si>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</si>
  <si>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</si>
  <si>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</si>
  <si>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</si>
  <si>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</si>
  <si>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</si>
  <si>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</si>
  <si>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</si>
  <si>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</si>
  <si>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</si>
  <si>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</si>
  <si>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</si>
  <si>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</si>
  <si>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</si>
  <si>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</si>
  <si>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</si>
  <si>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</si>
  <si>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</si>
  <si>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</si>
  <si>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</si>
  <si>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</si>
  <si>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DE000ETFL102</t>
  </si>
  <si>
    <t>LU0508799334</t>
  </si>
  <si>
    <t>LU0524480265</t>
  </si>
  <si>
    <t>DE000A1C0BC5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</si>
  <si>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</si>
  <si>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</si>
  <si>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</si>
  <si>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</si>
  <si>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</si>
  <si>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</si>
  <si>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</si>
  <si>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</si>
  <si>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</si>
  <si>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</si>
  <si>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</si>
  <si>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</si>
  <si>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</si>
  <si>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</si>
  <si>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</si>
  <si>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</si>
  <si>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</si>
  <si>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</si>
  <si>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</si>
  <si>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</si>
  <si>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</si>
  <si>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</si>
  <si>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</si>
  <si>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</si>
  <si>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</si>
  <si>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</si>
  <si>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</si>
  <si>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</si>
  <si>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</si>
  <si>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</si>
  <si>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</si>
  <si>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</si>
  <si>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</si>
  <si>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</si>
  <si>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</si>
  <si>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</si>
  <si>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</si>
  <si>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</si>
  <si>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</si>
  <si>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</si>
  <si>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</si>
  <si>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</si>
  <si>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</si>
  <si>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</si>
  <si>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IE00B59L7C92</t>
  </si>
  <si>
    <t>FR0010900076</t>
  </si>
  <si>
    <t>IE00B5V87390</t>
  </si>
  <si>
    <t>IE00B5L8K969</t>
  </si>
  <si>
    <t>FR0010892190</t>
  </si>
  <si>
    <t>FR0007080973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</si>
  <si>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</si>
  <si>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</si>
  <si>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</si>
  <si>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</si>
  <si>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</si>
  <si>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</si>
  <si>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</si>
  <si>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</si>
  <si>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</si>
  <si>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</si>
  <si>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</si>
  <si>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</si>
  <si>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</si>
  <si>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</si>
  <si>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</si>
  <si>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</si>
  <si>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</si>
  <si>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</si>
  <si>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</si>
  <si>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</si>
  <si>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</si>
  <si>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</si>
  <si>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</si>
  <si>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</si>
  <si>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</si>
  <si>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</si>
  <si>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LU0192223062</t>
  </si>
  <si>
    <t>DE000ETFL011</t>
  </si>
  <si>
    <t>DE000ETFL029</t>
  </si>
  <si>
    <t>DE000ETFL037</t>
  </si>
  <si>
    <t>DE000ETFL052</t>
  </si>
  <si>
    <t>DE000ETFL045</t>
  </si>
  <si>
    <t>DE000A0H0785</t>
  </si>
  <si>
    <t>LU0321462953</t>
  </si>
  <si>
    <t>DE000ETFL060</t>
  </si>
  <si>
    <t>DE000ETFL078</t>
  </si>
  <si>
    <t>LU0322250985</t>
  </si>
  <si>
    <t>LU0340285161</t>
  </si>
  <si>
    <t>IE00B5B5TG76</t>
  </si>
  <si>
    <t>LU0328473581</t>
  </si>
  <si>
    <t>XTF Exchange Traded Funds (Deutsche Börse)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</si>
  <si>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</si>
  <si>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</si>
  <si>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</si>
  <si>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</si>
  <si>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</si>
  <si>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</si>
  <si>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</si>
  <si>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</si>
  <si>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</si>
  <si>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</si>
  <si>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</si>
  <si>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</si>
  <si>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</si>
  <si>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</si>
  <si>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</si>
  <si>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</si>
  <si>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</si>
  <si>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</si>
  <si>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</si>
  <si>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</si>
  <si>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</si>
  <si>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</si>
  <si>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</si>
  <si>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</si>
  <si>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</si>
  <si>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</si>
  <si>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</si>
  <si>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</si>
  <si>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</si>
  <si>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</si>
  <si>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</si>
  <si>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</si>
  <si>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</si>
  <si>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</si>
  <si>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</si>
  <si>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</si>
  <si>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</si>
  <si>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</si>
  <si>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</si>
  <si>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</si>
  <si>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</si>
  <si>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</si>
  <si>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</si>
  <si>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DE000A1DFSA1</t>
  </si>
  <si>
    <t>DE000A1DFSG8</t>
  </si>
  <si>
    <t>DE000A1DFSB9</t>
  </si>
  <si>
    <t>DE000A1DFSF0</t>
  </si>
  <si>
    <t>DE000A1DFSE3</t>
  </si>
  <si>
    <t>DE000A1DFSJ2</t>
  </si>
  <si>
    <t>ETFS Long CHF Short EUR</t>
  </si>
  <si>
    <t>ETFS Long NOK Short EUR</t>
  </si>
  <si>
    <t>ETFS Short CHF Long EUR</t>
  </si>
  <si>
    <t>ETFS Short JPY Long EUR</t>
  </si>
  <si>
    <t>ETFS Long JPY Short EUR</t>
  </si>
  <si>
    <t>ETFS Long SEK Short EUR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</si>
  <si>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</si>
  <si>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</si>
  <si>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</si>
  <si>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</si>
  <si>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</si>
  <si>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</si>
  <si>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</si>
  <si>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</si>
  <si>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</si>
  <si>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</si>
  <si>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</si>
  <si>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</si>
  <si>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</si>
  <si>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</si>
  <si>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</si>
  <si>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</si>
  <si>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</si>
  <si>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FR0010930636</t>
  </si>
  <si>
    <t>FR0010975771</t>
  </si>
  <si>
    <t>DE000ETFL383</t>
  </si>
  <si>
    <t>FR0010930644</t>
  </si>
  <si>
    <t>IE00B3Y8D011</t>
  </si>
  <si>
    <t>FR0010959676</t>
  </si>
  <si>
    <t>DE000A1ED2J2</t>
  </si>
  <si>
    <t>DE000A0F5UF5</t>
  </si>
  <si>
    <t>DE000A0H08D2</t>
  </si>
  <si>
    <t>IE00B54DDP56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</si>
  <si>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</si>
  <si>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</si>
  <si>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</si>
  <si>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</si>
  <si>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</si>
  <si>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</si>
  <si>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</si>
  <si>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</si>
  <si>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</si>
  <si>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</si>
  <si>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</si>
  <si>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</si>
  <si>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</si>
  <si>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</si>
  <si>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</si>
  <si>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</si>
  <si>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</si>
  <si>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</si>
  <si>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</si>
  <si>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</si>
  <si>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</si>
  <si>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</si>
  <si>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</si>
  <si>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LU0392495882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</si>
  <si>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</si>
  <si>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</si>
  <si>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</si>
  <si>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</si>
  <si>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</si>
  <si>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</si>
  <si>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</si>
  <si>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</si>
  <si>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</si>
  <si>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</si>
  <si>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</si>
  <si>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</si>
  <si>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</si>
  <si>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</si>
  <si>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</si>
  <si>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</si>
  <si>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</si>
  <si>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</si>
  <si>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</si>
  <si>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</si>
  <si>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</si>
  <si>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</si>
  <si>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</si>
  <si>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</si>
  <si>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</si>
  <si>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</si>
  <si>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</si>
  <si>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</si>
  <si>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</si>
  <si>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</si>
  <si>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</si>
  <si>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</si>
  <si>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</si>
  <si>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</si>
  <si>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</si>
  <si>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</si>
  <si>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</si>
  <si>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FR0010037234</t>
  </si>
  <si>
    <t>FR0010481127</t>
  </si>
  <si>
    <t>FR0010028860</t>
  </si>
  <si>
    <t>FR0010174292</t>
  </si>
  <si>
    <t>DE000A0D8Q23</t>
  </si>
  <si>
    <t>DE0005933931</t>
  </si>
  <si>
    <t>DE0002635273</t>
  </si>
  <si>
    <t>DE000A0H0744</t>
  </si>
  <si>
    <t>DE000A0F5UE8</t>
  </si>
  <si>
    <t>DE000A0D8Q07</t>
  </si>
  <si>
    <t>IE0008471009</t>
  </si>
  <si>
    <t>DE0005933956</t>
  </si>
  <si>
    <t>DE0006289309</t>
  </si>
  <si>
    <t>DE0002635281</t>
  </si>
  <si>
    <t>DE000A0F5UG3</t>
  </si>
  <si>
    <t>DE0006289317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</si>
  <si>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</si>
  <si>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</si>
  <si>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</si>
  <si>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</si>
  <si>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</si>
  <si>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</si>
  <si>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</si>
  <si>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</si>
  <si>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</si>
  <si>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</si>
  <si>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</si>
  <si>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</si>
  <si>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</si>
  <si>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</si>
  <si>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</si>
  <si>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</si>
  <si>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</si>
  <si>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</si>
  <si>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</si>
  <si>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DE000A1EK0V2</t>
  </si>
  <si>
    <t>DE000A1EK0L3</t>
  </si>
  <si>
    <t>DE000A1EK0N9</t>
  </si>
  <si>
    <t>DE000A1EK0W0</t>
  </si>
  <si>
    <t>ETFS Long AUD Short EUR</t>
  </si>
  <si>
    <t>ETFS Long CAD Short EUR</t>
  </si>
  <si>
    <t>ETFS Long CNY Short USD</t>
  </si>
  <si>
    <t>ETFS Long INR Short USD</t>
  </si>
  <si>
    <t>ETFS Long USD Short EUR</t>
  </si>
  <si>
    <t>ETFS Short CNY Long USD</t>
  </si>
  <si>
    <t>ETFS Short INR Long USD</t>
  </si>
  <si>
    <t>ETFS Short USD Long EUR</t>
  </si>
  <si>
    <t>LU0378818131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</si>
  <si>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</si>
  <si>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</si>
  <si>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</si>
  <si>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</si>
  <si>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</si>
  <si>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</si>
  <si>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</si>
  <si>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</si>
  <si>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</si>
  <si>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</si>
  <si>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</si>
  <si>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</si>
  <si>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</si>
  <si>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</si>
  <si>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</si>
  <si>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</si>
  <si>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</si>
  <si>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</si>
  <si>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</si>
  <si>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</si>
  <si>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</si>
  <si>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</si>
  <si>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</si>
  <si>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</si>
  <si>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</si>
  <si>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</si>
  <si>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</si>
  <si>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</si>
  <si>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</si>
  <si>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</si>
  <si>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</si>
  <si>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</si>
  <si>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</si>
  <si>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</si>
  <si>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</si>
  <si>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</si>
  <si>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</si>
  <si>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</si>
  <si>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</si>
  <si>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</si>
  <si>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</si>
  <si>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</si>
  <si>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</si>
  <si>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</si>
  <si>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</si>
  <si>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</si>
  <si>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</si>
  <si>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DE000A0KRJ44</t>
  </si>
  <si>
    <t>DE000A0KRKL7</t>
  </si>
  <si>
    <t>DE000A0KRKE2</t>
  </si>
  <si>
    <t>DE000A0KRKC6</t>
  </si>
  <si>
    <t>DE000A0KRJV8</t>
  </si>
  <si>
    <t>DE000A0V9YA0</t>
  </si>
  <si>
    <t>DE000A0V9YG7</t>
  </si>
  <si>
    <t>DE000A0KRJ85</t>
  </si>
  <si>
    <t>DE000A0V9YT0</t>
  </si>
  <si>
    <t>DE000A0KRKA0</t>
  </si>
  <si>
    <t>DE000A0SVX83</t>
  </si>
  <si>
    <t>DE000A0KRJW6</t>
  </si>
  <si>
    <t>DE000A0V9YV6</t>
  </si>
  <si>
    <t>DE000A0KRJ28</t>
  </si>
  <si>
    <t>DE000A0KRJ10</t>
  </si>
  <si>
    <t>DE000A0V9YH5</t>
  </si>
  <si>
    <t>DE000A0V9X58</t>
  </si>
  <si>
    <t>DE000A0SVYC2</t>
  </si>
  <si>
    <t>DE000A0SVX34</t>
  </si>
  <si>
    <t>DE000A0V9Y81</t>
  </si>
  <si>
    <t>DE000A0KRJT2</t>
  </si>
  <si>
    <t>DE000A0KRJ02</t>
  </si>
  <si>
    <t>DE000A0KRKJ1</t>
  </si>
  <si>
    <t>DE000A0SVX59</t>
  </si>
  <si>
    <t>DE000A0KRJ77</t>
  </si>
  <si>
    <t>DE000A0KRJ69</t>
  </si>
  <si>
    <t>Designated Sponsor</t>
  </si>
  <si>
    <t>DE000A0V9Y24</t>
  </si>
  <si>
    <t>DE000A0V9XU0</t>
  </si>
  <si>
    <t>DE000A0V9YY0</t>
  </si>
  <si>
    <t>DE000A0SVX75</t>
  </si>
  <si>
    <t>DE000A0V9Y16</t>
  </si>
  <si>
    <t>DE000A0KRJY2</t>
  </si>
  <si>
    <t>DE000A0V9ZE9</t>
  </si>
  <si>
    <t>DE000A0V9X25</t>
  </si>
  <si>
    <t>DE000A0SVYA6</t>
  </si>
  <si>
    <t>DE000A0SVX42</t>
  </si>
  <si>
    <t>DE000A0SVX67</t>
  </si>
  <si>
    <t>DE000A0SVX91</t>
  </si>
  <si>
    <t>DE000A0SVYB4</t>
  </si>
  <si>
    <t>DE000A0V9X33</t>
  </si>
  <si>
    <t>DE000A0V9X74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</si>
  <si>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</si>
  <si>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</si>
  <si>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</si>
  <si>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</si>
  <si>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</si>
  <si>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</si>
  <si>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</si>
  <si>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</si>
  <si>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>ETFS Copper</t>
  </si>
  <si>
    <t>ETFS Silver</t>
  </si>
  <si>
    <t>ETFS Physical PM Basket</t>
  </si>
  <si>
    <t>ETFS Physical Palladium</t>
  </si>
  <si>
    <t>ETFS Wheat</t>
  </si>
  <si>
    <t>ETFS Gold</t>
  </si>
  <si>
    <t>ETFS Aluminium</t>
  </si>
  <si>
    <t>ETFS Nickel</t>
  </si>
  <si>
    <t>ETFS Corn</t>
  </si>
  <si>
    <t>DE000ETFL425</t>
  </si>
  <si>
    <t>LU0562666403</t>
  </si>
  <si>
    <t>Optimised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</si>
  <si>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</si>
  <si>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</si>
  <si>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</si>
  <si>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</si>
  <si>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</si>
  <si>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</si>
  <si>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</si>
  <si>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</si>
  <si>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</si>
  <si>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</si>
  <si>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</si>
  <si>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</si>
  <si>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</si>
  <si>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</si>
  <si>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</si>
  <si>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</si>
  <si>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ETFS Zinc</t>
  </si>
  <si>
    <t>ETFS Cotton</t>
  </si>
  <si>
    <t>ETFS Live Cattle</t>
  </si>
  <si>
    <t>ETFS Lean Hogs</t>
  </si>
  <si>
    <t>ETFS Coffee</t>
  </si>
  <si>
    <t>ETFS Heating Oil</t>
  </si>
  <si>
    <t>ETFS Soybeans</t>
  </si>
  <si>
    <t>ETFS Soybean Oil</t>
  </si>
  <si>
    <t>ETFS Gasoline</t>
  </si>
  <si>
    <t>db Brent Crude Oil Booster ETC (EUR)</t>
  </si>
  <si>
    <t>DE000A1KYN55</t>
  </si>
  <si>
    <t>Amundi ETF</t>
  </si>
  <si>
    <t>ETF Securities</t>
  </si>
  <si>
    <t>iShares</t>
  </si>
  <si>
    <t>Lyxor ETF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</si>
  <si>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</si>
  <si>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</si>
  <si>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</si>
  <si>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</si>
  <si>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</si>
  <si>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</si>
  <si>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</si>
  <si>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</si>
  <si>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</si>
  <si>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LU0476289466</t>
  </si>
  <si>
    <t>LU0490618542</t>
  </si>
  <si>
    <t>DE000A1CXBV8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</si>
  <si>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</si>
  <si>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</si>
  <si>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</si>
  <si>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</si>
  <si>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</si>
  <si>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</si>
  <si>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</si>
  <si>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</si>
  <si>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</si>
  <si>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</si>
  <si>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</si>
  <si>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</si>
  <si>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</si>
  <si>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</si>
  <si>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</si>
  <si>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FR0010652867</t>
  </si>
  <si>
    <t>DE000A0H0793</t>
  </si>
  <si>
    <t>DE000A0H08C4</t>
  </si>
  <si>
    <t>DE000A0H08A8</t>
  </si>
  <si>
    <t>DE000A0H08B6</t>
  </si>
  <si>
    <t>DE0005933923</t>
  </si>
  <si>
    <t>LU0411075020</t>
  </si>
  <si>
    <t>LU0411075376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</si>
  <si>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</si>
  <si>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</si>
  <si>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</si>
  <si>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</si>
  <si>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</si>
  <si>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</si>
  <si>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</si>
  <si>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</si>
  <si>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</si>
  <si>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FR0010791152</t>
  </si>
  <si>
    <t>FR0010821850</t>
  </si>
  <si>
    <t>FR0010821819</t>
  </si>
  <si>
    <t>FR0010655761</t>
  </si>
  <si>
    <t>FR0010791145</t>
  </si>
  <si>
    <t>FR0010791160</t>
  </si>
  <si>
    <t>LU0488317537</t>
  </si>
  <si>
    <t>FR0011023654</t>
  </si>
  <si>
    <t>LU0599612685</t>
  </si>
  <si>
    <t>Ossiam</t>
  </si>
  <si>
    <t>LU0599613147</t>
  </si>
  <si>
    <t>IE00B459R192</t>
  </si>
  <si>
    <t>IE00B44CND37</t>
  </si>
  <si>
    <t>LU0599612842</t>
  </si>
  <si>
    <t>FR0011020957</t>
  </si>
  <si>
    <t>FR0011020940</t>
  </si>
  <si>
    <t>LU0592216989</t>
  </si>
  <si>
    <t>LU0592217102</t>
  </si>
  <si>
    <t>LU0592217524</t>
  </si>
  <si>
    <t>LU0514694370</t>
  </si>
  <si>
    <t>LU0514694701</t>
  </si>
  <si>
    <t>LU0514695187</t>
  </si>
  <si>
    <t>LU0514695690</t>
  </si>
  <si>
    <t>Accumulating</t>
  </si>
  <si>
    <t>FR0010967323</t>
  </si>
  <si>
    <t>LU0629459743</t>
  </si>
  <si>
    <t>LU0629460089</t>
  </si>
  <si>
    <t>LU0629460675</t>
  </si>
  <si>
    <t>LU0629460832</t>
  </si>
  <si>
    <t>Order book turnover</t>
  </si>
  <si>
    <t>(in MEUR)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</si>
  <si>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</si>
  <si>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</si>
  <si>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</si>
  <si>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</si>
  <si>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</si>
  <si>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</si>
  <si>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Energy Booster Euro Hedged ETC</t>
  </si>
  <si>
    <t>db Brent Crude Oil Booster Euro Hedged ETC</t>
  </si>
  <si>
    <t>ETC Segment of Deutsche Börse Group</t>
  </si>
  <si>
    <t>Exchange Traded Commodities</t>
  </si>
  <si>
    <t>ETN Segment of Deutsche Börse Group</t>
  </si>
  <si>
    <t>Exchange Traded Notes</t>
  </si>
  <si>
    <t>Coba ETC 1x Gold Daily Long</t>
  </si>
  <si>
    <t>DE000ETC0118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</si>
  <si>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</si>
  <si>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</si>
  <si>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</si>
  <si>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</si>
  <si>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</si>
  <si>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</si>
  <si>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</si>
  <si>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</si>
  <si>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</si>
  <si>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</si>
  <si>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</si>
  <si>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</si>
  <si>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</si>
  <si>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</si>
  <si>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</si>
  <si>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</si>
  <si>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</si>
  <si>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</si>
  <si>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</si>
  <si>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</si>
  <si>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</si>
  <si>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</si>
  <si>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</si>
  <si>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</si>
  <si>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</si>
  <si>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</si>
  <si>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</si>
  <si>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</si>
  <si>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</si>
  <si>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</si>
  <si>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</si>
  <si>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</si>
  <si>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</si>
  <si>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</si>
  <si>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</si>
  <si>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</si>
  <si>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</si>
  <si>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>LU0650624025</t>
  </si>
  <si>
    <t>LU0635178014</t>
  </si>
  <si>
    <t>IE00B6YX5B26</t>
  </si>
  <si>
    <t>IE00B6YX5D40</t>
  </si>
  <si>
    <t>LU0671493277</t>
  </si>
  <si>
    <t>ETFS Brent 1mth</t>
  </si>
  <si>
    <t>ETFS Physical Swiss Gold</t>
  </si>
  <si>
    <t>ETFS WTI 2mth</t>
  </si>
  <si>
    <t>DE000ETN0339</t>
  </si>
  <si>
    <t>DE000ETN0370</t>
  </si>
  <si>
    <t>DE000ETN0495</t>
  </si>
  <si>
    <t>DE000ETN0537</t>
  </si>
  <si>
    <t>DE000ETN0412</t>
  </si>
  <si>
    <t>DE000ETN0453</t>
  </si>
  <si>
    <t>DE000ETN0255</t>
  </si>
  <si>
    <t>DE000ETN0297</t>
  </si>
  <si>
    <t>DE000ETN0347</t>
  </si>
  <si>
    <t>DE000ETN0388</t>
  </si>
  <si>
    <t>DE000ETN0503</t>
  </si>
  <si>
    <t>DE000ETN0545</t>
  </si>
  <si>
    <t>DE000ETN0420</t>
  </si>
  <si>
    <t>DE000ETN0461</t>
  </si>
  <si>
    <t>DE000ETN0263</t>
  </si>
  <si>
    <t>DE000ETN0305</t>
  </si>
  <si>
    <t>IE00B6YX5F63</t>
  </si>
  <si>
    <t>DE000A1JM6G3</t>
  </si>
  <si>
    <t>DE000A1JM6F5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</si>
  <si>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</si>
  <si>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</si>
  <si>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</si>
  <si>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</si>
  <si>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</si>
  <si>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</si>
  <si>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</si>
  <si>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>Coba ETC -1x Brent Oil Daily Short</t>
  </si>
  <si>
    <t>Coba ETC -2x Brent Oil Daily Short</t>
  </si>
  <si>
    <t>Coba ETC 1x Natural Gas Daily Long</t>
  </si>
  <si>
    <t>Coba ETC -1x Natural Gas Daily Short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</si>
  <si>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</si>
  <si>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</si>
  <si>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</si>
  <si>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</si>
  <si>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</si>
  <si>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</si>
  <si>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</si>
  <si>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</si>
  <si>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</si>
  <si>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</si>
  <si>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</si>
  <si>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</si>
  <si>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</si>
  <si>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</si>
  <si>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</si>
  <si>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</si>
  <si>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</si>
  <si>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</si>
  <si>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</si>
  <si>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</si>
  <si>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</si>
  <si>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</si>
  <si>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</si>
  <si>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</si>
  <si>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</si>
  <si>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</si>
  <si>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</si>
  <si>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</si>
  <si>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</si>
  <si>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</si>
  <si>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</si>
  <si>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</si>
  <si>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</si>
  <si>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</si>
  <si>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</si>
  <si>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</si>
  <si>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</si>
  <si>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</si>
  <si>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</si>
  <si>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</si>
  <si>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</si>
  <si>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</si>
  <si>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</si>
  <si>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</si>
  <si>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</si>
  <si>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</si>
  <si>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</si>
  <si>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</si>
  <si>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</si>
  <si>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</si>
  <si>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</si>
  <si>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</si>
  <si>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</si>
  <si>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</si>
  <si>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</si>
  <si>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</si>
  <si>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</si>
  <si>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</si>
  <si>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</si>
  <si>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</si>
  <si>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</si>
  <si>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</si>
  <si>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</si>
  <si>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</si>
  <si>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</si>
  <si>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</si>
  <si>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</si>
  <si>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</si>
  <si>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</si>
  <si>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</si>
  <si>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</si>
  <si>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</si>
  <si>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</si>
  <si>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</si>
  <si>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</si>
  <si>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</si>
  <si>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</si>
  <si>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</si>
  <si>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</si>
  <si>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</si>
  <si>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</si>
  <si>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</si>
  <si>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</si>
  <si>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</si>
  <si>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</si>
  <si>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</si>
  <si>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</si>
  <si>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</si>
  <si>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</si>
  <si>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</si>
  <si>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</si>
  <si>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</si>
  <si>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</si>
  <si>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</si>
  <si>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</si>
  <si>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</si>
  <si>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LU0614173549</t>
  </si>
  <si>
    <t>LU0614173895</t>
  </si>
  <si>
    <t>LU0690964092</t>
  </si>
  <si>
    <t>FR0011079466</t>
  </si>
  <si>
    <t>FR0011067511</t>
  </si>
  <si>
    <t>FR0011067529</t>
  </si>
  <si>
    <t>LU0659579063</t>
  </si>
  <si>
    <t>IE00B4YBJ215</t>
  </si>
  <si>
    <t>Coba ETC 3x Brent Oil Daily Long</t>
  </si>
  <si>
    <t>DE000ETC0290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</si>
  <si>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</si>
  <si>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</si>
  <si>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</si>
  <si>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</si>
  <si>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</si>
  <si>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</si>
  <si>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</si>
  <si>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>DE000ETC0381</t>
  </si>
  <si>
    <t>Coba ETC -3x Natural Gas Daily Short</t>
  </si>
  <si>
    <t>DE000ETC0415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</si>
  <si>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</si>
  <si>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</si>
  <si>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</si>
  <si>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</si>
  <si>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</si>
  <si>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</si>
  <si>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</si>
  <si>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</si>
  <si>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</si>
  <si>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</si>
  <si>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</si>
  <si>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</si>
  <si>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</si>
  <si>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</si>
  <si>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</si>
  <si>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</si>
  <si>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</si>
  <si>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WTI Crude Oil</t>
  </si>
  <si>
    <t>IE00B6YX5M31</t>
  </si>
  <si>
    <t>LU0675401409</t>
  </si>
  <si>
    <t>LU0721552544</t>
  </si>
  <si>
    <t>LU0721552973</t>
  </si>
  <si>
    <t>LU0721553351</t>
  </si>
  <si>
    <t>LU0721553864</t>
  </si>
  <si>
    <t>IE00B7452L46</t>
  </si>
  <si>
    <t>IE00B5M1WJ87</t>
  </si>
  <si>
    <t>IE00B6S2Z822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</si>
  <si>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</si>
  <si>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</si>
  <si>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</si>
  <si>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</si>
  <si>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</si>
  <si>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</si>
  <si>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</si>
  <si>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</si>
  <si>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</si>
  <si>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</si>
  <si>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</si>
  <si>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</si>
  <si>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</si>
  <si>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</si>
  <si>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</si>
  <si>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</si>
  <si>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</si>
  <si>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</si>
  <si>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</si>
  <si>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</si>
  <si>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</si>
  <si>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</si>
  <si>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</si>
  <si>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</si>
  <si>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</si>
  <si>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</si>
  <si>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</si>
  <si>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</si>
  <si>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</si>
  <si>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</si>
  <si>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</si>
  <si>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</si>
  <si>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</si>
  <si>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</si>
  <si>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</si>
  <si>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</si>
  <si>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</si>
  <si>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</si>
  <si>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</si>
  <si>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</si>
  <si>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</si>
  <si>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</si>
  <si>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</si>
  <si>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</si>
  <si>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</si>
  <si>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</si>
  <si>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</si>
  <si>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</si>
  <si>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</si>
  <si>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</si>
  <si>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</si>
  <si>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</si>
  <si>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</si>
  <si>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</si>
  <si>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</si>
  <si>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</si>
  <si>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LU0705291903</t>
  </si>
  <si>
    <t>LU0613540854</t>
  </si>
  <si>
    <t>IE00B6YX5C33</t>
  </si>
  <si>
    <t>FR0011146315</t>
  </si>
  <si>
    <t>FR0011146349</t>
  </si>
  <si>
    <t>FR0011146356</t>
  </si>
  <si>
    <t>IE00B3LK4Z20</t>
  </si>
  <si>
    <t>DE000A1NZLJ4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</si>
  <si>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</si>
  <si>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</si>
  <si>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</si>
  <si>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</si>
  <si>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</si>
  <si>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</si>
  <si>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</si>
  <si>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</si>
  <si>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</si>
  <si>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</si>
  <si>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</si>
  <si>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</si>
  <si>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</si>
  <si>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</si>
  <si>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</si>
  <si>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</si>
  <si>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DE000A1N49P6</t>
  </si>
  <si>
    <t>DE000A1N49Q4</t>
  </si>
  <si>
    <t>DE000A1MECS1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</si>
  <si>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</si>
  <si>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</si>
  <si>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</si>
  <si>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</si>
  <si>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</si>
  <si>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</si>
  <si>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</si>
  <si>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</si>
  <si>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</si>
  <si>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</si>
  <si>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</si>
  <si>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</si>
  <si>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</si>
  <si>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</si>
  <si>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</si>
  <si>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</si>
  <si>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IE00B5ZR2157</t>
  </si>
  <si>
    <t>LU0730820569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</si>
  <si>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</si>
  <si>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</si>
  <si>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</si>
  <si>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</si>
  <si>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</si>
  <si>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</si>
  <si>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</si>
  <si>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</si>
  <si>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</si>
  <si>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</si>
  <si>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</si>
  <si>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</si>
  <si>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</si>
  <si>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</si>
  <si>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</si>
  <si>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</si>
  <si>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</si>
  <si>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</si>
  <si>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</si>
  <si>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</si>
  <si>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</si>
  <si>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</si>
  <si>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</si>
  <si>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</si>
  <si>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</si>
  <si>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FR0011133644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</si>
  <si>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</si>
  <si>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</si>
  <si>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</si>
  <si>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</si>
  <si>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</si>
  <si>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</si>
  <si>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</si>
  <si>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</si>
  <si>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IE00B5TZCY80</t>
  </si>
  <si>
    <t>LU0779800910</t>
  </si>
  <si>
    <t>LU0659578842</t>
  </si>
  <si>
    <t>LU0592215403</t>
  </si>
  <si>
    <t>LU0659579220</t>
  </si>
  <si>
    <t>LU0659579147</t>
  </si>
  <si>
    <t>LU0659580079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</si>
  <si>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</si>
  <si>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</si>
  <si>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</si>
  <si>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</si>
  <si>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</si>
  <si>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</si>
  <si>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</si>
  <si>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</si>
  <si>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</si>
  <si>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</si>
  <si>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DE000A1RX1P2</t>
  </si>
  <si>
    <t>LU0838782315</t>
  </si>
  <si>
    <t>LU0835262626</t>
  </si>
  <si>
    <t>LU0846194776</t>
  </si>
  <si>
    <t>LU0838780707</t>
  </si>
  <si>
    <t>LU0820950128</t>
  </si>
  <si>
    <t>LU0832436512</t>
  </si>
  <si>
    <t>LU0832435464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</si>
  <si>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</si>
  <si>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</si>
  <si>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</si>
  <si>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</si>
  <si>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</si>
  <si>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</si>
  <si>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</si>
  <si>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</si>
  <si>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</si>
  <si>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</si>
  <si>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</si>
  <si>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</si>
  <si>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</si>
  <si>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</si>
  <si>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</si>
  <si>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</si>
  <si>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</si>
  <si>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</si>
  <si>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</si>
  <si>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</si>
  <si>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</si>
  <si>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</si>
  <si>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</si>
  <si>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</si>
  <si>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</si>
  <si>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</si>
  <si>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</si>
  <si>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LU0781021950</t>
  </si>
  <si>
    <t>LU0781022339</t>
  </si>
  <si>
    <t>IE00B5PYL424</t>
  </si>
  <si>
    <t>IE00B7KMNP07</t>
  </si>
  <si>
    <t>SPDR MSCI EMU UCITS ETF</t>
  </si>
  <si>
    <t>IE00B910VR50</t>
  </si>
  <si>
    <t>LU0860821874</t>
  </si>
  <si>
    <t>LU0839027447</t>
  </si>
  <si>
    <t>FR0011314277</t>
  </si>
  <si>
    <t>ETFS EUR Daily Hedged Physical Gold</t>
  </si>
  <si>
    <t>DE000A1RX996</t>
  </si>
  <si>
    <t>SPDR Barclays EM Inflation Linked Local Bond UCITS ETF</t>
  </si>
  <si>
    <t>IE00B7MXFZ59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</si>
  <si>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</si>
  <si>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</si>
  <si>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</si>
  <si>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</si>
  <si>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</si>
  <si>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</si>
  <si>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iShares MSCI Japan EUR Hedged UCITS ETF</t>
  </si>
  <si>
    <t>iShares Euro Corporate Bond Large Cap UCITS ETF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</si>
  <si>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</si>
  <si>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</si>
  <si>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</si>
  <si>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</si>
  <si>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Euro Covered Bond UCITS ETF</t>
  </si>
  <si>
    <t>iShares MSCI AC Far East ex-Japan UCITS ETF</t>
  </si>
  <si>
    <t>iShares China Large Cap UCITS ETF</t>
  </si>
  <si>
    <t>iShares Spain Government Bond UCITS ETF</t>
  </si>
  <si>
    <t>iShares STOXX Europe 50 UCITS ETF</t>
  </si>
  <si>
    <t>iShares Emerging Markets Local Government Bond UCITS ETF</t>
  </si>
  <si>
    <t>iShares European Property Yield UCITS ETF</t>
  </si>
  <si>
    <t>iShares Euro Government Bond 1-3yr UCITS ETF</t>
  </si>
  <si>
    <t>iShares Developed Markets Property Yield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</si>
  <si>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</si>
  <si>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</si>
  <si>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</si>
  <si>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</si>
  <si>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Euro Aggregate Bond UCITS ETF</t>
  </si>
  <si>
    <t>iShares Italy Government Bond UCITS ETF</t>
  </si>
  <si>
    <t>iShares MSCI Taiwan UCITS ETF</t>
  </si>
  <si>
    <t>iShares MSCI Emerging Markets UCITS ETF (Acc)</t>
  </si>
  <si>
    <t>iShares MSCI World EUR Hedged UCITS ETF</t>
  </si>
  <si>
    <t>iShares US Property Yield UCITS ETF</t>
  </si>
  <si>
    <t>iShares BRIC 50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</si>
  <si>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</si>
  <si>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</si>
  <si>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</si>
  <si>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</si>
  <si>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ACWI UCITS ETF</t>
  </si>
  <si>
    <t>iShares MSCI Poland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</si>
  <si>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</si>
  <si>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</si>
  <si>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</si>
  <si>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</si>
  <si>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</si>
  <si>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</si>
  <si>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iShares MSCI Europe UCITS ETF (Acc)</t>
  </si>
  <si>
    <t>Ossiam Europe Minimum Variance NR UCITS ETF 1C-EUR</t>
  </si>
  <si>
    <t>iShares France Government Bond UCITS ETF</t>
  </si>
  <si>
    <t>iShares MSCI South Africa UCITS ETF</t>
  </si>
  <si>
    <t>iShares Emerging Asia Local Government Bond UCITS ETF</t>
  </si>
  <si>
    <t>iShares MSCI EMU UCITS ETF</t>
  </si>
  <si>
    <t>iShares Euro Government Bond 3-5yr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</si>
  <si>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</si>
  <si>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</si>
  <si>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</si>
  <si>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</si>
  <si>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</si>
  <si>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</si>
  <si>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</si>
  <si>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</si>
  <si>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</si>
  <si>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</si>
  <si>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</si>
  <si>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MSCI Australia UCITS ETF</t>
  </si>
  <si>
    <t>iShares Global Clean Energy UCITS ETF</t>
  </si>
  <si>
    <t>iShares Global High Yield Corp Bond UCITS ETF</t>
  </si>
  <si>
    <t>iShares Global Water UCITS ETF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</si>
  <si>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</si>
  <si>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</si>
  <si>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</si>
  <si>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</si>
  <si>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</si>
  <si>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</si>
  <si>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</si>
  <si>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Global Infrastructure UCITS ETF</t>
  </si>
  <si>
    <t>iShares EURO Total Market Value Large UCITS ETF</t>
  </si>
  <si>
    <t>iShares FTSEurofirst 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</si>
  <si>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</si>
  <si>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</si>
  <si>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</si>
  <si>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</si>
  <si>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</si>
  <si>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</si>
  <si>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iShares EURO STOXX Small UCITS ETF</t>
  </si>
  <si>
    <t>iShares Euro Government Bond 5-7yr UCITS ETF</t>
  </si>
  <si>
    <t>iShares Global Corporate Bond UCITS ETF</t>
  </si>
  <si>
    <t>iShares Euro Government Bond 7-10yr UCITS ETF</t>
  </si>
  <si>
    <t>iShares MSCI Korea UCITS ETF (Acc)</t>
  </si>
  <si>
    <t>iShares MSCI UK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</si>
  <si>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</si>
  <si>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</si>
  <si>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</si>
  <si>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</si>
  <si>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</si>
  <si>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</si>
  <si>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</si>
  <si>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</si>
  <si>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</si>
  <si>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</si>
  <si>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</si>
  <si>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</si>
  <si>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</si>
  <si>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</si>
  <si>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</si>
  <si>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</si>
  <si>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</si>
  <si>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</si>
  <si>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</si>
  <si>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</si>
  <si>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</si>
  <si>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</si>
  <si>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</si>
  <si>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Deka DAX ex Financials 30 UCITS ETF</t>
  </si>
  <si>
    <t>DE000ETFL433</t>
  </si>
  <si>
    <t>iShares Euro Corporate Bond Financials UCITS ETF</t>
  </si>
  <si>
    <t>Deka ETFs</t>
  </si>
  <si>
    <t>Europe SectorTrend UCITS ETF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</si>
  <si>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</si>
  <si>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</si>
  <si>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</si>
  <si>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</si>
  <si>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</si>
  <si>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</si>
  <si>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</si>
  <si>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</si>
  <si>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</si>
  <si>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</si>
  <si>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</si>
  <si>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</si>
  <si>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</si>
  <si>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</si>
  <si>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</si>
  <si>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</si>
  <si>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</si>
  <si>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</si>
  <si>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</si>
  <si>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</si>
  <si>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UBS ETF - SBI Foreign AAA-BBB 1-5 UCITS ETF (CHF)</t>
  </si>
  <si>
    <t>LU0879397742</t>
  </si>
  <si>
    <t>UBS ETF - SBI Foreign AAA-BBB 5-10 UCITS ETF (CHF)</t>
  </si>
  <si>
    <t>LU0879399441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</si>
  <si>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</si>
  <si>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</si>
  <si>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</si>
  <si>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</si>
  <si>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</si>
  <si>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</si>
  <si>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</si>
  <si>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LU0908508731</t>
  </si>
  <si>
    <t>LU0908508814</t>
  </si>
  <si>
    <t>LU0925589839</t>
  </si>
  <si>
    <t>LU0659579733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</si>
  <si>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</si>
  <si>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</si>
  <si>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</si>
  <si>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</si>
  <si>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MSCI EMU Large Cap UCITS ETF</t>
  </si>
  <si>
    <t>iShares MSCI EMU Mid Cap UCITS ETF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</si>
  <si>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</si>
  <si>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</si>
  <si>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</si>
  <si>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</si>
  <si>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</si>
  <si>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</si>
  <si>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</si>
  <si>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</si>
  <si>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</si>
  <si>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</si>
  <si>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</si>
  <si>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</si>
  <si>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</si>
  <si>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</si>
  <si>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</si>
  <si>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</si>
  <si>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</si>
  <si>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</si>
  <si>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</si>
  <si>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</si>
  <si>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</si>
  <si>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</si>
  <si>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</si>
  <si>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</si>
  <si>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</si>
  <si>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</si>
  <si>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</si>
  <si>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</si>
  <si>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IE00B9MRHC27</t>
  </si>
  <si>
    <t>OTC Turnover (MEUR)*</t>
  </si>
  <si>
    <t>OTC Turnover (MEUR)**</t>
  </si>
  <si>
    <t>LU0947415054</t>
  </si>
  <si>
    <t>FR0011475078</t>
  </si>
  <si>
    <t>FR0011550185</t>
  </si>
  <si>
    <t>FR0011550193</t>
  </si>
  <si>
    <t>iShares Euro Ultrashort Bond UCITS ETF</t>
  </si>
  <si>
    <t>LU0494592974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</si>
  <si>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</si>
  <si>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</si>
  <si>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</si>
  <si>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</si>
  <si>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</si>
  <si>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DE000A1Y7Y36</t>
  </si>
  <si>
    <t>SPDR MSCI EM Beyond BRIC UCITS ETF</t>
  </si>
  <si>
    <t>IE00BCBJFC69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</si>
  <si>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</si>
  <si>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</si>
  <si>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</si>
  <si>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Oil Equities UCITS ETF (USD) A-dis</t>
  </si>
  <si>
    <t>UBS (Irl) ETF plc - Solactive Global Pure Gold Miners UCITS ETF (USD) A-dis</t>
  </si>
  <si>
    <t>UBS (rl) ETF plc - MSCI USA Value UCITS ETF (USD) A-dis</t>
  </si>
  <si>
    <t>SPDR MSCI World Small Cap UCITS ETF</t>
  </si>
  <si>
    <t>IE00BCBJG560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</si>
  <si>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</si>
  <si>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</si>
  <si>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</si>
  <si>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</si>
  <si>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</si>
  <si>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</si>
  <si>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</si>
  <si>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</si>
  <si>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</si>
  <si>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</si>
  <si>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</si>
  <si>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</si>
  <si>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</si>
  <si>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</si>
  <si>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</si>
  <si>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</si>
  <si>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</si>
  <si>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</si>
  <si>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</si>
  <si>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</si>
  <si>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</si>
  <si>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</si>
  <si>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</si>
  <si>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</si>
  <si>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</si>
  <si>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</si>
  <si>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</si>
  <si>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</si>
  <si>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</si>
  <si>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</si>
  <si>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</si>
  <si>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</si>
  <si>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</si>
  <si>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</si>
  <si>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</si>
  <si>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</si>
  <si>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</si>
  <si>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</si>
  <si>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</si>
  <si>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</si>
  <si>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</si>
  <si>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</si>
  <si>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</si>
  <si>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</si>
  <si>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</si>
  <si>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</si>
  <si>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</si>
  <si>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</si>
  <si>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</si>
  <si>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</si>
  <si>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</si>
  <si>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</si>
  <si>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</si>
  <si>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</si>
  <si>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</si>
  <si>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</si>
  <si>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</si>
  <si>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</si>
  <si>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</si>
  <si>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</si>
  <si>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</si>
  <si>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</si>
  <si>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</si>
  <si>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</si>
  <si>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</si>
  <si>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</si>
  <si>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</si>
  <si>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</si>
  <si>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</si>
  <si>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</si>
  <si>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</si>
  <si>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</si>
  <si>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</si>
  <si>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</si>
  <si>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</si>
  <si>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</si>
  <si>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</si>
  <si>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</si>
  <si>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Active ETFs</t>
  </si>
  <si>
    <t>IE00BD4TYG73</t>
  </si>
  <si>
    <t>LU0875160326</t>
  </si>
  <si>
    <t>IE00B9MRJJ36</t>
  </si>
  <si>
    <t>PIMCO Covered Bond Source UCITS ETF</t>
  </si>
  <si>
    <t>IE00BF8HV717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</si>
  <si>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</si>
  <si>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</si>
  <si>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</si>
  <si>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</si>
  <si>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</si>
  <si>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</si>
  <si>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</si>
  <si>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</si>
  <si>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</si>
  <si>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</si>
  <si>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</si>
  <si>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</si>
  <si>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</si>
  <si>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</si>
  <si>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</si>
  <si>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</si>
  <si>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</si>
  <si>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</si>
  <si>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</si>
  <si>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</si>
  <si>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</si>
  <si>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</si>
  <si>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</si>
  <si>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</si>
  <si>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</si>
  <si>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</si>
  <si>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</si>
  <si>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</si>
  <si>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</si>
  <si>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</si>
  <si>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</si>
  <si>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</si>
  <si>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</si>
  <si>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</si>
  <si>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</si>
  <si>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</si>
  <si>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</si>
  <si>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</si>
  <si>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</si>
  <si>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</si>
  <si>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</si>
  <si>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</si>
  <si>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</si>
  <si>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</si>
  <si>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IE00BH361H73</t>
  </si>
  <si>
    <t>LU0952581402</t>
  </si>
  <si>
    <t>IE00BGHQ0G80</t>
  </si>
  <si>
    <t>Product Family</t>
  </si>
  <si>
    <t>Deka DAX UCITS ETF</t>
  </si>
  <si>
    <t>Deka EURO STOXX 50 UCITS ETF</t>
  </si>
  <si>
    <t>Source STOXX Europe 600 Optimised Industrial Goods &amp; Services UCITS ETF</t>
  </si>
  <si>
    <t>iShares eb.rexx Government Germany 2.5-5.5yr UCITS ETF (DE)</t>
  </si>
  <si>
    <t>iShares Nikkei 225 UCITS ETF (DE)</t>
  </si>
  <si>
    <t>iShares DivDAX UCITS ETF (DE)</t>
  </si>
  <si>
    <t>iShares eb.rexx Government Germany UCITS ETF (DE)</t>
  </si>
  <si>
    <t>iShares TecDAX UCITS ETF (DE)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</si>
  <si>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</si>
  <si>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</si>
  <si>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</si>
  <si>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</si>
  <si>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</si>
  <si>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</si>
  <si>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>Source STOXX Europe 600 Optimised Chemicals UCITS ETF</t>
  </si>
  <si>
    <t>Source STOXX Europe 600 Optimised Construction &amp; Materials UCITS ETF</t>
  </si>
  <si>
    <t>Deka DAXplus Maximum Dividend UCITS ETF</t>
  </si>
  <si>
    <t>Source STOXX Europe 600 UCITS ETF</t>
  </si>
  <si>
    <t>iShares NASDAQ-100 UCITS ETF</t>
  </si>
  <si>
    <t>iShares eb.rexx Government Germany 10.5+yr UCITS ETF (DE)</t>
  </si>
  <si>
    <t>Source STOXX Europe 600 Optimised Banks UCITS ETF</t>
  </si>
  <si>
    <t>ComStage SDAX TR UCITS ETF</t>
  </si>
  <si>
    <t>Source STOXX Europe 600 Optimised Food &amp; Beverage UCITS ETF</t>
  </si>
  <si>
    <t>Source MSCI World UCITS ETF</t>
  </si>
  <si>
    <t>PowerShares EQQQ Nasdaq-100 UCITS ETF</t>
  </si>
  <si>
    <t>ComStage NASDAQ-100 UCITS ETF</t>
  </si>
  <si>
    <t>UBS ETFs plc - MSCI AC Asia ex Japan SF UCITS ETF (USD) A-acc</t>
  </si>
  <si>
    <t>Deka EURO STOXX Select Dividend 30 UCITS ETF</t>
  </si>
  <si>
    <t>ComStage DivDAX TR UCITS ETF</t>
  </si>
  <si>
    <t>SPDR MSCI Europe Financials UCITS ETF</t>
  </si>
  <si>
    <t>SPDR MSCI Europe UCITS ETF</t>
  </si>
  <si>
    <t>ComStage ShortDAX TR UCITS ETF</t>
  </si>
  <si>
    <t>PowerShares FTSE RAFI US 1000 UCITS ETF</t>
  </si>
  <si>
    <t>PowerShares EuroMTS Cash 3 Months UCITS ETF</t>
  </si>
  <si>
    <t>Source STOXX Europe Small 200 UCITS ETF</t>
  </si>
  <si>
    <t>Source EURO STOXX 50 UCITS ETF</t>
  </si>
  <si>
    <t>SPDR MSCI Europe Small Cap UCITS ETF</t>
  </si>
  <si>
    <t>Source STOXX Europe 600 Optimised Health Care UCITS ETF</t>
  </si>
  <si>
    <t>Source STOXX Europe 600 Optimised Technology UCITS ETF</t>
  </si>
  <si>
    <t>Source STOXX Europe 600 Optimised Utilities UCITS ETF</t>
  </si>
  <si>
    <t>PowerShares Global Clean Energy UCITS ETF</t>
  </si>
  <si>
    <t>Source STOXX Europe 600 Optimised Financial Services UCITS ETF</t>
  </si>
  <si>
    <t>SPDR MSCI Europe Industrials UCITS ETF</t>
  </si>
  <si>
    <t>Deka STOXX Europe 50 UCITS ETF</t>
  </si>
  <si>
    <t>Source STOXX Europe 600 Optimised Personal &amp; Household Goods UCITS ETF</t>
  </si>
  <si>
    <t>PowerShares Global Listed Private Equity UCITS ETF</t>
  </si>
  <si>
    <t>PowerShares FTSE RAFI Emerging Markets UCITS ETF</t>
  </si>
  <si>
    <t>Ossiam STOXX Europe 600 Equal Weight NR UCITS ETF 1C-EUR</t>
  </si>
  <si>
    <t>PowerShares Dynamic US Market UCITS ETF</t>
  </si>
  <si>
    <t>SPDR MSCI Europe Telecommunication Services UCITS ETF</t>
  </si>
  <si>
    <t>SPDR MSCI Europe Health CareSM UCITS ETF</t>
  </si>
  <si>
    <t>PowerShares FTSE RAFI Europe Mid-Small UCITS ETF</t>
  </si>
  <si>
    <t>PowerShares FTSE RAFI Europe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</si>
  <si>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</si>
  <si>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</si>
  <si>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</si>
  <si>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</si>
  <si>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Source STOXX Europe 600 Optimised Telecommunications UCITS ETF</t>
  </si>
  <si>
    <t>Deka STOXX Europe Strong Value 20 UCITS ETF</t>
  </si>
  <si>
    <t>Source STOXX Europe 600 Optimised Media UCITS ETF</t>
  </si>
  <si>
    <t>Deka STOXX Europe Strong Style Composite 40 UCITS ETF</t>
  </si>
  <si>
    <t>SPDR MSCI Europe Utilities UCITS ETF</t>
  </si>
  <si>
    <t>SPDR MSCI Europe Consumer Staples UCITS ETF</t>
  </si>
  <si>
    <t>PowerShares Global Water UCITS ETF</t>
  </si>
  <si>
    <t>Deka STOXX Europe Strong Growth 20 UCITS ETF</t>
  </si>
  <si>
    <t>Source STOXX Europe 600 Optimised Travel &amp; Leisure UCITS ETF</t>
  </si>
  <si>
    <t>UBS ETFs plc - CMCI Composite SF UCITS ETF (USD) A-acc</t>
  </si>
  <si>
    <t>UBS ETFs plc - MSCI Canada SF UCITS ETF (CAD) A-acc</t>
  </si>
  <si>
    <t>SPDR MSCI Europe Energy UCITS ETF</t>
  </si>
  <si>
    <t>Source STOXX Europe 600 Optimised Retail UCITS ETF</t>
  </si>
  <si>
    <t>PIMCO Euro Short Maturity Source UCITS ETF</t>
  </si>
  <si>
    <t>iShares EURO STOXX 50 ex Financials UCITS ETF</t>
  </si>
  <si>
    <t>IE00BD5J2G21</t>
  </si>
  <si>
    <t>UBS ETFs plc - HFRX Global Hedge Fund Index SF UCITS ETF (EUR) A-acc</t>
  </si>
  <si>
    <t>IE00BGDWNL65</t>
  </si>
  <si>
    <t>SPDR EURO STOXX Low Volatility UCITS ETF</t>
  </si>
  <si>
    <t>IE00BFTWP510</t>
  </si>
  <si>
    <t>LU1033693638</t>
  </si>
  <si>
    <t>LU0942970103</t>
  </si>
  <si>
    <t>LU0942970798</t>
  </si>
  <si>
    <t>Amundi ETF EURO STOXX Small Cap UCITS ETF</t>
  </si>
  <si>
    <t>Amundi ETF FTSE EPRA Europe Real Estate UCITS ETF</t>
  </si>
  <si>
    <t>Amundi ETF Japan Topix EUR Hedged Daily UCITS ETF</t>
  </si>
  <si>
    <t>Amundi ETF Leveraged EURO STOXX 50 Daily UCITS ETF</t>
  </si>
  <si>
    <t>Amundi ETF MSCI Brazil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</si>
  <si>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</si>
  <si>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</si>
  <si>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</si>
  <si>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</si>
  <si>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</si>
  <si>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</si>
  <si>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</si>
  <si>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</si>
  <si>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</si>
  <si>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</si>
  <si>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</si>
  <si>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</si>
  <si>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</si>
  <si>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</si>
  <si>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</si>
  <si>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</si>
  <si>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</si>
  <si>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</si>
  <si>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</si>
  <si>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S&amp;P 500 EUR HEDGED DAILY UCITS ETF</t>
  </si>
  <si>
    <t>Amundi ETF Short EURO STOXX 50 Daily UCITS ETF</t>
  </si>
  <si>
    <t>Amundi ETF STOXX Europe 600 UCITS ETF</t>
  </si>
  <si>
    <t>LU0378818214</t>
  </si>
  <si>
    <t>FR0011636190</t>
  </si>
  <si>
    <t>FR0011494822</t>
  </si>
  <si>
    <t>ETFS 3x Daily Long DAX 30</t>
  </si>
  <si>
    <t>DE000A1YKTG2</t>
  </si>
  <si>
    <t>DE000A1YKTH0</t>
  </si>
  <si>
    <t>ETFS 3x Daily Short DAX 30</t>
  </si>
  <si>
    <t>DE000A1YKTK4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</si>
  <si>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</si>
  <si>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</si>
  <si>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</si>
  <si>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</si>
  <si>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</si>
  <si>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</si>
  <si>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</si>
  <si>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</si>
  <si>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</si>
  <si>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</si>
  <si>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</si>
  <si>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iShares Core MSCI Emerging Markets IMI UCITS ETF</t>
  </si>
  <si>
    <t>IE00BKM4GZ66</t>
  </si>
  <si>
    <t>iShares MSCI Emerging Markets Consumer Growth UCITS ETF</t>
  </si>
  <si>
    <t>iShares MSCI USA Dividend IQ UCITS ETF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</si>
  <si>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</si>
  <si>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</si>
  <si>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</si>
  <si>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</si>
  <si>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</si>
  <si>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</si>
  <si>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</si>
  <si>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UBS ETF - Barclays US Liquid Corporates UCITS ETF (USD) A-dis</t>
  </si>
  <si>
    <t>LU1048316647</t>
  </si>
  <si>
    <t>UBS ETF - Barclays Euro Area Liquid Corporates 1-5 Year UCITS ETF (EUR) A-dis</t>
  </si>
  <si>
    <t>LU1048314196</t>
  </si>
  <si>
    <t>UBS ETF - Barclays US Liquid Corporates UCITS ETF (hedged to EUR) A-dis</t>
  </si>
  <si>
    <t>LU1048317025</t>
  </si>
  <si>
    <t>FR0011857234</t>
  </si>
  <si>
    <t>iShares Core Euro Corporate Bond UCITS ETF</t>
  </si>
  <si>
    <t>iShares Core Euro Government Bond UCITS ETF</t>
  </si>
  <si>
    <t>iShares Diversified Commodity Swap UCITS ETF (DE)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</si>
  <si>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</si>
  <si>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</si>
  <si>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</si>
  <si>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</si>
  <si>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</si>
  <si>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</si>
  <si>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</si>
  <si>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</si>
  <si>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</si>
  <si>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</si>
  <si>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</si>
  <si>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</si>
  <si>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</si>
  <si>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</si>
  <si>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</si>
  <si>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>Lyxor UCITS ETF Commodities Thomson Reuters/Corecommodity CRB RT</t>
  </si>
  <si>
    <t>Lyxor UCITS ETF Commodities Thomson Reuters/Corecommidity CRB Ex-Energy TR</t>
  </si>
  <si>
    <t>Lyxor UCITS ETF Russia (Dow Jones Russia GDR)</t>
  </si>
  <si>
    <t>Lyxor UCITS ETF Euro Cash (EONIA)</t>
  </si>
  <si>
    <t>Lyxor UCITS ETF NASDAQ-100</t>
  </si>
  <si>
    <t>Lyxor UCITS ETF EuroMTS 1-3Y Investment Grade (DR)</t>
  </si>
  <si>
    <t>Lyxor UCITS ETF South Africa (FTSE JSE TOP 40)</t>
  </si>
  <si>
    <t>Lyxor UCITS ETF Japan (TOPIX) - Daily Hedged</t>
  </si>
  <si>
    <t>Lyxor UCITS ETF MSCI AC Asia Ex Japan</t>
  </si>
  <si>
    <t>Lyxor UCITS ETF EuroMTS Global Investment Grade (DR)</t>
  </si>
  <si>
    <t>Lyxor UCITS ETF SG Global Quality Income NTR</t>
  </si>
  <si>
    <t>Lyxor UCITS ETF FTSE EPRA/NAREIT Global Developed</t>
  </si>
  <si>
    <t>Lyxor UCITS ETF S&amp;P 500 VIX Futures Enhanced Roll</t>
  </si>
  <si>
    <t>Lyxor UCITS ETF EuroMTS 10-15Y Investment Grade (DR)</t>
  </si>
  <si>
    <t>Lyxor UCITS ETF EuroMTS Highest Rated Macro-Weighted Government Bond 3-5Y (DR)</t>
  </si>
  <si>
    <t>Lyxor UCITS ETF EuroMTS 3-5Y Investment Grade (DR)</t>
  </si>
  <si>
    <t>Lyxor UCITS ETF Germany Mid Cap MDAX</t>
  </si>
  <si>
    <t>Lyxor UCITS ETF FTSE EPRA/NAREIT Developed Europe</t>
  </si>
  <si>
    <t>Lyxor UCITS ETF EuroMTS Highest Rated Macro-Weighted Government Bond 5-7Y (DR)</t>
  </si>
  <si>
    <t>LU1033694107</t>
  </si>
  <si>
    <t>LU1033694362</t>
  </si>
  <si>
    <t>ComStage MSCI Japan 100% Daily Hedged Euro UCITS ETF</t>
  </si>
  <si>
    <t>ComStage S&amp;P 500 Euro Daily Hedged Net TR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</si>
  <si>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</si>
  <si>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</si>
  <si>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</si>
  <si>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</si>
  <si>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</si>
  <si>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</si>
  <si>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</si>
  <si>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</si>
  <si>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ETFS DAXglobal Gold Mining GO UCITS ETF</t>
  </si>
  <si>
    <t>ETFS Russell 2000 US Small Cap GO UCITS ETF</t>
  </si>
  <si>
    <t>HSBC MSCI EM Latin America UCITS ETF</t>
  </si>
  <si>
    <t>iShares Core DAX UCITS ETF (DE)</t>
  </si>
  <si>
    <t>iShares Core EURO STOXX 50 UCITS ETF</t>
  </si>
  <si>
    <t>iShares Core MSCI Japan IMI UCITS ETF</t>
  </si>
  <si>
    <t>iShares Core MSCI Pacific ex Japan UCITS ETF</t>
  </si>
  <si>
    <t>iShares Core MSCI World UCITS ETF</t>
  </si>
  <si>
    <t>iShares Core S&amp;P 500 UCITS ETF</t>
  </si>
  <si>
    <t>IE00BLNMYC90</t>
  </si>
  <si>
    <t>IE00BJ0KDQ92</t>
  </si>
  <si>
    <t>ETFS Longer Dated All Commodities GO UCITS ETF</t>
  </si>
  <si>
    <t>FTSE EPRA Eurozone THEAM Easy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</si>
  <si>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</si>
  <si>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</si>
  <si>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</si>
  <si>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</si>
  <si>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</si>
  <si>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</si>
  <si>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</si>
  <si>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Source Morningstar US Energy Infrastructure MPL UCITS ETF</t>
  </si>
  <si>
    <t>DE000A119M42</t>
  </si>
  <si>
    <t>DE000A119M34</t>
  </si>
  <si>
    <t>PowerShares Global Agriculture UCITS ETF</t>
  </si>
  <si>
    <t>IE00B3BQ0418</t>
  </si>
  <si>
    <t>PowerShares FTSE RAFI All-World 3000 UCITS ETF</t>
  </si>
  <si>
    <t>IE00B23LNQ02</t>
  </si>
  <si>
    <t>Source JPX-Nikkei 400 UCITS ETF</t>
  </si>
  <si>
    <t>DE000A119T29</t>
  </si>
  <si>
    <t>FR0011829084</t>
  </si>
  <si>
    <t>IE00BL25JL35</t>
  </si>
  <si>
    <t>IE00BL25JM42</t>
  </si>
  <si>
    <t>IE00BL25JN58</t>
  </si>
  <si>
    <t>IE00BL25JP72</t>
  </si>
  <si>
    <t>IE00BP8FKB21</t>
  </si>
  <si>
    <t>UBS (Irl) ETF plc - MSCI EMU Cyclical UCITS ETF (EUR)</t>
  </si>
  <si>
    <t>IE00BMP3HJ57</t>
  </si>
  <si>
    <t>UBS (Irl) ETF plc - MSCI EMU Defensive UCITS ETF (EUR)</t>
  </si>
  <si>
    <t>IE00BMP3HL79</t>
  </si>
  <si>
    <t>UBS (Irl) ETF plc - DJ Global Select Dividend UCITS ETF (USD)</t>
  </si>
  <si>
    <t>IE00BMP3HG27</t>
  </si>
  <si>
    <t>UBS ETF - MSCI Emerging Markets Socially Responsible UCITS ETF (USD)</t>
  </si>
  <si>
    <t>LU1048313891</t>
  </si>
  <si>
    <t>iShares MSCI France UCITS ETF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</si>
  <si>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</si>
  <si>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</si>
  <si>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</si>
  <si>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</si>
  <si>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</si>
  <si>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</si>
  <si>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</si>
  <si>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</si>
  <si>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</si>
  <si>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</si>
  <si>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</si>
  <si>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</si>
  <si>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</si>
  <si>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</si>
  <si>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ETFS Agriculture</t>
  </si>
  <si>
    <t>ETFS All Commodities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</si>
  <si>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</si>
  <si>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</si>
  <si>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</si>
  <si>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</si>
  <si>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</si>
  <si>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</si>
  <si>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</si>
  <si>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</si>
  <si>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</si>
  <si>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Longer Dated Agriculture</t>
  </si>
  <si>
    <t>ETFS Longer Dated All Commodities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</si>
  <si>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</si>
  <si>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</si>
  <si>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</si>
  <si>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</si>
  <si>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</si>
  <si>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</si>
  <si>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</si>
  <si>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</si>
  <si>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Softs</t>
  </si>
  <si>
    <t>IE0031442068</t>
  </si>
  <si>
    <t>IE00B0M62Q58</t>
  </si>
  <si>
    <t>IE00B0M63177</t>
  </si>
  <si>
    <t>IE00B1FZSC47</t>
  </si>
  <si>
    <t>IE00BCLWRD08</t>
  </si>
  <si>
    <t>IE00BCLWRF22</t>
  </si>
  <si>
    <t>iShares MSCI World Quality Factor UCITS ETF</t>
  </si>
  <si>
    <t>iShares MSCI World Momentum Factor UCITS ETF</t>
  </si>
  <si>
    <t>iShares MSCI World Value Factor UCITS ETF</t>
  </si>
  <si>
    <t>iShares MSCI World Size Factor UCITS ETF</t>
  </si>
  <si>
    <t>SPDR Thomson Reuters Global Convertible Bond UCITS ETF</t>
  </si>
  <si>
    <t>IE00BNH72088</t>
  </si>
  <si>
    <t>iShares EURO STOXX 50 UCITS ETF (Dist)</t>
  </si>
  <si>
    <t>iShares S&amp;P 500 UCITS ETF (Dist)</t>
  </si>
  <si>
    <t>iShares MSCI World UCITS ETF (Dist)</t>
  </si>
  <si>
    <t>iShares MSCI Emerging Markets UCITS ETF (Dist)</t>
  </si>
  <si>
    <t>iShares MSCI Europe UCITS ETF (Dist)</t>
  </si>
  <si>
    <t>iShares MSCI Japan UCITS ETF (Dist)</t>
  </si>
  <si>
    <t>iShares MSCI Brazil UCITS ETF (Dist)</t>
  </si>
  <si>
    <t>iShares MSCI EM Latin America UCITS ETF (Dist)</t>
  </si>
  <si>
    <t>Amundi ETF MSCI India UCITS ETF - EUR</t>
  </si>
  <si>
    <t>iShares MSCI Emerging Markets Small Cap UCITS ETF</t>
  </si>
  <si>
    <t>iShares S&amp;P Small Cap 600 UCITS ETF</t>
  </si>
  <si>
    <t>iShares MSCI Korea UCITS ETF (Dist)</t>
  </si>
  <si>
    <t>Amundi ETF MSCI China UCITS ETF - EUR</t>
  </si>
  <si>
    <t>Amundi ETF MSCI USA UCITS ETF - EUR</t>
  </si>
  <si>
    <t>Amundi ETF MSCI World UCITS ETF - EUR</t>
  </si>
  <si>
    <t>Amundi ETF S&amp;P 500 UCITS ETF - EUR</t>
  </si>
  <si>
    <t>Amundi ETF MSCI Japan UCITS ETF - EUR</t>
  </si>
  <si>
    <t>Amundi ETF MSCI Eastern Europe ex Russia UCITS ETF - EUR</t>
  </si>
  <si>
    <t>Amundi ETF MSCI EM Latin America UCITS ETF - EUR</t>
  </si>
  <si>
    <t>Amundi ETF MSCI EM Asia UCITS ETF - EUR</t>
  </si>
  <si>
    <t>iShares MSCI AC Far East ex-Japan Small Cap UCITS ETF</t>
  </si>
  <si>
    <t>iShares MSCI Pacific ex-Japan UCITS ETF (Dist)</t>
  </si>
  <si>
    <t>Amundi ETF MSCI Switzerland UCITS ETF - EUR</t>
  </si>
  <si>
    <t>Amundi ETF MSCI Pacific ex Japan UCITS ETF - EUR</t>
  </si>
  <si>
    <t>Amundi ETF MSCI World Energy UCITS ETF - EUR</t>
  </si>
  <si>
    <t>Amundi ETF MSCI World ex Europe UCITS ETF - EUR</t>
  </si>
  <si>
    <t>iShares MSCI Japan Small Cap UCITS ETF (Dist)</t>
  </si>
  <si>
    <t>iShares MSCI Japan UCITS ETF (Acc)</t>
  </si>
  <si>
    <t>Amundi ETF S&amp;P Global Luxury UCITS ETF - EUR</t>
  </si>
  <si>
    <t>Amundi ETF Global Equity Multi Smart Allocation Scientific Beta UCITS ETF - EUR</t>
  </si>
  <si>
    <t>Amundi ETF MSCI World Financials UCITS ETF - EUR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</si>
  <si>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</si>
  <si>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</si>
  <si>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</si>
  <si>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</si>
  <si>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</si>
  <si>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</si>
  <si>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</si>
  <si>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</si>
  <si>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</si>
  <si>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</si>
  <si>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</si>
  <si>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</si>
  <si>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</si>
  <si>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</si>
  <si>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</si>
  <si>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</si>
  <si>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</si>
  <si>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</si>
  <si>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</si>
  <si>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</si>
  <si>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</si>
  <si>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</si>
  <si>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PowerShares Global Buyback Achievers UCITS ETF</t>
  </si>
  <si>
    <t>IE00BLSNMW37</t>
  </si>
  <si>
    <t>SPDR MSCI Europe Technology UCITS ETF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</si>
  <si>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</si>
  <si>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</si>
  <si>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</si>
  <si>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</si>
  <si>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</si>
  <si>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</si>
  <si>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</si>
  <si>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</si>
  <si>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</si>
  <si>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</si>
  <si>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</si>
  <si>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</si>
  <si>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</si>
  <si>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</si>
  <si>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</si>
  <si>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</si>
  <si>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</si>
  <si>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</si>
  <si>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</si>
  <si>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</si>
  <si>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DE000A133ZS8</t>
  </si>
  <si>
    <t>DE000A133ZX8</t>
  </si>
  <si>
    <t>Lyxor UCITS ETF iBoxx Germany 1-3Y (DR)</t>
  </si>
  <si>
    <t>FR0012283398</t>
  </si>
  <si>
    <t>SPDR Barclays 3-5 Year Euro Government Bond UCITS ETF</t>
  </si>
  <si>
    <t>IE00BS7K8821</t>
  </si>
  <si>
    <t>UBS ETF - Barclays US Liquid Corporates 1-5 Year UCITS ETF</t>
  </si>
  <si>
    <t>LU1048314949</t>
  </si>
  <si>
    <t>Source S&amp;P 500 UCITS ETF - EUR Hedged</t>
  </si>
  <si>
    <t>IE00BRKWGL70</t>
  </si>
  <si>
    <t>DE000A12GJD2</t>
  </si>
  <si>
    <t>LU1109942653</t>
  </si>
  <si>
    <t>LU1109939865</t>
  </si>
  <si>
    <t>iShares MSCI Target US Real Estate UCITS ETF</t>
  </si>
  <si>
    <t>DE000A12D253</t>
  </si>
  <si>
    <t>iShares MSCI Europe Quality Factor UCITS ETF</t>
  </si>
  <si>
    <t>iShares MSCI Europe Momentum Factor UCITS ETF</t>
  </si>
  <si>
    <t>iShares MSCI Europe Value Factor UCITS ETF</t>
  </si>
  <si>
    <t>iShares MSCI Europe Size Factor UCITS ETF</t>
  </si>
  <si>
    <t>FR0011807015</t>
  </si>
  <si>
    <t>FR0012005734</t>
  </si>
  <si>
    <t>iShares Euro Government Bond 20yr Target Duration UCITS ETF</t>
  </si>
  <si>
    <t>DE000A1161M1</t>
  </si>
  <si>
    <t>FR0012205631</t>
  </si>
  <si>
    <t>iShares Euro Corporate Bond BBB-BB UCITS ETF</t>
  </si>
  <si>
    <t>iShares US Equity Buyback Achievers UCITS ETF</t>
  </si>
  <si>
    <t>UBS ETF - MSCI EMU Hedged USD UCITS ETF (USD) A-dis</t>
  </si>
  <si>
    <t>LU0937835576</t>
  </si>
  <si>
    <t>Ossiam Shiller Barclays Cape Europe Sector Value TR - UCITS ETF 1C (EUR)</t>
  </si>
  <si>
    <t>LU1079842321</t>
  </si>
  <si>
    <t>SPDR MSCI Europe Small Cap Value Weighted UCITS ETF</t>
  </si>
  <si>
    <t>IE00BSPLC298</t>
  </si>
  <si>
    <t>SPDR MSCI Europe Value Weighted UCITS ETF</t>
  </si>
  <si>
    <t>IE00BSPLC306</t>
  </si>
  <si>
    <t>SPDR MSCI USA Small Cap Value Weighted UCITS ETF</t>
  </si>
  <si>
    <t>IE00BSPLC413</t>
  </si>
  <si>
    <t>SPDR MSCI USA Value Weighted Index</t>
  </si>
  <si>
    <t>IE00BSPLC520</t>
  </si>
  <si>
    <t>IE00BQXKVQ19</t>
  </si>
  <si>
    <t>Deka MSCI Europe ex EMU UCITS ETF</t>
  </si>
  <si>
    <t>DE000ETFL458</t>
  </si>
  <si>
    <t>ComStage MSCI Italy TRN UCITS ETF</t>
  </si>
  <si>
    <t>LU1104574725</t>
  </si>
  <si>
    <t>ComStage MSCI Spain TRN UCITS ETF</t>
  </si>
  <si>
    <t>LU1104577314</t>
  </si>
  <si>
    <t>ComStage LevDAX x2 UCITS ETF</t>
  </si>
  <si>
    <t>LU1104579369</t>
  </si>
  <si>
    <t>ComStage ShortMDAX UCITS ETF</t>
  </si>
  <si>
    <t>LU1104582231</t>
  </si>
  <si>
    <t>WisdomTree Europe Equity Income UCITS ETF</t>
  </si>
  <si>
    <t>DE000A14ND38</t>
  </si>
  <si>
    <t>WisdomTree Europe SmallCap Dividend UCITS ETF</t>
  </si>
  <si>
    <t>DE000A14ND46</t>
  </si>
  <si>
    <t>WisdomTree US Equity Income UCITS ETF</t>
  </si>
  <si>
    <t>DE000A14ND12</t>
  </si>
  <si>
    <t>WisdomTree US SmallCap Dividend UCITS ETF</t>
  </si>
  <si>
    <t>DE000A14ND20</t>
  </si>
  <si>
    <t>WisdomTree Emerging Markets Equity Income UCITS ETF</t>
  </si>
  <si>
    <t>DE000A14NDZ0</t>
  </si>
  <si>
    <t>WisdomTree Emerging Markets SmallCap Dividend UCITS ETF</t>
  </si>
  <si>
    <t>DE000A14ND04</t>
  </si>
  <si>
    <t>WisdomTree ETFs</t>
  </si>
  <si>
    <t>ComStage Dow Jones Switzerland Titans 30 Net TR UCITS ETF</t>
  </si>
  <si>
    <t>Amundi ETF CAC 40 UCITS ETF (C)</t>
  </si>
  <si>
    <t>Amundi ETF Cash 3 Months EuroMTS Investment Grade UCITS ETF (C)</t>
  </si>
  <si>
    <t>Amundi ETF EURO Corporate ex Financials iBoxx UCITS ETF (C)</t>
  </si>
  <si>
    <t>Amundi ETF EURO Corporate Financials iBoxx UCITS ETF (C)</t>
  </si>
  <si>
    <t>Amundi ETF EURO Corporates UCITS ETF (C)</t>
  </si>
  <si>
    <t>Amundi ETF EURO High Yield Liquid Bond iBoxx UCITS ETF (C)</t>
  </si>
  <si>
    <t>Amundi ETF EURO Inflation UCITS ETF (C)</t>
  </si>
  <si>
    <t>Amundi ETF EURO STOXX 50 UCITS ETF (C)</t>
  </si>
  <si>
    <t>Amundi ETF Floating Rate EURO Corporate 1-3 UCITS ETF (C)</t>
  </si>
  <si>
    <t>Amundi ETF Govt Bond EuroMTS Broad Investment Grade 10-15 UCITS ETF (C)</t>
  </si>
  <si>
    <t>Amundi ETF Govt Bond EuroMTS Broad Investment Grade 1-3 UCITS ETF (C)</t>
  </si>
  <si>
    <t>Amundi ETF Govt Bond EuroMTS Broad Investment Grade 3-5 UCITS ETF (C)</t>
  </si>
  <si>
    <t>Amundi ETF Govt Bond EuroMTS Broad Investment Grade 5-7 UCITS ETF (C)</t>
  </si>
  <si>
    <t>Amundi ETF Govt Bond EuroMTS Broad Investment Grade 7-10 UCITS ETF (C)</t>
  </si>
  <si>
    <t>Amundi ETF Govt Bond EuroMTS Broad Investment Grade UCITS ETF (C)</t>
  </si>
  <si>
    <t>Amundi ETF Govt Bond Highest Rated EuroMTS Investment Grade UCITS ETF (C)</t>
  </si>
  <si>
    <t>Amundi ETF Govt Bond Lowest Rated EuroMTS Investment Grade 1-3 UCITS ETF (C)</t>
  </si>
  <si>
    <t>Amundi ETF Govt Bond Lowest Rated EuroMTS Investment Grade UCITS ETF (C)</t>
  </si>
  <si>
    <t>Amundi ETF JPX-Nikkei 400 UCITS ETF - EUR</t>
  </si>
  <si>
    <t>Amundi ETF Leveraged MSCI USA Daily UCITS ETF - EUR</t>
  </si>
  <si>
    <t>Amundi ETF MSCI Emerging Markets UCITS ETF - EUR</t>
  </si>
  <si>
    <t>Amundi ETF MSCI EMU High Dividend UCITS ETF</t>
  </si>
  <si>
    <t>Amundi ETF NASDAQ-100 UCITS ETF - EUR</t>
  </si>
  <si>
    <t>Amundi ETF Russell 2000 UCITS ETF - EUR</t>
  </si>
  <si>
    <t>Amundi ETF Short Govt Bond EuroMTS Broad Investment Grade 10-15 Daily UCITS ETF (C)</t>
  </si>
  <si>
    <t>Amundi ETF Short Govt Bond EuroMTS Broad Investment Grade Daily UCITS ETF (C)</t>
  </si>
  <si>
    <t>ComStage MDAX TR UCITS ETF</t>
  </si>
  <si>
    <t>db x-trackers db Commodity Booster Bloomberg UCITS ETF 2C (EUR hedged)</t>
  </si>
  <si>
    <t>db x-trackers db Commodity Booster Light Energy Benchmark UCITS ETF 1C (EUR hedged)</t>
  </si>
  <si>
    <t>db x-trackers db Hedge Fund Index UCITS ETF 1C (EUR hedged)</t>
  </si>
  <si>
    <t>db x-trackers DBLCI - OY Balanced UCITS ETF 1C (EUR hedged)</t>
  </si>
  <si>
    <t>db x-trackers EUR Liquid Corporate 12.5 UCITS ETF 1C</t>
  </si>
  <si>
    <t>db x-trackers II Barclays Global Aggregate Bond UCITS ETF 5C (EUR hedged)</t>
  </si>
  <si>
    <t>db x-trackers II Emerging Markets Liquid Eurobond UCITS ETF 1C (EUR hedged)</t>
  </si>
  <si>
    <t>db x-trackers II Global Sovereign UCITS ETF 1C (EUR hedged)</t>
  </si>
  <si>
    <t>db x-trackers II Global Sovereign UCITS ETF 1D (EUR hedged)</t>
  </si>
  <si>
    <t>db x-trackers II iBoxx Global Inflation-Linked UCITS ETF 1C (EUR hedged)</t>
  </si>
  <si>
    <t>db x-trackers II iBoxx Global Inflation-Linked UCITS ETF 1D (EUR hedged)</t>
  </si>
  <si>
    <t>db x-trackers II iBoxx Sovereigns Eurozone Yield Plus UCITS ETF 2C (Interest Rate Hedged)</t>
  </si>
  <si>
    <t>db x-trackers II Markit iBoxx Japan Sovereign UCITS ETF 1C</t>
  </si>
  <si>
    <t>db x-trackers MSCI AC Far East ex Japan Index UCITS ETF (DR) 2C (EUR hedged)</t>
  </si>
  <si>
    <t>db x-trackers MSCI Japan Index UCITS ETF (DR) 4C (EUR hedged)</t>
  </si>
  <si>
    <t>db x-trackers MSCI World Index UCITS ETF 4C (EUR hedged)</t>
  </si>
  <si>
    <t>db x-trackers Portfolio Income UCITS ETF 1D</t>
  </si>
  <si>
    <t>UBS ETFs plc - CMCI Composite SF UCITS ETF (GBP) A-acc</t>
  </si>
  <si>
    <t>iShares MSCI Target UK Real Estate UCITS ETF</t>
  </si>
  <si>
    <t>IE00B50XJX92</t>
  </si>
  <si>
    <t>IE00BVGC6645</t>
  </si>
  <si>
    <t>IE00BM67HW99</t>
  </si>
  <si>
    <t>IE00BJZ2DD79</t>
  </si>
  <si>
    <t>IE00BJZ2DC62</t>
  </si>
  <si>
    <t>iShares MSCI China A UCITS ETF</t>
  </si>
  <si>
    <t>IE00BQT3WG13</t>
  </si>
  <si>
    <t>Amundi ETF S&amp;P 500 Buyback UCITS ETF</t>
  </si>
  <si>
    <t>FR0012395473</t>
  </si>
  <si>
    <t>SPDR Morningstar Multi-Asset Global Infrastructure UCITS ETF</t>
  </si>
  <si>
    <t>IE00BQWJFQ70</t>
  </si>
  <si>
    <t>IE00BK1PV551</t>
  </si>
  <si>
    <t>IE00BPVLQD13</t>
  </si>
  <si>
    <t>IE00BRB36B93</t>
  </si>
  <si>
    <t>iShares JPX-Nikkei 400 EUR Hedged UCITS ETF</t>
  </si>
  <si>
    <t>IE00BQT3W831</t>
  </si>
  <si>
    <t>UBS ETF - Barclays US Liquid Corporates 1-5 Year UCITS ETF (hedged to EUR) A-acc</t>
  </si>
  <si>
    <t>LU1048315243</t>
  </si>
  <si>
    <t>DEKA EURO STOXX 50 UCITS ETF</t>
  </si>
  <si>
    <t>DE000ETFL466</t>
  </si>
  <si>
    <t>UC Thomson Reuters Balanced European Convertible Bond UCITS ETF</t>
  </si>
  <si>
    <t>LU1199448058</t>
  </si>
  <si>
    <t>WisdomTree Japan Equity UCITS ETF - USD Hedged</t>
  </si>
  <si>
    <t>DE000A14SLH0</t>
  </si>
  <si>
    <t>WisdomTree Europe Equity UCITS ETF - USD Hedged</t>
  </si>
  <si>
    <t>DE000A14SLJ6</t>
  </si>
  <si>
    <t>PowerShares S&amp;P 500 High Dividend Low Volatility UCITS ETF</t>
  </si>
  <si>
    <t>IE00BWTN6Y99</t>
  </si>
  <si>
    <t>IE00BQQP9F84</t>
  </si>
  <si>
    <t>IE00BQQP9G91</t>
  </si>
  <si>
    <t>IE00BVZ6SP04</t>
  </si>
  <si>
    <t>Unicredit ETF</t>
  </si>
  <si>
    <t>iShares FTSE 100 UCITS ETF (Acc)</t>
  </si>
  <si>
    <t>Source STOXX Eurozone Exporters UCITS ETF</t>
  </si>
  <si>
    <t>PowerShares S&amp;P 500 VEQTOR UCITS ETF</t>
  </si>
  <si>
    <t>Amundi ETF Floating Rate USD Corporate UCITS ETF</t>
  </si>
  <si>
    <t>IE00BWFDP571</t>
  </si>
  <si>
    <t>IE00BWFDP803</t>
  </si>
  <si>
    <t>IE00BX8ZXS68</t>
  </si>
  <si>
    <t>FR0012647451</t>
  </si>
  <si>
    <t>Boost WTI Oil ETC</t>
  </si>
  <si>
    <t>DE000A18HC25</t>
  </si>
  <si>
    <t>Boost Brent Oil ETC</t>
  </si>
  <si>
    <t>DE000A18HC33</t>
  </si>
  <si>
    <t>Boost Gold ETC</t>
  </si>
  <si>
    <t>DE000A18HC41</t>
  </si>
  <si>
    <t>Boost Natural Gas ETC</t>
  </si>
  <si>
    <t>DE000A18HC58</t>
  </si>
  <si>
    <t>IE00B52XQP83</t>
  </si>
  <si>
    <t>DE000A15P0U3</t>
  </si>
  <si>
    <t>DE000A18HC66</t>
  </si>
  <si>
    <t>DE000A18HC74</t>
  </si>
  <si>
    <t>DE000A18HC82</t>
  </si>
  <si>
    <t>DE000A18HC90</t>
  </si>
  <si>
    <t>ETFS 5x Short CHF Long EUR</t>
  </si>
  <si>
    <t>Boost Long USD Short EUR 5x Daily ETP</t>
  </si>
  <si>
    <t>Boost Short USD Long EUR 5x Daily ETP</t>
  </si>
  <si>
    <t>Boost EURO STOXX Banks 3x Leverage Daily ETP</t>
  </si>
  <si>
    <t>Boost EURO STOXX Banks 3x Short Daily ETP</t>
  </si>
  <si>
    <t>iShares MSCI EMU USD Hedged UCITS ETF</t>
  </si>
  <si>
    <t>IE00BWZN1T31</t>
  </si>
  <si>
    <t>Lyxor UCITS ETF FTSE Athex Large Cap</t>
  </si>
  <si>
    <t>ROBO-STOX® Global Robotics and Automation GO UCITS ETF</t>
  </si>
  <si>
    <t>ETFS 3x Daily Long EURO STOXX 50®</t>
  </si>
  <si>
    <t>ETFS 3x Daily Short EURO STOXX 50®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</si>
  <si>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</si>
  <si>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</si>
  <si>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</si>
  <si>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</si>
  <si>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</si>
  <si>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</si>
  <si>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</si>
  <si>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</si>
  <si>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</si>
  <si>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LU1218122742</t>
  </si>
  <si>
    <t>LU1218123716</t>
  </si>
  <si>
    <t>LU1218123047</t>
  </si>
  <si>
    <t>LU1218123393</t>
  </si>
  <si>
    <t>LU1218123559</t>
  </si>
  <si>
    <t>LU1094612022</t>
  </si>
  <si>
    <t>FR0012386696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</si>
  <si>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</si>
  <si>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</si>
  <si>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</si>
  <si>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</si>
  <si>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</si>
  <si>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</si>
  <si>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</si>
  <si>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</si>
  <si>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</si>
  <si>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</si>
  <si>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</si>
  <si>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</si>
  <si>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Lyxor J.P. Morgan Europe Low Beta Factor Index UCITS ETF</t>
  </si>
  <si>
    <t>Lyxor J.P. Morgan Europe Low Size Factor Index UCITS ETF</t>
  </si>
  <si>
    <t>Lyxor J.P. Morgan Europe Momentum Factor Index UCITS ETF</t>
  </si>
  <si>
    <t>Lyxor J.P. Morgan Europe Quality Factor Index UCITS ETF</t>
  </si>
  <si>
    <t>Ossiam Shiller Barclays CAPE US Sector Value TR UCITS ETF 1C (EUR)</t>
  </si>
  <si>
    <t>Boost S&amp;P 500 3x Leverage Daily ETP</t>
  </si>
  <si>
    <t>Boost S&amp;P 500 3x Short Daily ETP</t>
  </si>
  <si>
    <t>IE00BSJCQV56</t>
  </si>
  <si>
    <t>DE000ETFL474</t>
  </si>
  <si>
    <t>LU1230561679</t>
  </si>
  <si>
    <t>Deka Oekom Euro Nachhaltigkeit UCITS ETF</t>
  </si>
  <si>
    <t>IE00BZ0PKV06</t>
  </si>
  <si>
    <t>FR0012688299</t>
  </si>
  <si>
    <t>FR0012657963</t>
  </si>
  <si>
    <t>LU1215454460</t>
  </si>
  <si>
    <t>LU1215451524</t>
  </si>
  <si>
    <t>LU1215452928</t>
  </si>
  <si>
    <t>LU1215455947</t>
  </si>
  <si>
    <t>IE00BX7RRJ27</t>
  </si>
  <si>
    <t>IE00BX7RR706</t>
  </si>
  <si>
    <t>IE00BX7RQY03</t>
  </si>
  <si>
    <t>IE00BX7RRT25</t>
  </si>
  <si>
    <t>DE000ETFL482</t>
  </si>
  <si>
    <t>IE00BZ0PKS76</t>
  </si>
  <si>
    <t>iShares FactorSelect MSCI USA UCITS ETF</t>
  </si>
  <si>
    <t>iShares FactorSelect MSCI World UCITS ETF</t>
  </si>
  <si>
    <t>iShares FactorSelect MSCI Europe UCITS ETF</t>
  </si>
  <si>
    <t>Amundi ETF JPX-Nikkei 400 UCITS ETF - Daily Hedged EUR</t>
  </si>
  <si>
    <t>Amundi ETF MSCI World Low Carbon UCITS ETF - EUR</t>
  </si>
  <si>
    <t>UBS ETF - Factor MSCI EMU Low Volatility UCITS ETF (EUR) A-dis</t>
  </si>
  <si>
    <t>UBS ETF - Factor MSCI EMU Quality UCITS ETF (EUR) A-dis</t>
  </si>
  <si>
    <t>UBS ETF - Factor MSCI EMU Prime Value UCITS ETF (EUR) A-dis</t>
  </si>
  <si>
    <t>UBS ETF - Factor MSCI EMU Total Shareholder Yield UCITS ETF (EUR) A-dis</t>
  </si>
  <si>
    <t>UBS (Irl) ETF plc - Factor MSCI USA Quality UCITS ETF (USD) A-dis</t>
  </si>
  <si>
    <t>UBS (Irl) ETF plc - Factor MSCI USA Prime Value UCITS ETF (USD) A-dis</t>
  </si>
  <si>
    <t>UBS (Irl) ETF plc - Factor MSCI USA Low Volatility UCITS ETF (USD) A-dis</t>
  </si>
  <si>
    <t>UBS (Irl) ETF plc - Factor MSCI USA Total Shareholder Yield UCITS ETF (USD) A-dis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</si>
  <si>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</si>
  <si>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</si>
  <si>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</si>
  <si>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</si>
  <si>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</si>
  <si>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</si>
  <si>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</si>
  <si>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</si>
  <si>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</si>
  <si>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</si>
  <si>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</si>
  <si>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</si>
  <si>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IE00BQT3VN15</t>
  </si>
  <si>
    <t>IE00BQN1KC32</t>
  </si>
  <si>
    <t>IE00BQN1K562</t>
  </si>
  <si>
    <t>IE00BP3QZJ36</t>
  </si>
  <si>
    <t>IE00BSKRJX20</t>
  </si>
  <si>
    <t>IE00BZ0PKT83</t>
  </si>
  <si>
    <t>LU1290894820</t>
  </si>
  <si>
    <t>DE000A14ZT85</t>
  </si>
  <si>
    <t>LU1275254636</t>
  </si>
  <si>
    <t>LU1275254800</t>
  </si>
  <si>
    <t>LU1275255369</t>
  </si>
  <si>
    <t>LU1275255799</t>
  </si>
  <si>
    <t>LU1242369327</t>
  </si>
  <si>
    <t>IE00BZ036H21</t>
  </si>
  <si>
    <t>DE000A140SG3</t>
  </si>
  <si>
    <t>Lyxor J.P. Morgan Multi-Factor Europe Index UCITS ETF</t>
  </si>
  <si>
    <t>ETFS ISE Cyber Security GO UCITS ETF</t>
  </si>
  <si>
    <t>ComStage CBK 10Y US-Treasury Future TR UCITS ETF</t>
  </si>
  <si>
    <t>ComStage CBK 10Y US-Treasury Future Short TR UCITS ETF</t>
  </si>
  <si>
    <t>ComStage CBK U.S. Treasury Bond Future Short TR UCITS ETF</t>
  </si>
  <si>
    <t>ComStage CBK U.S. Treasury Bond Future Double Short TR UCITS ETF</t>
  </si>
  <si>
    <t>ComStage CBK Commodity ex-Agriculture Monthly EUR Hedged TR UCITS ETF</t>
  </si>
  <si>
    <t>WisdomTree Emerging Asia Equity Income UCITS ETF</t>
  </si>
  <si>
    <t>LU1275255286</t>
  </si>
  <si>
    <t>DE000A141DW0</t>
  </si>
  <si>
    <t>ETFS 1x Daily Short Coffee</t>
  </si>
  <si>
    <t>ETFS 1x Daily Short Gold</t>
  </si>
  <si>
    <t>ETFS 1x Daily Short Lean Hogs</t>
  </si>
  <si>
    <t>ETFS 1x Daily Short Live Cattle</t>
  </si>
  <si>
    <t>ETFS 1x Daily Short Natural Gas</t>
  </si>
  <si>
    <t>ETFS 1x Daily Short Nickel</t>
  </si>
  <si>
    <t>ETFS 1x Daily Short Silver</t>
  </si>
  <si>
    <t>ETFS 1x Daily Short Soybean Oil</t>
  </si>
  <si>
    <t>ETFS 1x Daily Short Wheat</t>
  </si>
  <si>
    <t>ETFS 1x Daily Short WTI Crude Oil</t>
  </si>
  <si>
    <t>ETFS 2x Daily Long Cocoa</t>
  </si>
  <si>
    <t>ETFS 2x Daily Long Coffee</t>
  </si>
  <si>
    <t>ETFS 2x Daily Long Copper</t>
  </si>
  <si>
    <t>ETFS 2x Daily Long Corn</t>
  </si>
  <si>
    <t>ETFS 2x Daily Long Gold</t>
  </si>
  <si>
    <t>ETFS 2x Daily Long Lean Hogs</t>
  </si>
  <si>
    <t>ETFS 2x Daily Long Live Cattle</t>
  </si>
  <si>
    <t>ETFS 2x Daily Long Natural Gas</t>
  </si>
  <si>
    <t>ETFS 2x Daily Long Nickel</t>
  </si>
  <si>
    <t>ETFS 2x Daily Long Silver</t>
  </si>
  <si>
    <t>ETFS 2x Daily Long Sugar</t>
  </si>
  <si>
    <t>ETFS 2x Daily Long Wheat</t>
  </si>
  <si>
    <t>ETFS 2x Daily Long WTI Crude Oil</t>
  </si>
  <si>
    <t>Product Name</t>
  </si>
  <si>
    <t>Product Type</t>
  </si>
  <si>
    <t>GB00BVJF7G73</t>
  </si>
  <si>
    <t>GB00BVJF7F66</t>
  </si>
  <si>
    <t>Commerzbank CCBI RQFII Money Market UCITS ETF A</t>
  </si>
  <si>
    <t>Commerzbank CCBI RQFII Money Market UCITS ETF C</t>
  </si>
  <si>
    <t>Commerzbank</t>
  </si>
  <si>
    <t>DE000A142K45</t>
  </si>
  <si>
    <t>DE000A142K52</t>
  </si>
  <si>
    <t>DE000A142K60</t>
  </si>
  <si>
    <t>DE000A142K78</t>
  </si>
  <si>
    <t>IE00BQQP9H09</t>
  </si>
  <si>
    <t>DE000ETFL490</t>
  </si>
  <si>
    <t>FR0012805687</t>
  </si>
  <si>
    <t>IE00BYZ5HD97</t>
  </si>
  <si>
    <t>LU1306625283</t>
  </si>
  <si>
    <t>DE000ETF9017</t>
  </si>
  <si>
    <t>DE000ETF9074</t>
  </si>
  <si>
    <t>DE000ETF9033</t>
  </si>
  <si>
    <t>DE000ETF9504</t>
  </si>
  <si>
    <t>ZyFin</t>
  </si>
  <si>
    <t>Deka Eurozone Rendite Plus 1-10 UCITS ETF</t>
  </si>
  <si>
    <t>Amundi MSCI Europe BUYBACK UCITS ETF</t>
  </si>
  <si>
    <t>LAM Sun Global ZyFin India Sovereign Enterprise Bond UCITS ETF Class USD</t>
  </si>
  <si>
    <t>ComStage 1 DAX UCITS ETF</t>
  </si>
  <si>
    <t>ComStage 1 MDAX UCITS ETF</t>
  </si>
  <si>
    <t>ComStage 1 DivDAX UCITS ETF</t>
  </si>
  <si>
    <t>ComStage 1 EURO STOXX 50 UCITS ETF</t>
  </si>
  <si>
    <t>ETFS DAX Daily 2x Long GO UCITS ETF</t>
  </si>
  <si>
    <t>ETFS DAX Daily 2x Short GO UCITS ETF</t>
  </si>
  <si>
    <t>ETFS 2x Daily Long Agriculture</t>
  </si>
  <si>
    <t>ETFS 2x Daily Long All Commodities</t>
  </si>
  <si>
    <t>ETFS 2x Daily Long Gasoline</t>
  </si>
  <si>
    <t>ETFS 2x Daily Long Platinum</t>
  </si>
  <si>
    <t>ETFS Petroleum</t>
  </si>
  <si>
    <t>ETFS Precious Metals</t>
  </si>
  <si>
    <t>IE00BZ0G8B96</t>
  </si>
  <si>
    <t>IE00BZ0G8C04</t>
  </si>
  <si>
    <t>IE00B4MCHD36</t>
  </si>
  <si>
    <t>IE00B42NKQ00</t>
  </si>
  <si>
    <t>IE00B4JNQZ49</t>
  </si>
  <si>
    <t>IE00B43HR379</t>
  </si>
  <si>
    <t>IE00B3WJKG14</t>
  </si>
  <si>
    <t>IE00BZ0G8860</t>
  </si>
  <si>
    <t>IE00BZ0G8977</t>
  </si>
  <si>
    <t>IE00BYTRMY76</t>
  </si>
  <si>
    <t>SPDR MSCI Japan UCITS ETF</t>
  </si>
  <si>
    <t>SPDR MSCI Japan EUR Hdg UCITS ETF</t>
  </si>
  <si>
    <t>iShares S&amp;P 500 Consumer Discretionary Sector UCITS ETF</t>
  </si>
  <si>
    <t>iShares S&amp;P 500 Energy Sector UCITS ETF</t>
  </si>
  <si>
    <t>iShares S&amp;P 500 Financials Sector UCITS ETF</t>
  </si>
  <si>
    <t>iShares S&amp;P 500 Health Care Sector UCITS ETF</t>
  </si>
  <si>
    <t>iShares S&amp;P 500 Information Technology Sector UCITS ETF</t>
  </si>
  <si>
    <t>SPDR Barclays 10+ Year U.S. Corporate Bond UCITS ETF</t>
  </si>
  <si>
    <t>SPDR Barclays U.S. TIPS UCITS ETF</t>
  </si>
  <si>
    <t>UBS (Irl) ETF plc - MSCI USA hedged EUR UCITS ETF (EUR) A-acc</t>
  </si>
  <si>
    <t>db x-trackers II iBoxx Germany UCITS ETF 1C</t>
  </si>
  <si>
    <t>db x-trackers II Barclays Global Aggregate Bond UCITS ETF 1D</t>
  </si>
  <si>
    <t>db x-trackers II iBoxx EUR High Yield Bond 1-3 UCITS ETF 1D</t>
  </si>
  <si>
    <t>db x-trackers II iBoxx EUR High Yield Bond UCITS ETF 1D</t>
  </si>
  <si>
    <t>IE00BWT3KN65</t>
  </si>
  <si>
    <t>IE00BWT3KL42</t>
  </si>
  <si>
    <t>IE00BWT3KJ20</t>
  </si>
  <si>
    <t>IE00BYTSJG15</t>
  </si>
  <si>
    <t>IE00BYZTVV78</t>
  </si>
  <si>
    <t>FR0012951044</t>
  </si>
  <si>
    <t>IE00BP3QZG05</t>
  </si>
  <si>
    <t>LU0429459356</t>
  </si>
  <si>
    <t>LU1254453738</t>
  </si>
  <si>
    <t>UBS (Irl) ETF plc - Factor MSCI USA Quality UCITS ETF (hedged to EUR) A-acc</t>
  </si>
  <si>
    <t>UBS (Irl) ETF plc - Factor MSCI USA Prime Value UCITS ETF (hedged to EUR) A-acc</t>
  </si>
  <si>
    <t>UBS (Irl) ETF plc - Factor MSCI USA Low Volatility UCITS ETF (hedged to EUR) A-acc</t>
  </si>
  <si>
    <t>iShares Euro Corporate Bond BB-B UCITS ETF</t>
  </si>
  <si>
    <t>iShares Sustainable Euro Corporate Bond 0-3yr UCITS ETF</t>
  </si>
  <si>
    <t>Amundi ETF BBB Euro Corporate Investment Grade UCITS ETF</t>
  </si>
  <si>
    <t>iShares TA-25 Israel UCITS ETF</t>
  </si>
  <si>
    <t>Ossiam Japan Minimum Variance NR - UCITS ETF 1C (EUR)</t>
  </si>
  <si>
    <t>db x-trackers JPX-Nikkei 400 UCITS ETF (DR) 1D</t>
  </si>
  <si>
    <t>db x-trackers JPX-Nikkei 400 UCITS ETF (DR) 3C (EUR hedged)</t>
  </si>
  <si>
    <t>BNP Paribas Easy EURO STOXX 50 UCITS ETF (C)</t>
  </si>
  <si>
    <t>BNP Paribas Easy EURO STOXX 50 UCITS ETF (D)</t>
  </si>
  <si>
    <t>BNP Paribas Easy S&amp;P 500 UCITS ETF EUR (C)</t>
  </si>
  <si>
    <t>BNP Paribas Easy Stoxx Europe 600 UCITS ETF (C)</t>
  </si>
  <si>
    <t>LU1324516050</t>
  </si>
  <si>
    <t>LU1291109293</t>
  </si>
  <si>
    <t>IE00BZ4BMM98</t>
  </si>
  <si>
    <t>IE00B3VY0M37</t>
  </si>
  <si>
    <t>LU1287022708</t>
  </si>
  <si>
    <t>Deka DAX (ausschuettend) UCITS ETF</t>
  </si>
  <si>
    <t>iShares USD High Yield Corporate Bond UCITS ETF</t>
  </si>
  <si>
    <t>SPDR Barclays 1 - 3 Year Euro Government Bond UCITS ETF</t>
  </si>
  <si>
    <t>iShares USD Treasury Bond 7-10yr UCITS ETF</t>
  </si>
  <si>
    <t>iShares J.P. Morgan USD Emerging Markets Bond UCITS ETF</t>
  </si>
  <si>
    <t>UBS ETF - MSCI World UCITS ETF (USD) A-dis</t>
  </si>
  <si>
    <t>iShares USD Short Duration Corporate Bond UCITS ETF</t>
  </si>
  <si>
    <t>UBS ETF - MSCI Emerging Markets UCITS ETF (USD) A-dis</t>
  </si>
  <si>
    <t>iShares USD Treasury Bond 1-3yr UCITS ETF</t>
  </si>
  <si>
    <t>iShares USD Corporate Bond UCITS ETF</t>
  </si>
  <si>
    <t>Deka Deutsche Boerse EUROGOV Germany 10+ UCITS ETF</t>
  </si>
  <si>
    <t>db x-trackers MSCI GCC Select Index UCITS ETF 1C</t>
  </si>
  <si>
    <t>Deka Deutsche Boerse EUROGOV Germany 3-5 UCITS ETF</t>
  </si>
  <si>
    <t>db x-trackers Russell 2000 UCITS ETF (Prospective DR) 1C</t>
  </si>
  <si>
    <t>db x-trackers S&amp;P 500 UCITS ETF (Prospective DR) 1C</t>
  </si>
  <si>
    <t>UBS ETF - MSCI USA UCITS ETF (USD) A-dis</t>
  </si>
  <si>
    <t>Deka Deutsche Boerse EUROGOV Germany Money Market UCITS ETF</t>
  </si>
  <si>
    <t>Deka Deutsche Boerse EUROGOV Germany UCITS ETF</t>
  </si>
  <si>
    <t>UBS ETF - MSCI Japan UCITS ETF (JPY) A-dis</t>
  </si>
  <si>
    <t>UBS ETF - Markit iBoxx EUR Germany 1-3 UCITS ETF (EUR) A-dis</t>
  </si>
  <si>
    <t>iShares J. P. Morgan USD EM Bond EUR Hedged UCITS ETF</t>
  </si>
  <si>
    <t>UBS ETF - MSCI EMU UCITS ETF (EUR) A-dis</t>
  </si>
  <si>
    <t>ComStage iBoxx EUR Sovereigns Germany Capped 10+ TR UCITS ETF</t>
  </si>
  <si>
    <t>Market Access NYSE Arca Gold BUGS Index ETF</t>
  </si>
  <si>
    <t>iShares USD Short Duration High Yield Corporate Bond UCITS ETF</t>
  </si>
  <si>
    <t>UBS ETF - MSCI EMU Small Cap UCITS ETF (EUR) A-dis</t>
  </si>
  <si>
    <t>UBS ETF - MSCI World Socially Responsible UCITS ETF (USD) A-dis</t>
  </si>
  <si>
    <t>UBS ETF - Barclays Capital US 1-3 Year Treasury Bond UCITS ETF (USD) A-dis</t>
  </si>
  <si>
    <t>ComStage iBoxx EUR Liquid Sovereigns Diversified Overall TR UCITS ETF</t>
  </si>
  <si>
    <t>iShares USD Treasury Bond 20+yr UCITS ETF</t>
  </si>
  <si>
    <t>ComStage iBoxx EUR Liquid Sovereigns Diversified 1-3 TR UCITS ETF</t>
  </si>
  <si>
    <t>UBS ETF - MSCI EMU Socially Responsible UCITS ETF (EUR) A-dis</t>
  </si>
  <si>
    <t>UBS ETF - EURO STOXX 50 UCITS ETF (EUR) A-dis</t>
  </si>
  <si>
    <t>UBS ETF - Markit iBoxx EUR Liquid Corporates UCITS ETF (EUR) A-dis</t>
  </si>
  <si>
    <t>Deka Deutsche Boerse EUROGOV Germany 5-10 UCITS ETF</t>
  </si>
  <si>
    <t>iShares USD Emerging Markets Corporate Bond UCITS ETF</t>
  </si>
  <si>
    <t>Lyxor UCITS ETF iBoxx EUR Liquid High Yield 30 Ex-Financial</t>
  </si>
  <si>
    <t>ComStage iBoxx EUR Liquid Sovereigns Diversified 3-5 TR UCITS ETF</t>
  </si>
  <si>
    <t>Market Access RICI-Metals Index ETF</t>
  </si>
  <si>
    <t>db x-trackers MSCI World Index UCITS ETF (DR) 1D</t>
  </si>
  <si>
    <t>SPDR Barclays 1 - 5 Year Gilt UCITS ETF</t>
  </si>
  <si>
    <t>UBS ETF - MSCI Europe UCITS ETF (EUR) A-dis</t>
  </si>
  <si>
    <t>UBS ETF - MSCI Canada UCITS ETF (CAD) A-dis</t>
  </si>
  <si>
    <t>Deka Deutsche Boerse EUROGOV Germany 1-3 UCITS ETF</t>
  </si>
  <si>
    <t>db x-trackers iBoxx Eurozone Sovereigns Quality Weighted UCITS ETF (DR) 1D</t>
  </si>
  <si>
    <t>iShares USD TIPS UCITS ETF</t>
  </si>
  <si>
    <t>UBS ETF - MSCI EMU Value UCITS ETF (EUR) A-dis</t>
  </si>
  <si>
    <t>iShares USD Corporate Bond Interest Rate Hedged UCITS ETF</t>
  </si>
  <si>
    <t>ComStage iBoxx EUR Germany Covered Capped Overall TR UCITS ETF</t>
  </si>
  <si>
    <t>UBS ETF - MSCI Pacific Socially Responsible UCITS ETF (USD) A-dis</t>
  </si>
  <si>
    <t>ComStage iBoxx EUR Sovereigns Germany Capped 1-5 TR UCITS ETF</t>
  </si>
  <si>
    <t>UBS ETF - MSCI Pacific (ex Japan) UCITS ETF (USD) A-dis</t>
  </si>
  <si>
    <t>ComStage iBoxx EUR Liquid Sovereigns Diversified 25+ TR UCITS ETF</t>
  </si>
  <si>
    <t>db x-trackers MSCI Europe Index UCITS ETF (DR) 1D</t>
  </si>
  <si>
    <t>iShares USD Ultrashort Bond UCITS ETF</t>
  </si>
  <si>
    <t>ComStage iBoxx EUR Liquid Sovereigns Diversified 7-10 TR UCITS ETF</t>
  </si>
  <si>
    <t>ComStage iBoxx EUR Liquid Sovereigns Diversified 5-7 TR UCITS ETF</t>
  </si>
  <si>
    <t>Market Access RICI-Agriculture Index ETF</t>
  </si>
  <si>
    <t>ComStage iBoxx EUR Liquid Sovereigns Diversified 3m-1 TR UCITS ETF</t>
  </si>
  <si>
    <t>ComStage iBoxx EUR Germany Covered Capped 7-10 TR UCITS ETF</t>
  </si>
  <si>
    <t>Market Access DAXglobal Russia Index ETF</t>
  </si>
  <si>
    <t>Market Access Jim Rogers International Commodity Index ETF</t>
  </si>
  <si>
    <t>db x-trackers Barclays USD Corporate Bond UCITS ETF (DR) 1D</t>
  </si>
  <si>
    <t>ComStage iBoxx EUR Sovereigns Inflation-Linked Euro-Inflation TR UCITS ETF</t>
  </si>
  <si>
    <t>UBS ETF - Barclays Capital US 7-10 Year Treasury Bond UCITS ETF (USD) A-dis</t>
  </si>
  <si>
    <t>Market Access TOPIX EUR Hedged Index ETF</t>
  </si>
  <si>
    <t>Market Access DAXglobal BRIC Index ETF</t>
  </si>
  <si>
    <t>Market Access DAXglobal Asia Index ETF</t>
  </si>
  <si>
    <t>UBS ETF - MSCI USA Socially Responsible UCITS ETF (USD) A-dis</t>
  </si>
  <si>
    <t>ComStage iBoxx EUR Sovereigns Germany Capped 5-10 TR UCITS ETF</t>
  </si>
  <si>
    <t>db x-trackers Russell Midcap UCITS ETF (Prospective DR) 1C</t>
  </si>
  <si>
    <t>ComStage iBoxx EUR Germany Covered Capped 3-5 TR UCITS ETF</t>
  </si>
  <si>
    <t>UBS ETF - MSCI Japan Socially Responsible UCITS ETF</t>
  </si>
  <si>
    <t>UBS ETF - FTSE 100 UCITS ETF (GBP) A-dis</t>
  </si>
  <si>
    <t>ComStage iBoxx EUR Liquid Sovereigns Diversified 15+ TR UCITS ETF</t>
  </si>
  <si>
    <t>ComStage iBoxx EUR Liquid Sovereigns Diversified 10-15 TR UCITS ETF</t>
  </si>
  <si>
    <t>db x-trackers II Harvest CSI China Sovereign Bond UCITS ETF (DR) 1D</t>
  </si>
  <si>
    <t>ComStage iBoxx EUR Sovereigns Germany Capped 3m-2 TR UCITS ETF</t>
  </si>
  <si>
    <t>Deka Deutsche Boerse EUROGOV France UCITS ETF</t>
  </si>
  <si>
    <t>ComStage iBoxx EUR Germany Covered Capped 5-7 TR UCITS ETF</t>
  </si>
  <si>
    <t>Bank of China International (BOCI) Commerzbank - Shanghai Stock Exchange 50 A Share Index UCITS ETF</t>
  </si>
  <si>
    <t>UBS ETF - Barclays USD Emerging Markets Sovereign UCITS ETF</t>
  </si>
  <si>
    <t>BNP Paribas Easy NMX 30 Infrastructure Global</t>
  </si>
  <si>
    <t>PowerShares EURO STOXX High Dividend Low Volatility UCITS ETF</t>
  </si>
  <si>
    <t>Accumulating or Distributing</t>
  </si>
  <si>
    <t>Market Access</t>
  </si>
  <si>
    <t>IE00BYV12Y75</t>
  </si>
  <si>
    <t>IE00BYSZ5R67</t>
  </si>
  <si>
    <t>IE00BYSZ5S74</t>
  </si>
  <si>
    <t>IE00BYSZ5T81</t>
  </si>
  <si>
    <t>IE00BYSZ5V04</t>
  </si>
  <si>
    <t>IE00BYSZ5W11</t>
  </si>
  <si>
    <t>IE00BYSZ5X28</t>
  </si>
  <si>
    <t>IE00BYSZ5Y35</t>
  </si>
  <si>
    <t>IE00BYSZ5Z42</t>
  </si>
  <si>
    <t>IE00BYSZ6062</t>
  </si>
  <si>
    <t>IE00BZ036J45</t>
  </si>
  <si>
    <t>DE000A143TJ9</t>
  </si>
  <si>
    <t>LU1254453902</t>
  </si>
  <si>
    <t>FR0013040292</t>
  </si>
  <si>
    <t>IE00BM67HK77</t>
  </si>
  <si>
    <t>IE00BM67HL84</t>
  </si>
  <si>
    <t>IE00BM67HM91</t>
  </si>
  <si>
    <t>IE00BM67HN09</t>
  </si>
  <si>
    <t>IE00BM67HP23</t>
  </si>
  <si>
    <t>IE00BM67HQ30</t>
  </si>
  <si>
    <t>IE00BM67HR47</t>
  </si>
  <si>
    <t>IE00BM67HS53</t>
  </si>
  <si>
    <t>IE00BM67HT60</t>
  </si>
  <si>
    <t>IE00BM67HV82</t>
  </si>
  <si>
    <t>LU1310477036</t>
  </si>
  <si>
    <t>Source FTSE RAFI Europe Equity Income Physical UCITS ETF</t>
  </si>
  <si>
    <t>Ossiam Japan Minimum Variance NR - UCITS ETF Hedged Index 1C (EUR)</t>
  </si>
  <si>
    <t>Amundi ETF Europe Equity Multi Smart Allocation Scientific Beta UCITS ETF</t>
  </si>
  <si>
    <t>ComStage Vermoegensstrategie UCITS ETF</t>
  </si>
  <si>
    <t>DE000ETF7011</t>
  </si>
  <si>
    <t>BNP Paribas Easy S&amp;P GSCI Energy&amp;Metals Capped Component 35/20</t>
  </si>
  <si>
    <t>LU1291109616</t>
  </si>
  <si>
    <t>First Trust Germany AlphaDEX UCITS ETF</t>
  </si>
  <si>
    <t>DE000A2AEM85</t>
  </si>
  <si>
    <t>UC Thomson Reuters Balanced European Convertible Bond UCITS ETF (dis)</t>
  </si>
  <si>
    <t>LU1372156916</t>
  </si>
  <si>
    <t>Lyxor J.P. Morgan Multi-Factor World Index UCITS ETF</t>
  </si>
  <si>
    <t>LU1348962132</t>
  </si>
  <si>
    <t>LU0429458895</t>
  </si>
  <si>
    <t>LU0429459513</t>
  </si>
  <si>
    <t>First Trust</t>
  </si>
  <si>
    <t>IE00BD4DX952</t>
  </si>
  <si>
    <t>Source S&amp;P 500 Distributing UCITS ETF</t>
  </si>
  <si>
    <t>DE000A2BDEA8</t>
  </si>
  <si>
    <t>IE0032523478</t>
  </si>
  <si>
    <t>IE00B14X4S71</t>
  </si>
  <si>
    <t>IE00B14X4M10</t>
  </si>
  <si>
    <t>IE00B02KXH56</t>
  </si>
  <si>
    <t>IE00B0M63730</t>
  </si>
  <si>
    <t>IE00B02KXL92</t>
  </si>
  <si>
    <t>IE00B0M63284</t>
  </si>
  <si>
    <t>IE0032895942</t>
  </si>
  <si>
    <t>IE00B02KXM00</t>
  </si>
  <si>
    <t>IE00B0M63516</t>
  </si>
  <si>
    <t>IE00B02KXK85</t>
  </si>
  <si>
    <t>IE00B14X4Q57</t>
  </si>
  <si>
    <t>IE00B14X4N27</t>
  </si>
  <si>
    <t>IE00B0M63623</t>
  </si>
  <si>
    <t>IE00B0M63953</t>
  </si>
  <si>
    <t>IE00B74DQ490</t>
  </si>
  <si>
    <t>IE00B0M63391</t>
  </si>
  <si>
    <t>IE00B0M62S72</t>
  </si>
  <si>
    <t>IE00B14X4T88</t>
  </si>
  <si>
    <t>IE00B7J7TB45</t>
  </si>
  <si>
    <t>IE0004855221</t>
  </si>
  <si>
    <t>IE00B0M62V02</t>
  </si>
  <si>
    <t>IE00B0M63060</t>
  </si>
  <si>
    <t>IE00BCLWRB83</t>
  </si>
  <si>
    <t>IE00B0M62T89</t>
  </si>
  <si>
    <t>IE0030974079</t>
  </si>
  <si>
    <t>DE000A2BDED2</t>
  </si>
  <si>
    <t>DE000A2BDEC4</t>
  </si>
  <si>
    <t>DE000A2BDEB6</t>
  </si>
  <si>
    <t>IE00BZ2GV965</t>
  </si>
  <si>
    <t>LU1324516308</t>
  </si>
  <si>
    <t>IE00BYVJRQ85</t>
  </si>
  <si>
    <t>IE00BZ6V7883</t>
  </si>
  <si>
    <t>UBS ETFs plc - CMCI ex-Agriculture SF UCITS ETF (USD) A-acc</t>
  </si>
  <si>
    <t>UBS ETF - Barclays USD Emerging Markets Sovereign UCITS ETF (hedged to EUR) A-acc</t>
  </si>
  <si>
    <t>iShares Sustainable MSCI Japan SRI EUR Hedged UCITS ETF</t>
  </si>
  <si>
    <t>iShares US Mortgage Backed Securities UCITS ETF</t>
  </si>
  <si>
    <t>VanEck Vectors Junior Gold Miners UCITS ETF</t>
  </si>
  <si>
    <t>VanEck Vectors Gold Miners UCITS ETF</t>
  </si>
  <si>
    <t>VanEck Vectors Morningstar US Wide Moat UCITS ETF</t>
  </si>
  <si>
    <t>IE00B4L5ZG21</t>
  </si>
  <si>
    <t>IE00B4L5ZY03</t>
  </si>
  <si>
    <t>IE00B2NPKV68</t>
  </si>
  <si>
    <t>IE00B3B8Q275</t>
  </si>
  <si>
    <t>IE00B5M4WH52</t>
  </si>
  <si>
    <t>IE00B3DKXQ41</t>
  </si>
  <si>
    <t>IE00B4WXJJ64</t>
  </si>
  <si>
    <t>IE00B1FZS798</t>
  </si>
  <si>
    <t>IE00B4L60045</t>
  </si>
  <si>
    <t>IE00B1FZS681</t>
  </si>
  <si>
    <t>IE00B3F81K65</t>
  </si>
  <si>
    <t>IE00B4L5YX21</t>
  </si>
  <si>
    <t>IE00B1FZS806</t>
  </si>
  <si>
    <t>IE00B1FZSF77</t>
  </si>
  <si>
    <t>IE00B1FZS350</t>
  </si>
  <si>
    <t>IE00B3FH7618</t>
  </si>
  <si>
    <t>IE00BSKRK281</t>
  </si>
  <si>
    <t>IE00B1FZS913</t>
  </si>
  <si>
    <t>IE00B4L5YC18</t>
  </si>
  <si>
    <t>IE00B4WXJG34</t>
  </si>
  <si>
    <t>IE00B1TXK627</t>
  </si>
  <si>
    <t>IE00B1W57M07</t>
  </si>
  <si>
    <t>IE00B1FZS574</t>
  </si>
  <si>
    <t>IE00B3B8PX14</t>
  </si>
  <si>
    <t>IE00B57X3V84</t>
  </si>
  <si>
    <t>IE00B1FZS244</t>
  </si>
  <si>
    <t>IE00B27YCK28</t>
  </si>
  <si>
    <t>IE00B6QGFW01</t>
  </si>
  <si>
    <t>IE00B44CGS96</t>
  </si>
  <si>
    <t>IE00B3F81G20</t>
  </si>
  <si>
    <t>IE00B4WXJH41</t>
  </si>
  <si>
    <t>IE00B2QWCY14</t>
  </si>
  <si>
    <t>IE00B4WXJD03</t>
  </si>
  <si>
    <t>IE00B1TXHL60</t>
  </si>
  <si>
    <t>IE00B2NPL135</t>
  </si>
  <si>
    <t>IE00B1FZS467</t>
  </si>
  <si>
    <t>IE00B2QWDR12</t>
  </si>
  <si>
    <t>IE00B1XNHC34</t>
  </si>
  <si>
    <t>IE00B27YCF74</t>
  </si>
  <si>
    <t>IE00B296QM64</t>
  </si>
  <si>
    <t>IE00B52VJ196</t>
  </si>
  <si>
    <t>IE00B27YCN58</t>
  </si>
  <si>
    <t>IE00B27YCP72</t>
  </si>
  <si>
    <t>IE00B3F81623</t>
  </si>
  <si>
    <t>IE00BRHZ0620</t>
  </si>
  <si>
    <t>IE00BRHZ0398</t>
  </si>
  <si>
    <t>LAM Alternatif ZyFin Turkey Sovereign Bond UCITS ETF</t>
  </si>
  <si>
    <t>Amundi ETF Floating Rate USD Corporate UCITS ETF - Hedged EUR</t>
  </si>
  <si>
    <t>WisdomTree Enhanced Commodity UCITS ETF - USD Acc</t>
  </si>
  <si>
    <t>ETFS Lombard Odier IM Global Government Bond Fundamental GO UCITS ETF</t>
  </si>
  <si>
    <t>WisdomTree US Quality Dividend Growth UCITS ETF - USD Acc</t>
  </si>
  <si>
    <t>WisdomTree Global Quality Dividend Growth UCITS ETF - USD Acc</t>
  </si>
  <si>
    <t>iShares Fallen Angels High Yield Corporate Bond UCITS ETF</t>
  </si>
  <si>
    <t>IE00BYVJW411</t>
  </si>
  <si>
    <t>FR0013141462</t>
  </si>
  <si>
    <t>DE000A2AE1R9</t>
  </si>
  <si>
    <t>IE00BYPHT736</t>
  </si>
  <si>
    <t>DE000A14YKA5</t>
  </si>
  <si>
    <t>DE000A2AGPX1</t>
  </si>
  <si>
    <t>DE000A2AHL75</t>
  </si>
  <si>
    <t>IE00BYYXBF44</t>
  </si>
  <si>
    <t>IE00BYM31M36</t>
  </si>
  <si>
    <t>Boost WTI Oil 1x Short Daily ETP</t>
  </si>
  <si>
    <t>DE000A2BGQW9</t>
  </si>
  <si>
    <t>Boost WTI Oil 2x Leverage Daily ETP</t>
  </si>
  <si>
    <t>DE000A2BGQX7</t>
  </si>
  <si>
    <t>Boost WTI Oil 2x Short Daily ETP</t>
  </si>
  <si>
    <t>DE000A2BGQY5</t>
  </si>
  <si>
    <t>Boost Brent Oil 3x Leverage Daily ETP</t>
  </si>
  <si>
    <t>DE000A2BGQZ2</t>
  </si>
  <si>
    <t>Boost Brent Oil 3x Short Daily ETP</t>
  </si>
  <si>
    <t>DE000A2BGQ05</t>
  </si>
  <si>
    <t>Boost S&amp;P 500 VIX Short-Term Futures 2.25x Leverage Daily ETP</t>
  </si>
  <si>
    <t>DE000A2BGQ13</t>
  </si>
  <si>
    <t>Boost Emerging Markets 3x Leverage Daily ETP</t>
  </si>
  <si>
    <t>DE000A2BGQ21</t>
  </si>
  <si>
    <t>Boost Emerging Markets 3x Short Daily ETP</t>
  </si>
  <si>
    <t>DE000A2BGQ39</t>
  </si>
  <si>
    <t>Amundi ETF MSCI Europe Quality Factor UCITS ETF</t>
  </si>
  <si>
    <t>FR0013140522</t>
  </si>
  <si>
    <t>Amundi ETF MSCI Europe Momentum Factor UCITS ETF</t>
  </si>
  <si>
    <t>FR0013140514</t>
  </si>
  <si>
    <t>iShares Sustainable MSCI USA SRI UCITS ETF</t>
  </si>
  <si>
    <t>IE00BYVJRR92</t>
  </si>
  <si>
    <t>iShares Sustainable MSCI Emerging Markets SRI UCITS ETF</t>
  </si>
  <si>
    <t>IE00BYVJRP78</t>
  </si>
  <si>
    <t>WisdomTree Eurozone Quality Dividend Growth UCITS ETF - EUR Acc</t>
  </si>
  <si>
    <t>DE000A2AHL91</t>
  </si>
  <si>
    <t>Lyxor EuroMTS 5-7y Investment Grade (DR) UCITS ETF</t>
  </si>
  <si>
    <t>LU1287023003</t>
  </si>
  <si>
    <t>Lyxor EuroMTS 7-10y Investment Grade (DR) UCITS ETF</t>
  </si>
  <si>
    <t>LU1287023185</t>
  </si>
  <si>
    <t>Lyxor EuroMTS 15+Y Investment Grade (DR) UCITS ETF</t>
  </si>
  <si>
    <t>LU1287023268</t>
  </si>
  <si>
    <t>Lyxor EuroMTS Highest Rated Macro-Weighted Govt Bond (DR) UCITS ETF</t>
  </si>
  <si>
    <t>LU1287023342</t>
  </si>
  <si>
    <t>ComStage Alpha Dividende Plus UCITS ETF</t>
  </si>
  <si>
    <t>DE000ETF7508</t>
  </si>
  <si>
    <t>IE00B42Z5J44</t>
  </si>
  <si>
    <t>IE00B8FHGS14</t>
  </si>
  <si>
    <t>IE00B441G979</t>
  </si>
  <si>
    <t>IE00B3ZW0K18</t>
  </si>
  <si>
    <t>IE00B6R52036</t>
  </si>
  <si>
    <t>IE00B86MWN23</t>
  </si>
  <si>
    <t>IE00B6X2VY59</t>
  </si>
  <si>
    <t>IE00B6R52259</t>
  </si>
  <si>
    <t>IE00B9M6RS56</t>
  </si>
  <si>
    <t>IE00B6SPMN59</t>
  </si>
  <si>
    <t>IE00B8KGV557</t>
  </si>
  <si>
    <t>IE00B428Z604</t>
  </si>
  <si>
    <t>IE00B9M6SJ31</t>
  </si>
  <si>
    <t>IE00B7LW6Y90</t>
  </si>
  <si>
    <t>IE00B652H904</t>
  </si>
  <si>
    <t>IE00B6R51Z18</t>
  </si>
  <si>
    <t>IE00B4M7GH52</t>
  </si>
  <si>
    <t>IE00B6TLBW47</t>
  </si>
  <si>
    <t>IE00B87RLX93</t>
  </si>
  <si>
    <t>IE00B6R52143</t>
  </si>
  <si>
    <t>IE00B5V94313</t>
  </si>
  <si>
    <t>IE00B87G8S03</t>
  </si>
  <si>
    <t>IE00BKM4H197</t>
  </si>
  <si>
    <t>IE00B7RRK356</t>
  </si>
  <si>
    <t>IE00B7L7Z140</t>
  </si>
  <si>
    <t>IE00B7LGZ558</t>
  </si>
  <si>
    <t>IE00B7RRKB38</t>
  </si>
  <si>
    <t>IE00B5SH2232</t>
  </si>
  <si>
    <t>Product</t>
  </si>
  <si>
    <t>Benchmark</t>
  </si>
  <si>
    <t>Asset Class</t>
  </si>
  <si>
    <t>Listing Date</t>
  </si>
  <si>
    <t>Source</t>
  </si>
  <si>
    <t/>
  </si>
  <si>
    <t>UBS ETF</t>
  </si>
  <si>
    <t>db x-trackers DAX UCITS ETF (DR) 1C</t>
  </si>
  <si>
    <t>iShares EURO STOXX Banks 30-15 UCITS ETF (DE)</t>
  </si>
  <si>
    <t>db x-trackers EURO STOXX 50 UCITS ETF (DR) 1D</t>
  </si>
  <si>
    <t>db x-trackers EURO STOXX 50 UCITS ETF (DR) 1C</t>
  </si>
  <si>
    <t>db x-trackers ShortDAX Daily UCITS ETF 1C</t>
  </si>
  <si>
    <t>Lyxor UCITS ETF LevDAX</t>
  </si>
  <si>
    <t>SPDR ETFs</t>
  </si>
  <si>
    <t>iShares MDAX UCITS ETF (DE)</t>
  </si>
  <si>
    <t>Source EURO STOXX Optimised Banks UCITS ETF</t>
  </si>
  <si>
    <t>db x-trackers MSCI Emerging Markets Index UCITS ETF 1C</t>
  </si>
  <si>
    <t>db x-trackers MSCI World Index UCITS ETF 1C</t>
  </si>
  <si>
    <t>db x-trackers II iBoxx Sovereigns Eurozone Yield Plus 1-3 UCITS ETF 1C</t>
  </si>
  <si>
    <t>db x-trackers ShortDAX x2 Daily UCITS ETF 1C</t>
  </si>
  <si>
    <t>db x-trackers MSCI EMU Index UCITS ETF (DR) 1D</t>
  </si>
  <si>
    <t>db x-trackers EURO STOXX 50 Short Daily UCITS ETF 1C</t>
  </si>
  <si>
    <t>db x-trackers LevDAX Daily UCITS ETF 1C</t>
  </si>
  <si>
    <t>iShares Edge MSCI World Minimum Volatility UCITS ETF</t>
  </si>
  <si>
    <t>db x-trackers STOXX Europe 600 UCITS ETF (DR) 1C</t>
  </si>
  <si>
    <t>db x-trackers MSCI Europe Index UCITS ETF (DR) 1C</t>
  </si>
  <si>
    <t>db x-trackers II EONIA UCITS ETF 1C</t>
  </si>
  <si>
    <t>Lyxor UCITS ETF MSCI Emerging Markets</t>
  </si>
  <si>
    <t>Lyxor UCITS ETF DAX</t>
  </si>
  <si>
    <t>db x-trackers DAX UCITS ETF (DR) - Income 1D</t>
  </si>
  <si>
    <t>Source MSCI Europe UCITS ETF</t>
  </si>
  <si>
    <t>iShares Edge MSCI Europe Minimum Volatility UCITS ETF</t>
  </si>
  <si>
    <t>db x-trackers II iBoxx Sovereigns Eurozone Yield Plus UCITS ETF 1C</t>
  </si>
  <si>
    <t>Lyxor UCITS ETF MSCI Europe</t>
  </si>
  <si>
    <t>db x-trackers II iBoxx Sovereigns Eurozone AAA UCITS ETF 1C</t>
  </si>
  <si>
    <t>db x-trackers MSCI Europe Small Cap Index UCITS ETF (DR) 1C</t>
  </si>
  <si>
    <t>db x-trackers MSCI Japan Index UCITS ETF (DR) 1C</t>
  </si>
  <si>
    <t>Lyxor UCITS ETF MSCI India</t>
  </si>
  <si>
    <t>db x-trackers MSCI USA Index UCITS ETF 1C</t>
  </si>
  <si>
    <t>Lyxor UCITS ETF S&amp;P 500</t>
  </si>
  <si>
    <t>db x-trackers FTSE EPRA/NAREIT Developed Europe Real Estate UCITS ETF (DR) 1C</t>
  </si>
  <si>
    <t>VanEck Vectors ETFs</t>
  </si>
  <si>
    <t>Lyxor UCITS ETF EURO STOXX 50 Daily Double Short</t>
  </si>
  <si>
    <t>db x-trackers MSCI AC Asia ex Japan Index UCITS ETF 1C</t>
  </si>
  <si>
    <t>db x-trackers S&amp;P 500 UCITS ETF 1C</t>
  </si>
  <si>
    <t>Source S&amp;P 500 UCITS ETF</t>
  </si>
  <si>
    <t>Lyxor UCITS ETF World Water</t>
  </si>
  <si>
    <t>Lyxor UCITS ETF MSCI World</t>
  </si>
  <si>
    <t>Lyxor UCITS ETF EuroMTS Covered Bond Aggregate</t>
  </si>
  <si>
    <t>db x-trackers MSCI USA Index UCITS ETF (DR) 1C</t>
  </si>
  <si>
    <t>db x-trackers II iBoxx Euro Inflation-Linked UCITS ETF 1C</t>
  </si>
  <si>
    <t>iShares Edge S&amp;P 500 Minimum Volatility UCITS ETF</t>
  </si>
  <si>
    <t>iShares eb.rexx Money Market UCITS ETF (DE)</t>
  </si>
  <si>
    <t>db x-trackers MSCI EM Asia Index UCITS ETF 1C</t>
  </si>
  <si>
    <t>db x-trackers Nikkei 225 UCITS ETF (DR) 1D</t>
  </si>
  <si>
    <t>db x-trackers MSCI World Index UCITS ETF (DR) 1C</t>
  </si>
  <si>
    <t>Lyxor UCITS ETF China Enterprise (HSCEI)</t>
  </si>
  <si>
    <t>Lyxor UCITS ETF EURO STOXX 50 Daily Leverage</t>
  </si>
  <si>
    <t>HSBC S&amp;P 500 UCITS ETF</t>
  </si>
  <si>
    <t>db x-trackers STOXX Global Select Dividend 100 UCITS ETF 1D</t>
  </si>
  <si>
    <t>db x-trackers STOXX Europe 600 Health Care UCITS ETF 1C</t>
  </si>
  <si>
    <t>Lyxor UCITS ETF EURO STOXX 50</t>
  </si>
  <si>
    <t>db x-trackers STOXX Europe 600 Banks UCITS ETF 1C</t>
  </si>
  <si>
    <t>db x-trackers S&amp;P 500 2x Inverse Daily UCITS ETF 1C</t>
  </si>
  <si>
    <t>db x-trackers CSI300 UCITS ETF 1C</t>
  </si>
  <si>
    <t>Lyxor UCITS ETF Japan (Topix)</t>
  </si>
  <si>
    <t>db x-trackers MSCI AC World Index UCITS ETF (DR) 1C</t>
  </si>
  <si>
    <t>db x-trackers II iBoxx Germany Covered UCITS ETF 1C</t>
  </si>
  <si>
    <t>Lyxor UCITS ETF Brazil (IBOVESPA)</t>
  </si>
  <si>
    <t>Lyxor UCITS ETF MSCI World Utilities TR</t>
  </si>
  <si>
    <t>Lyxor UCITS ETF MSCI USA</t>
  </si>
  <si>
    <t>db x-trackers STOXX Europe 600 Basic Resources UCITS ETF 1C</t>
  </si>
  <si>
    <t>db x-trackers EURO STOXX Select Dividend 30 UCITS ETF (DR) 1D</t>
  </si>
  <si>
    <t>db x-trackers FTSE 100 UCITS ETF (DR) 1C</t>
  </si>
  <si>
    <t>db x-trackers CAC 40 UCITS ETF (DR) 1D</t>
  </si>
  <si>
    <t>db x-trackers MSCI Brazil Index UCITS ETF (DR) 1C</t>
  </si>
  <si>
    <t>db x-trackers MSCI China Index UCITS ETF (DR) 1C</t>
  </si>
  <si>
    <t>db x-trackers FTSE 100 UCITS ETF (DR) - Income 1D</t>
  </si>
  <si>
    <t>iShares Global Corporate Bond EUR Hedged UCITS ETF</t>
  </si>
  <si>
    <t>SPDR FTSE EPRA Europe ex UK Real Estate UCITS ETF</t>
  </si>
  <si>
    <t>db x-trackers MSCI Mexico Index UCITS ETF (DR) 1C</t>
  </si>
  <si>
    <t>db x-trackers S&amp;P Global Infrastructure UCITS ETF 1C</t>
  </si>
  <si>
    <t>db x-trackers S&amp;P 500 Inverse Daily UCITS ETF 1C</t>
  </si>
  <si>
    <t>db x-trackers S&amp;P 500 2x Leveraged Daily UCITS ETF 1C</t>
  </si>
  <si>
    <t>db x-trackers II Sterling Cash UCITS ETF 1D</t>
  </si>
  <si>
    <t>Invesco PowerShares</t>
  </si>
  <si>
    <t>db x-trackers II iBoxx Germany Covered UCITS ETF 1D</t>
  </si>
  <si>
    <t>db x-trackers II Global Sovereign UCITS ETF 5C</t>
  </si>
  <si>
    <t>db x-trackers LPX MM Private Equity UCITS ETF 1C</t>
  </si>
  <si>
    <t>db x-trackers MSCI North America High Dividend Yield Index UCITS ETF (DR) 1C</t>
  </si>
  <si>
    <t>Source MSCI USA UCITS ETF</t>
  </si>
  <si>
    <t>db x-trackers II iTraxx Crossover UCITS ETF 1C</t>
  </si>
  <si>
    <t>Lyxor UCITS ETF EuroMTS Inflation-Linked Investment Grade</t>
  </si>
  <si>
    <t>Lyxor UCITS ETF MSCI World Energy TR</t>
  </si>
  <si>
    <t>db x-trackers STOXX Europe 600 Oil &amp; Gas UCITS ETF 1C</t>
  </si>
  <si>
    <t>iShares Edge MSCI EM Minimum Volatility UCITS ETF</t>
  </si>
  <si>
    <t>db x-trackers ATX UCITS ETF (DR) 1C</t>
  </si>
  <si>
    <t>db x-trackers II iTraxx Europe UCITS ETF 1C</t>
  </si>
  <si>
    <t>db x-trackers STOXX Europe 600 Technology UCITS ETF 1C</t>
  </si>
  <si>
    <t>HSBC MSCI Brazil UCITS ETF</t>
  </si>
  <si>
    <t>db x-trackers Portfolio Total Return UCITS ETF 1C</t>
  </si>
  <si>
    <t>db x-trackers FTSE MIB UCITS ETF (DR) 1D</t>
  </si>
  <si>
    <t>db x-trackers Nifty 50 UCITS ETF 1C</t>
  </si>
  <si>
    <t>db x-trackers MSCI Taiwan Index UCITS ETF (DR) 1C</t>
  </si>
  <si>
    <t>Lyxor UCITS ETF MSCI ACWI</t>
  </si>
  <si>
    <t>db x-trackers MSCI Russia Capped Index UCITS ETF 1C</t>
  </si>
  <si>
    <t>db x-trackers II MTS Ex-Bank of Italy Aggregate UCITS ETF 1D</t>
  </si>
  <si>
    <t>db x-trackers II iBoxx Germany UCITS ETF 1D</t>
  </si>
  <si>
    <t>db x-trackers MSCI Korea Index UCITS ETF (DR) 1C</t>
  </si>
  <si>
    <t>db x-trackers II iBoxx Sovereigns Eurozone Yield Plus UCITS ETF 1D</t>
  </si>
  <si>
    <t>db x-trackers FTSE China 50 UCITS ETF (DR) 1C</t>
  </si>
  <si>
    <t>db x-trackers MSCI Indonesia Index UCITS ETF 1C</t>
  </si>
  <si>
    <t>Lyxor UCITS ETF Turkey (DJ Turkey Titans 20)</t>
  </si>
  <si>
    <t>db x-trackers FTSE Vietnam UCITS ETF 1C</t>
  </si>
  <si>
    <t>db x-trackers MSCI Philippines IM Index UCITS ETF (DR) 1C</t>
  </si>
  <si>
    <t>Lyxor UCITS ETF EURO STOXX 50 Daily Short</t>
  </si>
  <si>
    <t>iShares EURO STOXX Telecommunications 30-15 UCITS ETF (DE)</t>
  </si>
  <si>
    <t>Lyxor UCITS ETF iBoxx USD Liquid Emerging Markets Sovereigns</t>
  </si>
  <si>
    <t>db x-trackers STOXX Europe 600 Industrial Goods UCITS ETF 1C</t>
  </si>
  <si>
    <t>Lyxor UCITS ETF Daily ShortDAX x2</t>
  </si>
  <si>
    <t>db x-trackers MSCI India Index UCITS ETF 1C</t>
  </si>
  <si>
    <t>db x-trackers II iTraxx Crossover Short Daily UCITS ETF 1C</t>
  </si>
  <si>
    <t>db x-trackers II iBoxx EUR Liquid Corporate UCITS ETF 1C</t>
  </si>
  <si>
    <t>db x-trackers II iBoxx Sovereigns Eurozone AAA UCITS ETF 1D</t>
  </si>
  <si>
    <t>Lyxor UCITS ETF MSCI AC Asia-Pacific Ex Japan</t>
  </si>
  <si>
    <t>db x-trackers FTSE Developed Europe Ex UK Property UCITS ETF (DR) 1C</t>
  </si>
  <si>
    <t>Lyxor UCITS ETF Euro Corporate Bond Ex Financials</t>
  </si>
  <si>
    <t>db x-trackers II Fed Funds Effective Rate UCITS ETF 1C</t>
  </si>
  <si>
    <t>db x-trackers II iBoxx EUR Liquid Covered UCITS ETF 1C</t>
  </si>
  <si>
    <t>Lyxor UCITS ETF Barclays Floating Rate Euro 0-7Y</t>
  </si>
  <si>
    <t>Lyxor UCITS ETF Australia (S&amp;P ASX 200)</t>
  </si>
  <si>
    <t>BNP Paribas Easy</t>
  </si>
  <si>
    <t>db x-trackers II Australian Dollar Cash UCITS ETF 1C</t>
  </si>
  <si>
    <t>db x-trackers FTSE 250 UCITS ETF (DR) 1D</t>
  </si>
  <si>
    <t>Lyxor UCITS ETF Daily Double Short Bund</t>
  </si>
  <si>
    <t>db x-trackers MSCI Singapore IM Index UCITS ETF (DR) 1C</t>
  </si>
  <si>
    <t>db x-trackers S&amp;P 500 Equal Weight UCITS ETF (DR) 1C</t>
  </si>
  <si>
    <t>Lyxor UCITS ETF MSCI World Consumer Staples TR</t>
  </si>
  <si>
    <t>Lyxor UCITS ETF STOXX Europe 600 Telecommunications</t>
  </si>
  <si>
    <t>db x-trackers Equity Value Factor UCITS ETF (DR) 1C</t>
  </si>
  <si>
    <t>db x-trackers MSCI Pacific ex Japan Index UCITS ETF (DR) 1C</t>
  </si>
  <si>
    <t>db x-trackers MSCI Nordic Index UCITS ETF (DR) 1D</t>
  </si>
  <si>
    <t>db x-trackers II iBoxx EUR Liquid Corporate Non-Financials UCITS ETF 1C</t>
  </si>
  <si>
    <t>Lyxor UCITS ETF MSCI World Health Care TR</t>
  </si>
  <si>
    <t>Lyxor UCITS ETF Eastern Europe (CECE NTR EUR)</t>
  </si>
  <si>
    <t>db x-trackers MSCI EM LatAm Index UCITS ETF 1C</t>
  </si>
  <si>
    <t>Lyxor UCITS ETF Euro Corporate Bond</t>
  </si>
  <si>
    <t>db x-trackers MSCI Thailand Index UCITS ETF (DR) 1C</t>
  </si>
  <si>
    <t>Source MSCI Emerging Markets UCITS ETF</t>
  </si>
  <si>
    <t>db x-trackers II iBoxx Global Inflation-Linked UCITS ETF 5C</t>
  </si>
  <si>
    <t>db x-trackers Equity Low Beta Factor UCITS ETF (DR) 1C</t>
  </si>
  <si>
    <t>db x-trackers S&amp;P Select Frontier UCITS ETF 1C</t>
  </si>
  <si>
    <t>db x-trackers FTSE 100 Short Daily UCITS ETF 1C</t>
  </si>
  <si>
    <t>Lyxor UCITS ETF MSCI EMU Value</t>
  </si>
  <si>
    <t>db x-trackers EURO STOXX 50 ex Financials UCITS ETF (DR) 1D</t>
  </si>
  <si>
    <t>Source MSCI Europe Value UCITS ETF</t>
  </si>
  <si>
    <t>Lyxor UCITS ETF STOXX Europe 600 Oil &amp; Gas</t>
  </si>
  <si>
    <t>db x-trackers STOXX Europe 600 Telecommunications UCITS ETF 1C</t>
  </si>
  <si>
    <t>Lyxor UCITS ETF STOXX Europe 600 Automobiles &amp; Parts</t>
  </si>
  <si>
    <t>db x-trackers STOXX Europe 600 Food &amp; Beverage UCITS ETF 1C</t>
  </si>
  <si>
    <t>db x-trackers II iBoxx Sovereigns Eurozone Yield Plus 1-3 UCITS ETF 1D</t>
  </si>
  <si>
    <t>db x-trackers Equity Quality Factor UCITS ETF (DR) 1C</t>
  </si>
  <si>
    <t>Lyxor UCITS ETF FTSE EPRA/NAREIT United States</t>
  </si>
  <si>
    <t>Lyxor UCITS ETF Hong Kong (HSI)</t>
  </si>
  <si>
    <t>Lyxor UCITS ETF STOXX Europe 600 Basic Resources</t>
  </si>
  <si>
    <t>db x-trackers MSCI EM EMEA Index UCITS ETF 1C</t>
  </si>
  <si>
    <t>Lyxor UCITS ETF MSCI EM Latin America</t>
  </si>
  <si>
    <t>Lyxor UCITS ETF STOXX Europe 600 Healthcare</t>
  </si>
  <si>
    <t>db x-trackers MSCI Pakistan IM Index UCITS ETF 1C</t>
  </si>
  <si>
    <t>Lyxor UCITS ETF Daily Leveraged Bund</t>
  </si>
  <si>
    <t>Lyxor UCITS ETF STOXX Europe 600 Food &amp; Beverage</t>
  </si>
  <si>
    <t>PowerShares FTSE Emerging Markets High Dividend Low Volatility UCITS ETF</t>
  </si>
  <si>
    <t>db x-trackers Mittelstand &amp; MidCap Germany UCITS ETF (DR) 1D</t>
  </si>
  <si>
    <t>db x-trackers MSCI Bangladesh IM Index UCITS ETF 1C</t>
  </si>
  <si>
    <t>Lyxor UCITS ETF STOXX Europe 600 Banks</t>
  </si>
  <si>
    <t>Lyxor UCITS ETF Dow Jones Industrial Average</t>
  </si>
  <si>
    <t>db x-trackers II MTS Ex-Bank of Italy BOT UCITS ETF 1C</t>
  </si>
  <si>
    <t>Source MSCI Japan UCITS ETF</t>
  </si>
  <si>
    <t>db x-trackers II Short iBoxx EUR Sovereigns Eurozone Daily UCITS ETF 1C</t>
  </si>
  <si>
    <t>HSBC FTSE 100 UCITS ETF</t>
  </si>
  <si>
    <t>HSBC MSCI USA UCITS ETF</t>
  </si>
  <si>
    <t>db x-trackers MSCI Malaysia Index UCITS ETF (DR) 1C</t>
  </si>
  <si>
    <t>db x-trackers Equity Momentum Factor UCITS ETF (DR) 1C</t>
  </si>
  <si>
    <t>Lyxor UCITS ETF STOXX Europe 600 Construction &amp; Materials</t>
  </si>
  <si>
    <t>db x-trackers MSCI EFM Africa TOP 50 Capped Index UCITS ETF 1C</t>
  </si>
  <si>
    <t>Lyxor UCITS ETF STOXX Europe 600 Technology</t>
  </si>
  <si>
    <t>Lyxor UCITS ETF MSCI EMU Growth</t>
  </si>
  <si>
    <t>HSBC MSCI Pacific ex Japan UCITS ETF</t>
  </si>
  <si>
    <t>HSBC MSCI Japan UCITS ETF</t>
  </si>
  <si>
    <t>Lyxor UCITS ETF MSCI World Telecommunication Services TR</t>
  </si>
  <si>
    <t>Lyxor UCITS ETF MSCI Malaysia</t>
  </si>
  <si>
    <t>SPDR Barclays 3-10 Year U.S. Corporate Bond UCITS ETF</t>
  </si>
  <si>
    <t>db x-trackers MSCI EM Information Technology Index UCITS ETF 1C</t>
  </si>
  <si>
    <t>Lyxor UCITS ETF STOXX Europe 600 Travel &amp; Leisure</t>
  </si>
  <si>
    <t>Lyxor UCITS ETF MSCI Korea</t>
  </si>
  <si>
    <t>Lyxor UCITS ETF STOXX Europe 600 Media</t>
  </si>
  <si>
    <t>db x-trackers FTSE All-Share UCITS ETF (DR) 1D</t>
  </si>
  <si>
    <t>Lyxor ETF UCITS Canada (S&amp;P TSX 60)</t>
  </si>
  <si>
    <t>Lyxor UCITS ETF STOXX Europe 600 Insurance</t>
  </si>
  <si>
    <t>db x-trackers MSCI Europe Mid Cap Index UCITS ETF (DR) 1C</t>
  </si>
  <si>
    <t>Lyxor UCITS ETF New Energy</t>
  </si>
  <si>
    <t>Lyxor UCITS ETF MSCI Indonesia</t>
  </si>
  <si>
    <t>Lyxor UCITS ETF Thailand (SET50 Net TR)</t>
  </si>
  <si>
    <t>HSBC MSCI EM Far East UCITS ETF</t>
  </si>
  <si>
    <t>Lyxor UCITS ETF EuroMTS Highest Rated Macro-Weighted Government Bond 1-3Y (DR)</t>
  </si>
  <si>
    <t>Source Russell 2000 UCITS ETF</t>
  </si>
  <si>
    <t>HSBC MSCI AC Far East ex Japan UCITS ETF</t>
  </si>
  <si>
    <t>db x-trackers II IBOXX USD TREASURIES UCITS ETF (DR) 1D</t>
  </si>
  <si>
    <t>db x-trackers II EONIA UCITS ETF 1D</t>
  </si>
  <si>
    <t>SPDR Barclays 3-7 Year Euro Corporate Bond UCITS ETF</t>
  </si>
  <si>
    <t>db x-trackers II Australia SSA Bonds UCITS ETF 1C</t>
  </si>
  <si>
    <t>Lyxor UCITS ETF MSCI World Information Technology TR</t>
  </si>
  <si>
    <t>db x-trackers II iBoxx EUR Liquid Corporate Financials UCITS ETF 1C</t>
  </si>
  <si>
    <t>db x-trackers II Markit iBoxx ABF Indonesia Government UCITS ETF 1C</t>
  </si>
  <si>
    <t>HSBC EURO STOXX 50 UCITS ETF</t>
  </si>
  <si>
    <t>Lyxor UCITS ETF MSCI Taiwan</t>
  </si>
  <si>
    <t>Lyxor UCITS ETF STOXX Europe 600 Personal &amp; Household</t>
  </si>
  <si>
    <t>Lyxor UCITS ETF MSCI EMU Small Cap</t>
  </si>
  <si>
    <t>db x-trackers II iBoxx Germany 1-3 UCITS ETF 1D</t>
  </si>
  <si>
    <t>db x-trackers II MTS Ex-Bank of Italy BTP UCITS ETF 1D</t>
  </si>
  <si>
    <t>Lyxor UCITS ETF Pan Africa</t>
  </si>
  <si>
    <t>Lyxor UCITS ETF MSCI World Consumer Discretionary TR</t>
  </si>
  <si>
    <t>db x-trackers STOXX Europe 600 Utilities UCITS ETF 1C</t>
  </si>
  <si>
    <t>Lyxor UCITS ETF STOXX Europe 600 Utilities</t>
  </si>
  <si>
    <t>Lyxor UCITS ETF STOXX Europe 600 Industrial Goods and Services</t>
  </si>
  <si>
    <t>db x-trackers CSI300 Health Care UCITS ETF 1C</t>
  </si>
  <si>
    <t>Lyxor UCITS ETF STOXX Europe 600 Chemicals</t>
  </si>
  <si>
    <t>db x-trackers II iBoxx Germany 7-10 UCITS ETF 1D</t>
  </si>
  <si>
    <t>db x-trackers MSCI EM Healthcare Index UCITS ETF 1C</t>
  </si>
  <si>
    <t>Lyxor UCITS ETF STOXX Europe Select Dividend 30</t>
  </si>
  <si>
    <t>SPDR Barclays US Corporate Bond UCITS ETF</t>
  </si>
  <si>
    <t>WisdomTree Europe Equity UCITS ETF</t>
  </si>
  <si>
    <t>Lyxor UCITS ETF STOXX Europe 600 Financial Services</t>
  </si>
  <si>
    <t>SPDR Barclays 10+ Year Euro Government Bond UCITS ETF</t>
  </si>
  <si>
    <t>db x-trackers MSCI Pan-Euro Index UCITS ETF (DR) 1C</t>
  </si>
  <si>
    <t>db x-trackers CSI300 Consumer Discretionary UCITS ETF 1C</t>
  </si>
  <si>
    <t>Lyxor UCITS ETF MSCI World Industrials TR</t>
  </si>
  <si>
    <t>Lyxor UCITS ETF STOXX Europe 600 Retail</t>
  </si>
  <si>
    <t>HSBC MSCI Europe UCITS ETF</t>
  </si>
  <si>
    <t>Lyxor UCITS ETF MSCI EMU</t>
  </si>
  <si>
    <t>Lyxor UCITS ETF MSCI World Financials TR</t>
  </si>
  <si>
    <t>Lyxor UCITS ETF Privex</t>
  </si>
  <si>
    <t>Lyxor UCITS ETF MSCI World Materials TR</t>
  </si>
  <si>
    <t>Lyxor J.P. Morgan Europe Value Factor Index UCITS ETF</t>
  </si>
  <si>
    <t>SPDR Barclays 7-10 Year U.S. Treasury Bond UCITS ETF</t>
  </si>
  <si>
    <t>db x-trackers II iBoxx Germany 3-5 UCITS ETF 1D</t>
  </si>
  <si>
    <t>WisdomTree Japan Equity UCITS ETF- EUR Hedged</t>
  </si>
  <si>
    <t>WisdomTree Germany Equity UCITS ETF</t>
  </si>
  <si>
    <t>SPDR Barclays 10+ Year U.S. Treasury Bond UCITS ETF</t>
  </si>
  <si>
    <t>WisdomTree Japan Equity UCITS ETF- JPY</t>
  </si>
  <si>
    <t>SPDR Barclays 7+ Year Euro Corporate Bond UCITS ETF</t>
  </si>
  <si>
    <t>SPDR Barclays 7-10 Year Euro Government Bond UCITS ETF</t>
  </si>
  <si>
    <t>SPDR Barclays 5-7 Year Euro Government Bond UCITS ETF</t>
  </si>
  <si>
    <t>SPDR Barclays 5-7 Year U.S. Treasury Bond UCITS ETF</t>
  </si>
  <si>
    <t>SPDR Barclays 3-5 Year U.S. Treasury Bond UCITS ETF</t>
  </si>
  <si>
    <t>Coba ETC 4x Brent Oil Daily Long</t>
  </si>
  <si>
    <t>ETFS Brent Crude</t>
  </si>
  <si>
    <t>Coba ETC 2x Brent Oil Daily Long</t>
  </si>
  <si>
    <t>Coba ETC 4x Natural Gas Daily Long</t>
  </si>
  <si>
    <t>Coba ETC 2x Natural Gas Daily Long</t>
  </si>
  <si>
    <t>Coba ETC -4x Natural Gas Daily Short</t>
  </si>
  <si>
    <t>Coba ETC -2x Natural Gas Daily Short</t>
  </si>
  <si>
    <t>ETFS Longer Dated Brent Crude</t>
  </si>
  <si>
    <t>Coba ETN 2x DJIAF Daily Long</t>
  </si>
  <si>
    <t>Coba ETN 3x SX5EF Daily Long</t>
  </si>
  <si>
    <t>Coba ETN -2x SPXF Daily Short</t>
  </si>
  <si>
    <t>Coba ETN -2x NDXF Daily Short</t>
  </si>
  <si>
    <t>Coba ETN 2x NDXF Daily Long</t>
  </si>
  <si>
    <t>Coba ETN -1x SPXF Daily Short</t>
  </si>
  <si>
    <t>Coba ETN -2x DJIAF Daily Short</t>
  </si>
  <si>
    <t>Coba ETN 1x MDAXF Daily Long</t>
  </si>
  <si>
    <t>Coba ETN 2x SX5EF Daily Long</t>
  </si>
  <si>
    <t>Coba ETN 2x SPXF Daily Long</t>
  </si>
  <si>
    <t>Coba ETN 1x DJIAF Daily Long</t>
  </si>
  <si>
    <t>Coba ETN 1x SX5EF Daily Long</t>
  </si>
  <si>
    <t>Coba ETN -1x NDXF Daily Short</t>
  </si>
  <si>
    <t>Coba ETN -1x SX5EF Daily Short</t>
  </si>
  <si>
    <t>Coba ETN -2x SX5EF Daily Short</t>
  </si>
  <si>
    <t>Coba ETN 1x SPXF Daily Long</t>
  </si>
  <si>
    <t>Coba ETN -1x DJIAF Daily Short</t>
  </si>
  <si>
    <t>Coba ETN 1x NDXF Daily Long</t>
  </si>
  <si>
    <t>BNP Paribas RICI Enhanced Brent TR Index ETC</t>
  </si>
  <si>
    <t>DE000PB6R1B1</t>
  </si>
  <si>
    <t>BNPP RICI Heizöl (TR) Enhanced ETC</t>
  </si>
  <si>
    <t>DE000PB6R1H8</t>
  </si>
  <si>
    <t>BNPP RICI Natural Gas (TR) Enhanced ETC</t>
  </si>
  <si>
    <t>DE000PB6R1G0</t>
  </si>
  <si>
    <t>BNPP RICI WTI Oil (TR) Enhanced ETC</t>
  </si>
  <si>
    <t>DE000PB6R1W7</t>
  </si>
  <si>
    <t>BNPP RICI Diesel (TR) Enhanced ETC</t>
  </si>
  <si>
    <t>DE000PB6R1D7</t>
  </si>
  <si>
    <t>BNPP RICI Benzin (TR) Enhanced ETC</t>
  </si>
  <si>
    <t>DE000PB6R101</t>
  </si>
  <si>
    <t>LU1409136006</t>
  </si>
  <si>
    <t>iShares Digitalisation UCITS ETF</t>
  </si>
  <si>
    <t>IE00BYZK4883</t>
  </si>
  <si>
    <t>iShares Healthcare Innovation UCITS ETF</t>
  </si>
  <si>
    <t>IE00BYZK4776</t>
  </si>
  <si>
    <t>iShares Ageing Population UCITS ETF</t>
  </si>
  <si>
    <t>IE00BYZK4669</t>
  </si>
  <si>
    <t>iShares Automation &amp; Robotics UCITS ETF</t>
  </si>
  <si>
    <t>IE00BYZK4552</t>
  </si>
  <si>
    <t>BNP Paribas Easy Equity Value Europe UCITS ETF</t>
  </si>
  <si>
    <t>LU1377382285</t>
  </si>
  <si>
    <t>BNP Paribas Easy MSCI Europe Small Caps ex Controversial Weapons</t>
  </si>
  <si>
    <t>LU1291101555</t>
  </si>
  <si>
    <t>BNP Paribas Easy MSCI Japan ex Controversial Weapons</t>
  </si>
  <si>
    <t>LU1291102447</t>
  </si>
  <si>
    <t>BNP Paribas Easy MSCI EMU ex Controversial Weapons</t>
  </si>
  <si>
    <t>LU1291098827</t>
  </si>
  <si>
    <t>BNP Paribas Easy MSCI UK ex Controversial Weapons</t>
  </si>
  <si>
    <t>LU1291107917</t>
  </si>
  <si>
    <t>BNP Paribas Easy MSCI Europe ex Controversial Weapons</t>
  </si>
  <si>
    <t>LU1291099718</t>
  </si>
  <si>
    <t>BNP Paribas Easy MSCI World ex Controversial Weapons</t>
  </si>
  <si>
    <t>LU1291108642</t>
  </si>
  <si>
    <t>BNP Paribas Easy Equity Low Vol Europe UCITS ETF</t>
  </si>
  <si>
    <t>LU1377381717</t>
  </si>
  <si>
    <t>BNP Paribas Easy Equity Low Vol US UCITS ETF</t>
  </si>
  <si>
    <t>LU1377381980</t>
  </si>
  <si>
    <t>BNP Paribas Easy MSCI Emerging Markets ex Controversial Weapons</t>
  </si>
  <si>
    <t>LU1291097779</t>
  </si>
  <si>
    <t>BNP Paribas Easy Equity Quality Europe UCITS ETF</t>
  </si>
  <si>
    <t>LU1377382103</t>
  </si>
  <si>
    <t>BNP Paribas Easy MSCI North America ex Controversial Weapons</t>
  </si>
  <si>
    <t>LU1291104575</t>
  </si>
  <si>
    <t>BNP Paribas Easy MSCI KLD 400 Social</t>
  </si>
  <si>
    <t>LU1291103338</t>
  </si>
  <si>
    <t>BNP Paribas Easy MSCI Europe ex UK ex Controversial Weapons</t>
  </si>
  <si>
    <t>LU1291100664</t>
  </si>
  <si>
    <t>Amundi ETF NASDAQ-100 UCITS ETF - Daily Hedged EUR</t>
  </si>
  <si>
    <t>FR0013188711</t>
  </si>
  <si>
    <t>BNP Paribas Easy MSCI Pacific ex Japan ex Controversial Weapons</t>
  </si>
  <si>
    <t>LU1291106356</t>
  </si>
  <si>
    <t>BNP Paribas Easy Equity Momentum Europe UCITS ETF</t>
  </si>
  <si>
    <t>LU1377382012</t>
  </si>
  <si>
    <t>LAM ZyFin MSCI India UCITS ETF</t>
  </si>
  <si>
    <t>IE00BDHBGX15</t>
  </si>
  <si>
    <t>iShares Core FTSE 100 UCITS ETF (Dist)</t>
  </si>
  <si>
    <t>IE0005042456</t>
  </si>
  <si>
    <t>Distribution</t>
  </si>
  <si>
    <t>Source EURO STOXX 50 Distributing UCITS ETF</t>
  </si>
  <si>
    <t>Source Goldman Sachs Equity Factor Index Europe UCITS ETF</t>
  </si>
  <si>
    <t>Source Goldman Sachs Equity Factor Index World UCITS ETF</t>
  </si>
  <si>
    <t>Source JPX-Nikkei 400 UCITS ETF EUR Hedged</t>
  </si>
  <si>
    <t>Source Morningstar US Energy Infrastructure MPL Distributing UCITS ETF</t>
  </si>
  <si>
    <t>Source STOXX Japan Exporters UCITS ETF EUR Hedged</t>
  </si>
  <si>
    <t>db x-trackers II Eurozone Government Bond 1-3 UCITS ETF (DR) 1C</t>
  </si>
  <si>
    <t>db x-trackers II Eurozone Government Bond 3-5 UCITS ETF (DR) 1C</t>
  </si>
  <si>
    <t>db x-trackers II Eurozone Government Bond 5-7 UCITS ETF (DR) 1C</t>
  </si>
  <si>
    <t>db x-trackers MSCI World Financials Index UCITS ETF (DR) 1C</t>
  </si>
  <si>
    <t>db x-trackers Swiss Large Cap UCITS ETF (DR) 1D</t>
  </si>
  <si>
    <t>db x-trackers MSCI Europe Value Factor UCITS ETF (DR) 1C</t>
  </si>
  <si>
    <t>db x-trackers II Eurozone Government Bond 7-10 UCITS ETF (DR) 1C</t>
  </si>
  <si>
    <t>db x-trackers MSCI World Information Technology Index UCITS ETF (DR) 1C</t>
  </si>
  <si>
    <t>db x-trackers II Eurozone Government Bond 3-5 UCITS ETF (DR) 1D</t>
  </si>
  <si>
    <t>db x-trackers MSCI World Energy Index UCITS ETF (DR) 1C</t>
  </si>
  <si>
    <t>db x-trackers iBoxx EUR Corporates Yield Plus UCITS ETF (DR) 1D</t>
  </si>
  <si>
    <t>db x-trackers Harvest CSI300 Index UCITS ETF (DR) 1D</t>
  </si>
  <si>
    <t>db x-trackers MSCI World Consumer Discretionary Index UCITS ETF (DR) 1C</t>
  </si>
  <si>
    <t>db x-trackers MSCI World Health Care Index UCITS ETF (DR) 1C</t>
  </si>
  <si>
    <t>db x-trackers S&amp;P/ASX 200 UCITS ETF (DR) 1D</t>
  </si>
  <si>
    <t>db x-trackers MSCI Canada Index UCITS ETF (DR) 1C</t>
  </si>
  <si>
    <t>db x-trackers Barclays USD Corporate Bond UCITS ETF (DR) (EUR) 2D</t>
  </si>
  <si>
    <t>db x-trackers MSCI World Consumer Staples Index UCITS ETF (DR) 1C</t>
  </si>
  <si>
    <t>db x-trackers iBoxx USD Emerging Sovereigns Quality Weighted UCITS ETF (DR) 1D</t>
  </si>
  <si>
    <t>db x-trackers II Eurozone Government Bond 1-3 UCITS ETF (DR) 1D</t>
  </si>
  <si>
    <t>db x-trackers MSCI World Materials Index UCITS ETF (DR) 1C</t>
  </si>
  <si>
    <t>db x-trackers MSCI World Utilities Index UCITS ETF (DR) 1C</t>
  </si>
  <si>
    <t>db x-trackers II iBoxx USD Liquid Asia Ex-Japan Corporate Bond UCITS ETF (DR) 1D</t>
  </si>
  <si>
    <t>db x-trackers II Eurozone Government Bond UCITS ETF (DR) 1D</t>
  </si>
  <si>
    <t>db x-trackers II iBoxx USD Treasuries 1-3 UCITS ETF (DR) 1D</t>
  </si>
  <si>
    <t>db x-trackers MSCI World Industrials Index UCITS ETF (DR) 1C</t>
  </si>
  <si>
    <t>db x-trackers Harvest FTSE China A-H 50 INDEX UCITS ETF (DR) 1D</t>
  </si>
  <si>
    <t>db x-trackers MSCI World Telecom Services Index UCITS ETF (DR) 1C</t>
  </si>
  <si>
    <t>db x-trackers II iBoxx USD Treasuries Inflation-Linked UCITS ETF (DR) 1D</t>
  </si>
  <si>
    <t>DE000A2AFS54</t>
  </si>
  <si>
    <t>IE00BD1F4K20</t>
  </si>
  <si>
    <t>IE00BD1F4N50</t>
  </si>
  <si>
    <t>IE00BD1F4M44</t>
  </si>
  <si>
    <t>IE00BD1F4L37</t>
  </si>
  <si>
    <t>Source GPR Real Estate Europe UCITS ETF</t>
  </si>
  <si>
    <t>iShares Edge MSCI USA Size Factor UCITS ETF</t>
  </si>
  <si>
    <t>iShares Edge MSCI USA Value Factor UCITS ETF</t>
  </si>
  <si>
    <t>iShares Edge MSCI USA Quality Factor UCITS ETF</t>
  </si>
  <si>
    <t>DE000PB8R1A1</t>
  </si>
  <si>
    <t>DE000PB8R1Z8</t>
  </si>
  <si>
    <t>DE000PB8R1T1</t>
  </si>
  <si>
    <t>DE000PB8R1C7</t>
  </si>
  <si>
    <t>DE000PB8R1L8</t>
  </si>
  <si>
    <t>DE000PB8R1N4</t>
  </si>
  <si>
    <t>BNPP RICI Aluminium (TR) Enhanced ETC</t>
  </si>
  <si>
    <t>BNPP RICI Zink (TR) Enhanced ETC</t>
  </si>
  <si>
    <t>BNPP RICI Zinn (TR) Enhanced ETC</t>
  </si>
  <si>
    <t>BNPP RICI Kupfer (TR) Enhanced ETC</t>
  </si>
  <si>
    <t>BNPP RICI Blei (TR) Enhanced ETC</t>
  </si>
  <si>
    <t>BNPP RICI Nickel (TR) Enhanced ETC</t>
  </si>
  <si>
    <t>Source Physical Gold ETC (P-ETC)</t>
  </si>
  <si>
    <t>iShares Edge MSCI USA Momentum Factor UCITS ETF</t>
  </si>
  <si>
    <t>db x-trackers SLI UCITS ETF (DR) 1D</t>
  </si>
  <si>
    <t>Source RBIS Equal Risk Equity Europe UCITS ETF</t>
  </si>
  <si>
    <t>db x-trackers II Eurozone Government Bond 25+ UCITS ETF (DR) 1C</t>
  </si>
  <si>
    <t>db x-trackers II Eurozone Government Bond 15+ UCITS ETF (DR) 1C</t>
  </si>
  <si>
    <t>db x-trackers II Eurozone Government Bond 10-15 UCITS ETF (DR) 1C</t>
  </si>
  <si>
    <t>db x-trackers II Eurozone Government Bond UCITS ETF (DR) 1C</t>
  </si>
  <si>
    <t>ComStage 1 SDAX UCITS ETF</t>
  </si>
  <si>
    <t>DE000ETF9058</t>
  </si>
  <si>
    <t>ComStage 1 TecDAX UCITS ETF</t>
  </si>
  <si>
    <t>DE000ETF9082</t>
  </si>
  <si>
    <t>UBS (Irl) ETF plc - S&amp;P 500 UCITS ETF (hedged to EUR) A-acc</t>
  </si>
  <si>
    <t>IE00BD34DK07</t>
  </si>
  <si>
    <t>BNPP RICI Metalle (TR) Enhanced ETC</t>
  </si>
  <si>
    <t>BNPP RICI Industriemetalle (TR) Enhanced ETC</t>
  </si>
  <si>
    <t>BNPP RICI Energie (TR) Enhanced ETC</t>
  </si>
  <si>
    <t>WisdomTree US Equity Income UCITS ETF - EUR Hedged Acc</t>
  </si>
  <si>
    <t>WisdomTree US Equity Income UCITS ETF - Acc</t>
  </si>
  <si>
    <t>WisdomTree Europe SmallCap Dividend UCITS ETF - Acc</t>
  </si>
  <si>
    <t>WisdomTree Emerging Markets Equity Income UCITS ETF - Acc</t>
  </si>
  <si>
    <t>ICBCCS Wisdom Tree S&amp;P China 500 UCITS ETF</t>
  </si>
  <si>
    <t>db x-trackers MSCI EMU Minimum Volatility UCITS ETF (DR)</t>
  </si>
  <si>
    <t>PowerShares US High Yield Fallen Angels UCITS ETF</t>
  </si>
  <si>
    <t>BNP Paribas Easy MSCI Emerging Markets SRI</t>
  </si>
  <si>
    <t>Lyxor EUR 2-10Y Inflation Expectations UCITS ETF</t>
  </si>
  <si>
    <t>Lyxor US$ 10Y Inflation Expectations UCITS ETF</t>
  </si>
  <si>
    <t>Lyxor US TIPS (DR) UCITS ETF</t>
  </si>
  <si>
    <t>Lyxor Commodities Thomson Reuters/CoreCommodity CRB EX-Agriculture TR UCITS ETF</t>
  </si>
  <si>
    <t>BNP Paribas Easy FTSE EPRA/NAREIT Developed Europe</t>
  </si>
  <si>
    <t>DE000PR0R1M0</t>
  </si>
  <si>
    <t>DE000PB8R1M6</t>
  </si>
  <si>
    <t>DE000PB8R1E3</t>
  </si>
  <si>
    <t>DE000A2AS9T2</t>
  </si>
  <si>
    <t>DE000A2ARXG7</t>
  </si>
  <si>
    <t>DE000A2ARXE2</t>
  </si>
  <si>
    <t>DE000A2ARXF9</t>
  </si>
  <si>
    <t>LU1440654330</t>
  </si>
  <si>
    <t>IE00BDGN9Z19</t>
  </si>
  <si>
    <t>IE00BD0Q9673</t>
  </si>
  <si>
    <t>LU1291098314</t>
  </si>
  <si>
    <t>LU1390062245</t>
  </si>
  <si>
    <t>LU1390062831</t>
  </si>
  <si>
    <t>LU1452600270</t>
  </si>
  <si>
    <t>LU1435770406</t>
  </si>
  <si>
    <t>LU1291091228</t>
  </si>
  <si>
    <t>ICBCCS</t>
  </si>
  <si>
    <t>db x-trackers II iBoxx $ Treasuries UCITS ETF (DR)</t>
  </si>
  <si>
    <t>Ossiam iStoxx Europe Minimum Variance High Dividend NR - UCITS ETF 1D (EUR)</t>
  </si>
  <si>
    <t>iShares OMX Stockholm Capped UCITS ETF</t>
  </si>
  <si>
    <t>LU1399300455</t>
  </si>
  <si>
    <t>LU1377632572</t>
  </si>
  <si>
    <t>LU1437024992</t>
  </si>
  <si>
    <t>LU1254455949</t>
  </si>
  <si>
    <t>IE00BD3RYZ16</t>
  </si>
  <si>
    <t>BNPP Gold ETC</t>
  </si>
  <si>
    <t>BNPP Paladium ETC</t>
  </si>
  <si>
    <t>DE000PS7G0L8</t>
  </si>
  <si>
    <t>DE000PB8PAL7</t>
  </si>
  <si>
    <t>UBS ETF - Barclays TIPS 10+ UCITS ETF (USD) A-dis</t>
  </si>
  <si>
    <t>LU1459802754</t>
  </si>
  <si>
    <t>OTC Turnover (MEUR) *</t>
  </si>
  <si>
    <t>01/2017</t>
  </si>
  <si>
    <t>BNP Paribas Easy Low Carbon 100 Europe UCITS ETF</t>
  </si>
  <si>
    <t>BNP Paribas Easy S&amp;P 500 UCITS ETF (EUR H Capitalisation)</t>
  </si>
  <si>
    <t>UBS ETF - Barclays MSCI Euro Area Liquid Corporates Sustainable UCITS ETF (EUR) A-dis</t>
  </si>
  <si>
    <t>FR0010655597</t>
  </si>
  <si>
    <t>FR0013041530</t>
  </si>
  <si>
    <t>LU1484799769</t>
  </si>
  <si>
    <t>ETF</t>
  </si>
  <si>
    <t>Fixed Income</t>
  </si>
  <si>
    <t xml:space="preserve">COMMERZBANK AG                          </t>
  </si>
  <si>
    <t>ETF and ETP Segment of Deutsche Börse Group</t>
  </si>
  <si>
    <t>** Based on Clearstream OTC transaction data.</t>
  </si>
  <si>
    <t>02/2017</t>
  </si>
  <si>
    <t>100,000€</t>
  </si>
  <si>
    <t>Ossiam Global Multi-Asset Risk-Control - UCITS ETF 1C (EUR)</t>
  </si>
  <si>
    <t>LU1446552496</t>
  </si>
  <si>
    <t>QNB ZyFin India Consumption UCITS ETF</t>
  </si>
  <si>
    <t>IE00BD3GLV34</t>
  </si>
  <si>
    <t>BNP Paribas Easy Equity Value Europe UCITS ETF Distribution</t>
  </si>
  <si>
    <t>LU1481201702</t>
  </si>
  <si>
    <t>BNP Paribas Easy Equity Momentum Europe UCITS ETF Distribution</t>
  </si>
  <si>
    <t>LU1481201538</t>
  </si>
  <si>
    <t>BNP Paribas Easy Equity Low Vol US UCITS ETF USD Capitalisation</t>
  </si>
  <si>
    <t>LU1481201371</t>
  </si>
  <si>
    <t>BNP Paribas Easy Equity Low Vol Europe UCITS ETF Distribution</t>
  </si>
  <si>
    <t>LU1481201025</t>
  </si>
  <si>
    <t>BNP Paribas Easy Equity Low Vol US UCITS ETF Distribution</t>
  </si>
  <si>
    <t>LU1481201298</t>
  </si>
  <si>
    <t>BNP Paribas Easy Equity Quality Europe UCITS ETF Distribution</t>
  </si>
  <si>
    <t>LU1481201611</t>
  </si>
  <si>
    <t>BNP Paribas Easy Barclays Euro Government Inflation Linked All Maturities UCITS ETF Capitalisation</t>
  </si>
  <si>
    <t>LU1481200217</t>
  </si>
  <si>
    <t>BNP Paribas Easy Markit iBoxx EUR Liquid Corporates UCITS ETF Capitalisation</t>
  </si>
  <si>
    <t>LU1481202775</t>
  </si>
  <si>
    <t>BNP Paribas Easy Barclays US Treasury UCITS ETF Capitalisation</t>
  </si>
  <si>
    <t>LU1481200308</t>
  </si>
  <si>
    <t>* OTC turnover data includes ICSD OTC transaction data and CSD OTC transaction data.</t>
  </si>
  <si>
    <t>Turnover Report: February 2017</t>
  </si>
  <si>
    <t>Designated Sponsor Report: February 2017</t>
  </si>
  <si>
    <t>New Listings: February 2017</t>
  </si>
  <si>
    <t>n.a.</t>
  </si>
  <si>
    <t>Global Multi-Asset Risk-Control Index</t>
  </si>
  <si>
    <t>ZyFin India Consumption Index</t>
  </si>
  <si>
    <t>BNP Paribas Equity Low Vol US Index</t>
  </si>
  <si>
    <t>BNP Paribas Equity Value Europe Index</t>
  </si>
  <si>
    <t>BNP Paribas Equity Momentum Europe Index</t>
  </si>
  <si>
    <t>BNP Paribas Equity Low Vol Europe Index</t>
  </si>
  <si>
    <t>BNP Paribas Equity Quality Europe Index</t>
  </si>
  <si>
    <t>Markit iBoxx EUR Liquid Corporates Index</t>
  </si>
  <si>
    <t>Barclays US Treasury Index</t>
  </si>
  <si>
    <t>Barclays Euro Government Inflation Linked All Maturities Index</t>
  </si>
  <si>
    <t>Others</t>
  </si>
  <si>
    <t>Equities</t>
  </si>
  <si>
    <t xml:space="preserve">SOCIETE GENERALE S.A. FRANKFURT         </t>
  </si>
  <si>
    <t>Amundi ETF CAC 40 UCITS ETF DR (C)</t>
  </si>
  <si>
    <t xml:space="preserve">BNP PARIBAS ARBITRAGE SNC               </t>
  </si>
  <si>
    <t xml:space="preserve">FLOW TRADERS B.V.                       </t>
  </si>
  <si>
    <t xml:space="preserve">OPTIVER V.O.F.                          </t>
  </si>
  <si>
    <t xml:space="preserve">SUSQUEHANNA INTERNATIONAL SECURITIES    </t>
  </si>
  <si>
    <t xml:space="preserve">IMC TRADING B.V.                        </t>
  </si>
  <si>
    <t xml:space="preserve">DEUTSCHE BANK AG                        </t>
  </si>
  <si>
    <t xml:space="preserve">TIMBER HILL (EUROPE) AG                 </t>
  </si>
  <si>
    <t xml:space="preserve">KCG EUROPE LIMITED                      </t>
  </si>
  <si>
    <t>BNP Paribas Easy FTSE EPRA/NAREIT Eurozone Capped UCITS ETF QD</t>
  </si>
  <si>
    <t xml:space="preserve">GOLDENBERG HEHMEYER LLP                 </t>
  </si>
  <si>
    <t xml:space="preserve">VIRTU FINANCIAL IRELAND LIMITED         </t>
  </si>
  <si>
    <t>db x-trackers II ESG EUR Corporate Bond UCITS ETF 1C (DR)</t>
  </si>
  <si>
    <t>db x-trackers II EUR Corporate Bond ex Financials UCITS ETF (DR)</t>
  </si>
  <si>
    <t>db x-trackers II EUR Corporate Bond UCITS ETF 1C (DR)</t>
  </si>
  <si>
    <t>db x-trackers II EUR High Yield Corporate Bond UCITS ETF 1D (DR)</t>
  </si>
  <si>
    <t>db x-trackers II Eurozone Government Bond Yield Plus 1-3 UCITS ETF (DR)</t>
  </si>
  <si>
    <t>db x-trackers II Eurozone Inflation-Linked Bond UCITS ETF (DR)</t>
  </si>
  <si>
    <t>db x-trackers II iBoxx Sovereigns Eurozone 10-15 UCITS ETF 1C</t>
  </si>
  <si>
    <t>db x-trackers II iBoxx Sovereigns Eurozone 15+ UCITS ETF 1C</t>
  </si>
  <si>
    <t>db x-trackers II iBoxx Sovereigns Eurozone 25+ UCITS ETF 1C</t>
  </si>
  <si>
    <t>db x-trackers II iBoxx USD Treasuries UCITS ETF (DR)</t>
  </si>
  <si>
    <t xml:space="preserve">UBS LTD.                                </t>
  </si>
  <si>
    <t xml:space="preserve">MORGAN STANLEY &amp; CO. INTERNATIONAL PLC  </t>
  </si>
  <si>
    <t>db x-trackers MSCI World Minimum Volatility UCITS ETF (DR) 1C</t>
  </si>
  <si>
    <t>db x-trackers MSCI World Momentum Factor UCITS ETF (DR) 1C</t>
  </si>
  <si>
    <t>db x-trackers MSCI World Quality Factor UCITS ETF (DR) 1C</t>
  </si>
  <si>
    <t>db x-trackers MSCI World Value Factor UCITS ETF (DR) 1C</t>
  </si>
  <si>
    <t>Deka Euro STOXX 50 UCITS ETF</t>
  </si>
  <si>
    <t xml:space="preserve">HSBC BANK PLC                           </t>
  </si>
  <si>
    <t>iShares Ageing Population UCITS ETF USD (Acc)</t>
  </si>
  <si>
    <t>iShares Agribusiness UCITS ETF USD (Acc)</t>
  </si>
  <si>
    <t>iShares Asia Pacific Dividend UCITS ETF USD (Dist)</t>
  </si>
  <si>
    <t>iShares Asia Property Yield UCITS ETF USD (Dist)</t>
  </si>
  <si>
    <t>iShares Austria Govt Bond UCITS ETF EUR (Dist)</t>
  </si>
  <si>
    <t>iShares Automation &amp; Robotics UCITS ETF USD (Acc)</t>
  </si>
  <si>
    <t>iShares Belgium Govt Bond UCITS ETF EUR (Dist)</t>
  </si>
  <si>
    <t>iShares BRIC 50 UCITS ETF USD (Dist)</t>
  </si>
  <si>
    <t>iShares China Large Cap UCITS ETF USD (Dist)</t>
  </si>
  <si>
    <t xml:space="preserve">UNICREDIT BANK AG                       </t>
  </si>
  <si>
    <t>iShares Core Euro Corp Bond UCITS ETF (Dist)</t>
  </si>
  <si>
    <t>iShares Core Euro Govt Bond UCITS ETF (Dist)</t>
  </si>
  <si>
    <t>iShares Core EURO STOXX 50 UCITS ETF EUR (Acc)</t>
  </si>
  <si>
    <t>iShares Core FTSE 100 UCITS ETF GBP (Dist)</t>
  </si>
  <si>
    <t>iShares Core MSCI EM IMI UCITS ETF USD (Acc)</t>
  </si>
  <si>
    <t>iShares Core MSCI Japan IMI UCITS ETF USD (Acc)</t>
  </si>
  <si>
    <t>iShares Core MSCI Pacific ex-Japan UCITS ETF USD (Acc)</t>
  </si>
  <si>
    <t>iShares Core MSCI World UCITS ETF USD (Acc)</t>
  </si>
  <si>
    <t>iShares Core S&amp;P 500 UCITS ETF USD (Acc)</t>
  </si>
  <si>
    <t>iShares Developed Markets Property Yield UCITS ETF USD (Dist)</t>
  </si>
  <si>
    <t>iShares Digitalisation UCITS ETF USD (Acc)</t>
  </si>
  <si>
    <t>iShares Dow Jones Global Sustainability Screened UCITS ETF USD (Acc)</t>
  </si>
  <si>
    <t>iShares Dow Jones Industrial Average UCITS ETF USD (Acc)</t>
  </si>
  <si>
    <t>iShares Edge MSCI EM Minimum Volatility UCITS ETF USD (Acc)</t>
  </si>
  <si>
    <t>iShares Edge MSCI Europe Minimum Volatility UCITS ETF EUR (Acc)</t>
  </si>
  <si>
    <t>iShares Edge MSCI Europe Momentum Factor UCITS ETF EUR (Acc)</t>
  </si>
  <si>
    <t>iShares Edge MSCI Europe Multifactor UCITS ETF EUR (Acc)</t>
  </si>
  <si>
    <t>iShares Edge MSCI Europe Quality Factor UCITS ETF EUR (Acc)</t>
  </si>
  <si>
    <t>iShares Edge MSCI Europe Size Factor UCITS ETF EUR (Acc)</t>
  </si>
  <si>
    <t>iShares Edge MSCI Europe Value Factor UCITS ETF EUR (Acc)</t>
  </si>
  <si>
    <t>iShares Edge MSCI USA Multifactor UCITS ETF USD (Acc)</t>
  </si>
  <si>
    <t>iShares Edge MSCI World Minimum Volatility UCITS ETF USD (Acc)</t>
  </si>
  <si>
    <t>iShares Edge MSCI World Momentum Factor UCITS ETF USD (Acc)</t>
  </si>
  <si>
    <t>iShares Edge MSCI World Multifactor UCITS ETF USD (Acc)</t>
  </si>
  <si>
    <t>iShares Edge MSCI World Quality Factor UCITS ETF USD (Acc)</t>
  </si>
  <si>
    <t>iShares Edge MSCI World Size Factor UCITS ETF USD (Acc)</t>
  </si>
  <si>
    <t>iShares Edge MSCI World Value Factor UCITS ETF USD (Acc)</t>
  </si>
  <si>
    <t>iShares Edge S&amp;P 500 Minimum Volatility UCITS ETF USD (Acc)</t>
  </si>
  <si>
    <t>iShares EM Dividend UCITS ETF USD (Dist)</t>
  </si>
  <si>
    <t>iShares EM Infrastructure UCITS ETF USD (Dist)</t>
  </si>
  <si>
    <t>iShares EM Local Govt Bond UCITS ETF USD (Dist)</t>
  </si>
  <si>
    <t>iShares Emerging Asia Local Govt Bond UCITS ETF USD (Dist)</t>
  </si>
  <si>
    <t>iShares Euro Aggregate Bond UCITS ETF (Dist)</t>
  </si>
  <si>
    <t>iShares Euro Corp Bond 1-5yr UCITS ETF (Dist)</t>
  </si>
  <si>
    <t>iShares Euro Corp Bond BBB-BB UCITS ETF (Dist)</t>
  </si>
  <si>
    <t>iShares Euro Corp Bond ex-Financials 1-5yr UCITS ETF (Dist)</t>
  </si>
  <si>
    <t>iShares Euro Corp Bond ex-Financials UCITS ETF (Dist)</t>
  </si>
  <si>
    <t>iShares Euro Corp Bond Financials UCITS ETF (Dist)</t>
  </si>
  <si>
    <t>iShares Euro Corp Bond Interest Rate Hedged UCITS ETF (Dist)</t>
  </si>
  <si>
    <t>iShares Euro Corp Bond Large Cap UCITS ETF (Dist)</t>
  </si>
  <si>
    <t>iShares Euro Corp Bond Sustainability Screened 0-3yr UCITS ETF (Dist)</t>
  </si>
  <si>
    <t>iShares Euro Covered Bond UCITS ETF (Dist)</t>
  </si>
  <si>
    <t>iShares Euro Dividend UCITS ETF EUR (Dist)</t>
  </si>
  <si>
    <t>iShares Euro Govt Bond 0-1yr UCITS ETF (Dist)</t>
  </si>
  <si>
    <t>iShares Euro Govt Bond 10-15yr UCITS ETF (Dist)</t>
  </si>
  <si>
    <t>iShares Euro Govt Bond 1-3yr UCITS ETF (Acc)</t>
  </si>
  <si>
    <t>iShares Euro Govt Bond 1-3yr UCITS ETF (Dist)</t>
  </si>
  <si>
    <t>iShares Euro Govt Bond 15-30yr UCITS ETF (Dist)</t>
  </si>
  <si>
    <t>iShares Euro Govt Bond 20yr Target Duration UCITS ETF (Dist)</t>
  </si>
  <si>
    <t>iShares Euro Govt Bond 3-5yr UCITS ETF (Dist)</t>
  </si>
  <si>
    <t>iShares Euro Govt Bond 3-7yr UCITS ETF (Acc)</t>
  </si>
  <si>
    <t>iShares Euro Govt Bond 5-7yr UCITS ETF (Dist)</t>
  </si>
  <si>
    <t>iShares Euro Govt Bond 7-10yr UCITS ETF (Acc)</t>
  </si>
  <si>
    <t>iShares Euro Govt Bond 7-10yr UCITS ETF (Dist)</t>
  </si>
  <si>
    <t>iShares Euro High Yield Corp Bond UCITS ETF (Dist)</t>
  </si>
  <si>
    <t>iShares Euro Inflation Linked Govt Bond UCITS ETF (Acc)</t>
  </si>
  <si>
    <t>iShares Euro STOXX 50 ex-Financials UCITS ETF (Acc)</t>
  </si>
  <si>
    <t>iShares Euro STOXX 50 UCITS ETF (DE)</t>
  </si>
  <si>
    <t>iShares Euro STOXX 50 UCITS ETF (Dist)</t>
  </si>
  <si>
    <t>iShares Euro STOXX Banks 30-15 UCITS ETF (DE)</t>
  </si>
  <si>
    <t>iShares EURO STOXX Mid UCITS ETF (Dist)</t>
  </si>
  <si>
    <t>iShares EURO STOXX Small UCITS ETF (Dist)</t>
  </si>
  <si>
    <t>iShares Euro STOXX Telecommunications 30-15 UCITS ETF (DE)</t>
  </si>
  <si>
    <t>iShares Euro Total Market Growth Large UCITS ETF (Dist)</t>
  </si>
  <si>
    <t>iShares Euro Total Market Value Large UCITS ETF (Dist)</t>
  </si>
  <si>
    <t>iShares Euro Ultrashort Bond UCITS ETF (Dist)</t>
  </si>
  <si>
    <t>iShares European Property Yield UCITS ETF EUR (Dist)</t>
  </si>
  <si>
    <t>iShares Fallen Angels High Yield Corp Bond UCITS ETF USD (Dist)</t>
  </si>
  <si>
    <t>iShares Finland Govt Bond UCITS ETF EUR (Dist)</t>
  </si>
  <si>
    <t>iShares France Govt Bond UCITS ETF EUR (Dist)</t>
  </si>
  <si>
    <t>iShares FTSE 100 UCITS ETF GBP (Acc)</t>
  </si>
  <si>
    <t>iShares FTSE MIB UCITS ETF EUR (Acc)</t>
  </si>
  <si>
    <t>iShares FTSEurofirst 100 UCITS ETF EUR (Dist)</t>
  </si>
  <si>
    <t>iShares FTSEurofirst 80 UCITS ETF EUR (Dist)</t>
  </si>
  <si>
    <t>iShares Germany Govt Bond UCITS ETF EUR (Dist)</t>
  </si>
  <si>
    <t>iShares Global AAA-AA Govt Bond UCITS ETF USD (Dist)</t>
  </si>
  <si>
    <t>iShares Global Clean Energy UCITS ETF USD (Dist)</t>
  </si>
  <si>
    <t>iShares Global Corp Bond EUR Hedged UCITS ETF (Dist)</t>
  </si>
  <si>
    <t>iShares Global Corp Bond UCITS ETF USD (Dist)</t>
  </si>
  <si>
    <t>iShares Global Govt Bond UCITS ETF USD (Dist)</t>
  </si>
  <si>
    <t>iShares Global High Yield Corp Bond UCITS ETF USD (Dist)</t>
  </si>
  <si>
    <t>iShares Global Inflation Linked Govt Bond UCITS ETF USD (Acc)</t>
  </si>
  <si>
    <t>iShares Global Infrastructure UCITS ETF USD (Dist)</t>
  </si>
  <si>
    <t>iShares Global Timber &amp; Forestry UCITS ETF USD (Dist)</t>
  </si>
  <si>
    <t>iShares Global Water UCITS ETF USD (Dist)</t>
  </si>
  <si>
    <t>iShares Gold Producers UCITS ETF USD (Acc)</t>
  </si>
  <si>
    <t>iShares Healthcare Innovation UCITS ETF USD (Acc)</t>
  </si>
  <si>
    <t>iShares Italy Govt Bond UCITS ETF EUR (Dist)</t>
  </si>
  <si>
    <t>iShares J.P. Morgan $ EM Bond EUR Hedged UCITS ETF (Dist)</t>
  </si>
  <si>
    <t>iShares J.P. Morgan USD EM Bond UCITS ETF (Dist)</t>
  </si>
  <si>
    <t>iShares JPX-Nikkei 400 EUR Hedged UCITS ETF (Acc)</t>
  </si>
  <si>
    <t>iShares Listed Private Equity UCITS ETF USD (Dist)</t>
  </si>
  <si>
    <t>iShares MSCI AC Far East ex-Japan Small Cap UCITS ETF USD (Dist)</t>
  </si>
  <si>
    <t>iShares MSCI AC Far East ex-Japan UCITS ETF USD (Dist)</t>
  </si>
  <si>
    <t>iShares MSCI ACWI UCITS ETF USD (Acc)</t>
  </si>
  <si>
    <t>iShares MSCI Australia UCITS ETF USD (Acc)</t>
  </si>
  <si>
    <t>iShares MSCI Brazil UCITS ETF USD (Acc)</t>
  </si>
  <si>
    <t>iShares MSCI Brazil UCITS ETF USD (Dist)</t>
  </si>
  <si>
    <t>iShares MSCI Canada UCITS ETF USD (Acc)</t>
  </si>
  <si>
    <t>iShares MSCI China A UCITS ETF USD (Acc)</t>
  </si>
  <si>
    <t>iShares MSCI Eastern Europe Capped UCITS ETF USD (Dist)</t>
  </si>
  <si>
    <t>iShares MSCI EM Asia UCITS ETF USD (Acc)</t>
  </si>
  <si>
    <t>iShares MSCI EM Consumer Growth UCITS ETF USD (Acc)</t>
  </si>
  <si>
    <t>iShares MSCI EM Islamic UCITS ETF USD (Dist)</t>
  </si>
  <si>
    <t>iShares MSCI EM Latin America UCITS ETF USD (Dist)</t>
  </si>
  <si>
    <t>iShares MSCI EM Small Cap UCITS ETF USD (Dist)</t>
  </si>
  <si>
    <t>iShares MSCI EM SRI UCITS ETF USD (Acc)</t>
  </si>
  <si>
    <t>iShares MSCI EM UCITS ETF USD (Acc)</t>
  </si>
  <si>
    <t>iShares MSCI EM UCITS ETF USD (Dist)</t>
  </si>
  <si>
    <t>iShares MSCI EMU Large Cap UCITS ETF EUR (Acc)</t>
  </si>
  <si>
    <t>iShares MSCI EMU Mid Cap UCITS ETF EUR (Acc)</t>
  </si>
  <si>
    <t>iShares MSCI EMU Small Cap UCITS ETF EUR (Acc)</t>
  </si>
  <si>
    <t>iShares MSCI EMU UCITS ETF EUR (Acc)</t>
  </si>
  <si>
    <t>iShares MSCI EMU USD Hedged UCITS ETF (Acc)</t>
  </si>
  <si>
    <t>iShares MSCI Europe ex-UK UCITS ETF EUR (Dist)</t>
  </si>
  <si>
    <t>iShares MSCI Europe SRI UCITS ETF EUR (Acc)</t>
  </si>
  <si>
    <t>iShares MSCI Europe UCITS ETF EUR (Acc)</t>
  </si>
  <si>
    <t>iShares MSCI Europe UCITS ETF EUR (Dist)</t>
  </si>
  <si>
    <t>iShares MSCI France UCITS ETF EUR (Acc)</t>
  </si>
  <si>
    <t>iShares MSCI GCC ex-Saudi Arabia UCITS ETF USD (Dist)</t>
  </si>
  <si>
    <t>iShares MSCI Japan EUR Hedged UCITS ETF (Acc)</t>
  </si>
  <si>
    <t>iShares MSCI Japan Small Cap UCITS ETF USD (Dist)</t>
  </si>
  <si>
    <t>iShares MSCI Japan SRI EUR Hedged UCITS ETF (Acc)</t>
  </si>
  <si>
    <t>iShares MSCI Japan SRI UCITS ETF</t>
  </si>
  <si>
    <t>IE00BYX8XC17</t>
  </si>
  <si>
    <t>iShares MSCI Japan UCITS ETF USD (Acc)</t>
  </si>
  <si>
    <t>iShares MSCI Japan UCITS ETF USD (Dist)</t>
  </si>
  <si>
    <t>iShares MSCI Korea UCITS ETF USD (Acc)</t>
  </si>
  <si>
    <t>iShares MSCI Korea UCITS ETF USD (Dist)</t>
  </si>
  <si>
    <t>iShares MSCI Mexico Capped UCITS ETF USD (Acc)</t>
  </si>
  <si>
    <t>iShares MSCI North America UCITS ETF USD (Dist)</t>
  </si>
  <si>
    <t>iShares MSCI Pacific ex-Japan UCITS ETF USD (Dist)</t>
  </si>
  <si>
    <t>iShares MSCI Poland UCITS ETF USD (Acc)</t>
  </si>
  <si>
    <t>iShares MSCI Russia ADR/GDR UCITS ETF USD (Acc)</t>
  </si>
  <si>
    <t>iShares MSCI South Africa UCITS ETF USD (Acc)</t>
  </si>
  <si>
    <t>iShares MSCI Taiwan UCITS ETF USD (Dist)</t>
  </si>
  <si>
    <t>iShares MSCI Target UK Real Estate UCITS ETF GBP (Dist)</t>
  </si>
  <si>
    <t>iShares MSCI Target US Real Estate UCITS ETF USD (Dist)</t>
  </si>
  <si>
    <t>iShares MSCI Turkey UCITS ETF USD (Dist)</t>
  </si>
  <si>
    <t>iShares MSCI UK Large Cap UCITS ETF GBP (Acc)</t>
  </si>
  <si>
    <t>iShares MSCI UK Small Cap UCITS ETF GBP (Acc)</t>
  </si>
  <si>
    <t>iShares MSCI UK UCITS ETF GBP (Acc)</t>
  </si>
  <si>
    <t>iShares MSCI USA Dividend IQ UCITS ETF USD (Dist)</t>
  </si>
  <si>
    <t>iShares MSCI USA Islamic UCITS ETF USD (Dist)</t>
  </si>
  <si>
    <t>iShares MSCI USA Small Cap UCITS ETF USD (Acc)</t>
  </si>
  <si>
    <t>iShares MSCI USA SRI UCITS ETF USD (Acc)</t>
  </si>
  <si>
    <t>iShares MSCI USA UCITS ETF USD (Acc)</t>
  </si>
  <si>
    <t>iShares MSCI World EUR Hedged UCITS ETF (Acc)</t>
  </si>
  <si>
    <t>iShares MSCI World Islamic UCITS ETF USD (Dist)</t>
  </si>
  <si>
    <t>iShares MSCI World UCITS ETF USD (Dist)</t>
  </si>
  <si>
    <t>iShares NASDAQ 100 UCITS ETF USD (Acc)</t>
  </si>
  <si>
    <t>iShares Netherlands Govt Bond UCITS ETF EUR (Dist)</t>
  </si>
  <si>
    <t>iShares Nikkei 225 UCITS ETF JPY (Acc)</t>
  </si>
  <si>
    <t>iShares Oil &amp; Gas Exploration &amp; Production UCITS ETF USD (Acc)</t>
  </si>
  <si>
    <t>iShares S&amp;P 500 Consumer Discretionary Sector UCITS ETF USD (Acc)</t>
  </si>
  <si>
    <t>iShares S&amp;P 500 Energy Sector UCITS ETF USD (Acc)</t>
  </si>
  <si>
    <t>iShares S&amp;P 500 Financials Sector UCITS ETF USD (Acc)</t>
  </si>
  <si>
    <t>iShares S&amp;P 500 Health Care Sector UCITS ETF USD (Acc)</t>
  </si>
  <si>
    <t>iShares S&amp;P 500 Information Technology Sector UCITS ETF USD (Acc)</t>
  </si>
  <si>
    <t>iShares S&amp;P 500 UCITS ETF USD (Dist)</t>
  </si>
  <si>
    <t>iShares S&amp;P Small Cap 600 UCITS ETF USD (Dist)</t>
  </si>
  <si>
    <t>iShares Spain Govt Bond UCITS ETF EUR (Dist)</t>
  </si>
  <si>
    <t>iShares STOXX Europe 50 UCITS ETF EUR (Dist)</t>
  </si>
  <si>
    <t>iShares TA-35 Israel UCITS ETF USD (Acc)</t>
  </si>
  <si>
    <t>iShares UK Dividend UCITS ETF GBP (Dist)</t>
  </si>
  <si>
    <t>iShares US Aggregate Bond UCITS ETF USD (Dist)</t>
  </si>
  <si>
    <t>iShares US Equity Buyback Achievers UCITS ETF USD (Acc)</t>
  </si>
  <si>
    <t>iShares US Mortgage Backed Securities UCITS ETF USD (Dist)</t>
  </si>
  <si>
    <t>iShares US Property Yield UCITS ETF USD (Dist)</t>
  </si>
  <si>
    <t>iShares USD Corp Bond Interest Rate Hedged UCITS ETF (Dist)</t>
  </si>
  <si>
    <t>iShares USD Corp Bond UCITS ETF (Dist)</t>
  </si>
  <si>
    <t>iShares USD EM Corp Bond UCITS ETF (Dist)</t>
  </si>
  <si>
    <t>iShares USD High Yield Corp Bond UCITS ETF (Dist)</t>
  </si>
  <si>
    <t>iShares USD Short Duration Corp Bond UCITS ETF (Dist)</t>
  </si>
  <si>
    <t>iShares USD Short Duration High Yield Corp Bond UCITS ETF (Dist)</t>
  </si>
  <si>
    <t>iShares USD TIPS UCITS ETF (Acc)</t>
  </si>
  <si>
    <t>iShares USD Treasury Bond 1-3yr UCITS ETF (Acc)</t>
  </si>
  <si>
    <t>iShares USD Treasury Bond 1-3yr UCITS ETF (Dist)</t>
  </si>
  <si>
    <t>iShares USD Treasury Bond 20+yr UCITS ETF (Dist)</t>
  </si>
  <si>
    <t>iShares USD Treasury Bond 3-7yr UCITS ETF (Acc)</t>
  </si>
  <si>
    <t>iShares USD Treasury Bond 7-10yr UCITS ETF (Acc)</t>
  </si>
  <si>
    <t>iShares USD Treasury Bond 7-10yr UCITS ETF (Dist)</t>
  </si>
  <si>
    <t>iShares USD Ultrashort Bond UCITS ETF (Dist)</t>
  </si>
  <si>
    <t>Lyxor EURO STOXX 50 (DR) UCITS ETF</t>
  </si>
  <si>
    <t>Lyxor EuroMTS Inflation Linked Investment Grade (DR) UCITS ETF</t>
  </si>
  <si>
    <t xml:space="preserve">J.P.MORGAN SECURITIES PLC               </t>
  </si>
  <si>
    <t>Lyxor Japan (TOPIX) (DR) EUR Daily Hedged UCITS ETF</t>
  </si>
  <si>
    <t>Lyxor Japan (TOPIX) (DR) UCITS ETF</t>
  </si>
  <si>
    <t>Lyxor MSCI EMU (DR) UCITS ETF</t>
  </si>
  <si>
    <t>Lyxor USD 10Y Inflation Expectations UCITS ETF</t>
  </si>
  <si>
    <t>WisdomTree India Quality UCITS ETF - USD</t>
  </si>
  <si>
    <t>DE000A2DJWH8</t>
  </si>
  <si>
    <t>WisdomTree India Quality UCITS ETF - USD Acc</t>
  </si>
  <si>
    <t>DE000A2DJWJ4</t>
  </si>
  <si>
    <t>Active ETF</t>
  </si>
  <si>
    <t>ETC</t>
  </si>
  <si>
    <t>BNPP ETC</t>
  </si>
  <si>
    <t>Boost ETP</t>
  </si>
  <si>
    <t>DB ETC</t>
  </si>
  <si>
    <t>Deutsche Boerse Commodities GmbH</t>
  </si>
  <si>
    <t>ETN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</si>
</sst>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%"/>
    <numFmt numFmtId="165" formatCode="#,##0.00;\(#,##0.00\)"/>
    <numFmt numFmtId="166" formatCode="0.0000000000"/>
    <numFmt numFmtId="167" formatCode="#,##0.0000000000"/>
    <numFmt numFmtId="168" formatCode="#,##0\ [$€-1];[Red]\-#,##0\ [$€-1]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2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hair">
        <color rgb="FF000080"/>
      </left>
      <right style="hair">
        <color rgb="FF000080"/>
      </right>
      <top/>
      <bottom style="thin">
        <color indexed="22"/>
      </bottom>
      <diagonal/>
    </border>
    <border>
      <left style="thin">
        <color rgb="FF000080"/>
      </left>
      <right style="hair">
        <color rgb="FF000080"/>
      </right>
      <top style="thin">
        <color indexed="22"/>
      </top>
      <bottom style="thin">
        <color indexed="22"/>
      </bottom>
      <diagonal/>
    </border>
    <border>
      <left style="hair">
        <color rgb="FF000080"/>
      </left>
      <right style="hair">
        <color rgb="FF000080"/>
      </right>
      <top style="thin">
        <color indexed="22"/>
      </top>
      <bottom style="thin">
        <color indexed="22"/>
      </bottom>
      <diagonal/>
    </border>
    <border>
      <left style="hair">
        <color rgb="FF000080"/>
      </left>
      <right style="thin">
        <color rgb="FF000080"/>
      </right>
      <top style="thin">
        <color indexed="22"/>
      </top>
      <bottom style="thin">
        <color indexed="22"/>
      </bottom>
      <diagonal/>
    </border>
    <border>
      <left style="thin">
        <color rgb="FF000080"/>
      </left>
      <right style="hair">
        <color rgb="FF000080"/>
      </right>
      <top style="thin">
        <color indexed="22"/>
      </top>
      <bottom style="thin">
        <color rgb="FF000080"/>
      </bottom>
      <diagonal/>
    </border>
    <border>
      <left style="hair">
        <color rgb="FF000080"/>
      </left>
      <right style="hair">
        <color rgb="FF000080"/>
      </right>
      <top style="thin">
        <color indexed="22"/>
      </top>
      <bottom style="thin">
        <color rgb="FF000080"/>
      </bottom>
      <diagonal/>
    </border>
    <border>
      <left style="hair">
        <color rgb="FF000080"/>
      </left>
      <right style="thin">
        <color rgb="FF000080"/>
      </right>
      <top style="thin">
        <color indexed="22"/>
      </top>
      <bottom style="thin">
        <color rgb="FF000080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</borders>
  <cellStyleXfs count="32">
    <xf numFmtId="0" fontId="0" fillId="0" borderId="0">
      <alignment horizontal="left" wrapText="1"/>
    </xf>
    <xf numFmtId="0" fontId="4" fillId="0" borderId="0">
      <alignment horizontal="left" wrapText="1"/>
    </xf>
    <xf numFmtId="0" fontId="19" fillId="0" borderId="0">
      <alignment horizontal="left" wrapText="1"/>
    </xf>
    <xf numFmtId="0" fontId="19" fillId="0" borderId="0">
      <alignment horizontal="left" wrapText="1"/>
    </xf>
    <xf numFmtId="0" fontId="8" fillId="0" borderId="0">
      <alignment vertical="center"/>
    </xf>
    <xf numFmtId="9" fontId="19" fillId="0" borderId="0" applyFont="0" applyFill="0" applyBorder="0" applyAlignment="0" applyProtection="0"/>
    <xf numFmtId="0" fontId="21" fillId="0" borderId="0">
      <alignment horizontal="left" wrapText="1"/>
    </xf>
    <xf numFmtId="0" fontId="21" fillId="0" borderId="0">
      <alignment vertical="center"/>
    </xf>
    <xf numFmtId="0" fontId="21" fillId="0" borderId="0">
      <alignment horizontal="left" wrapText="1"/>
    </xf>
    <xf numFmtId="0" fontId="4" fillId="0" borderId="0">
      <alignment horizontal="left" wrapText="1"/>
    </xf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vertical="center"/>
    </xf>
    <xf numFmtId="0" fontId="3" fillId="0" borderId="0"/>
    <xf numFmtId="0" fontId="4" fillId="0" borderId="0">
      <alignment horizontal="left" wrapText="1"/>
    </xf>
    <xf numFmtId="0" fontId="4" fillId="0" borderId="0">
      <alignment horizontal="left" wrapText="1"/>
    </xf>
    <xf numFmtId="0" fontId="24" fillId="0" borderId="0">
      <alignment horizontal="left" wrapText="1"/>
    </xf>
    <xf numFmtId="0" fontId="2" fillId="0" borderId="0"/>
    <xf numFmtId="0" fontId="25" fillId="0" borderId="0">
      <alignment horizontal="left" wrapText="1"/>
    </xf>
    <xf numFmtId="0" fontId="2" fillId="0" borderId="0"/>
    <xf numFmtId="0" fontId="4" fillId="0" borderId="0">
      <alignment horizontal="left" wrapText="1"/>
    </xf>
    <xf numFmtId="0" fontId="1" fillId="0" borderId="0"/>
    <xf numFmtId="0" fontId="25" fillId="0" borderId="0">
      <alignment horizontal="left" wrapText="1"/>
    </xf>
    <xf numFmtId="0" fontId="1" fillId="0" borderId="0"/>
    <xf numFmtId="0" fontId="1" fillId="0" borderId="0"/>
    <xf numFmtId="0" fontId="1" fillId="0" borderId="0"/>
  </cellStyleXfs>
  <cellXfs count="214">
    <xf numFmtId="0" fontId="0" fillId="0" borderId="0" xfId="0" applyAlignment="1"/>
    <xf numFmtId="0" fontId="13" fillId="3" borderId="0" xfId="1" applyFont="1" applyFill="1" applyBorder="1" applyAlignment="1">
      <alignment horizontal="center" vertical="center"/>
    </xf>
    <xf numFmtId="0" fontId="14" fillId="0" borderId="0" xfId="1" applyFont="1" applyFill="1" applyAlignment="1">
      <alignment vertical="center"/>
    </xf>
    <xf numFmtId="0" fontId="15" fillId="0" borderId="0" xfId="1" applyFont="1" applyFill="1" applyAlignment="1">
      <alignment vertical="center"/>
    </xf>
    <xf numFmtId="0" fontId="12" fillId="0" borderId="0" xfId="1" applyFont="1" applyFill="1" applyAlignment="1">
      <alignment vertical="center"/>
    </xf>
    <xf numFmtId="0" fontId="8" fillId="0" borderId="0" xfId="1" applyFont="1" applyAlignment="1">
      <alignment vertical="center"/>
    </xf>
    <xf numFmtId="0" fontId="10" fillId="0" borderId="0" xfId="1" applyFont="1" applyFill="1" applyAlignment="1">
      <alignment vertical="center"/>
    </xf>
    <xf numFmtId="0" fontId="5" fillId="0" borderId="0" xfId="1" applyFont="1" applyAlignment="1">
      <alignment vertical="center"/>
    </xf>
    <xf numFmtId="0" fontId="8" fillId="0" borderId="0" xfId="1" applyFont="1" applyBorder="1" applyAlignment="1">
      <alignment vertical="center"/>
    </xf>
    <xf numFmtId="0" fontId="6" fillId="2" borderId="7" xfId="1" applyFont="1" applyFill="1" applyBorder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9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9" fillId="0" borderId="0" xfId="1" applyFont="1" applyFill="1" applyAlignment="1">
      <alignment vertical="center"/>
    </xf>
    <xf numFmtId="0" fontId="4" fillId="0" borderId="0" xfId="4" applyFont="1" applyAlignment="1"/>
    <xf numFmtId="0" fontId="4" fillId="0" borderId="0" xfId="4" applyFont="1" applyFill="1" applyAlignment="1"/>
    <xf numFmtId="49" fontId="6" fillId="2" borderId="2" xfId="4" applyNumberFormat="1" applyFont="1" applyFill="1" applyBorder="1" applyAlignment="1">
      <alignment vertical="top" wrapText="1"/>
    </xf>
    <xf numFmtId="49" fontId="6" fillId="2" borderId="1" xfId="4" applyNumberFormat="1" applyFont="1" applyFill="1" applyBorder="1" applyAlignment="1">
      <alignment vertical="top" wrapText="1"/>
    </xf>
    <xf numFmtId="0" fontId="5" fillId="0" borderId="0" xfId="4" applyFont="1" applyAlignment="1"/>
    <xf numFmtId="0" fontId="16" fillId="3" borderId="0" xfId="1" applyFont="1" applyFill="1" applyBorder="1" applyAlignment="1">
      <alignment horizontal="center" vertical="center"/>
    </xf>
    <xf numFmtId="0" fontId="17" fillId="2" borderId="19" xfId="1" applyFont="1" applyFill="1" applyBorder="1" applyAlignment="1">
      <alignment vertical="center"/>
    </xf>
    <xf numFmtId="0" fontId="17" fillId="2" borderId="20" xfId="1" applyFont="1" applyFill="1" applyBorder="1" applyAlignment="1">
      <alignment vertical="center"/>
    </xf>
    <xf numFmtId="0" fontId="16" fillId="2" borderId="22" xfId="1" applyFont="1" applyFill="1" applyBorder="1" applyAlignment="1">
      <alignment horizontal="right"/>
    </xf>
    <xf numFmtId="0" fontId="5" fillId="0" borderId="8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4" fontId="20" fillId="0" borderId="0" xfId="0" applyNumberFormat="1" applyFont="1" applyAlignment="1"/>
    <xf numFmtId="2" fontId="5" fillId="0" borderId="9" xfId="1" applyNumberFormat="1" applyFont="1" applyFill="1" applyBorder="1" applyAlignment="1">
      <alignment horizontal="right" vertical="center"/>
    </xf>
    <xf numFmtId="2" fontId="5" fillId="0" borderId="10" xfId="1" applyNumberFormat="1" applyFont="1" applyFill="1" applyBorder="1" applyAlignment="1">
      <alignment horizontal="right" vertical="center"/>
    </xf>
    <xf numFmtId="49" fontId="5" fillId="0" borderId="0" xfId="1" applyNumberFormat="1" applyFont="1" applyAlignment="1">
      <alignment vertical="top" wrapText="1"/>
    </xf>
    <xf numFmtId="0" fontId="5" fillId="0" borderId="6" xfId="1" applyNumberFormat="1" applyFont="1" applyBorder="1" applyAlignment="1">
      <alignment horizontal="left" vertical="top" wrapText="1"/>
    </xf>
    <xf numFmtId="4" fontId="5" fillId="0" borderId="6" xfId="1" applyNumberFormat="1" applyFont="1" applyFill="1" applyBorder="1" applyAlignment="1">
      <alignment vertical="center"/>
    </xf>
    <xf numFmtId="10" fontId="5" fillId="2" borderId="5" xfId="1" applyNumberFormat="1" applyFont="1" applyFill="1" applyBorder="1" applyAlignment="1"/>
    <xf numFmtId="10" fontId="5" fillId="0" borderId="0" xfId="1" applyNumberFormat="1" applyFont="1" applyFill="1" applyBorder="1" applyAlignment="1">
      <alignment vertical="center"/>
    </xf>
    <xf numFmtId="0" fontId="9" fillId="0" borderId="0" xfId="9" applyFont="1" applyFill="1" applyAlignment="1">
      <alignment vertical="center"/>
    </xf>
    <xf numFmtId="0" fontId="5" fillId="0" borderId="0" xfId="9" applyFont="1" applyAlignment="1">
      <alignment vertical="center"/>
    </xf>
    <xf numFmtId="0" fontId="8" fillId="0" borderId="0" xfId="9" applyFont="1" applyAlignment="1">
      <alignment vertical="center"/>
    </xf>
    <xf numFmtId="0" fontId="11" fillId="4" borderId="12" xfId="9" applyFont="1" applyFill="1" applyBorder="1" applyAlignment="1">
      <alignment vertical="center"/>
    </xf>
    <xf numFmtId="49" fontId="6" fillId="2" borderId="2" xfId="9" applyNumberFormat="1" applyFont="1" applyFill="1" applyBorder="1" applyAlignment="1">
      <alignment vertical="top" wrapText="1"/>
    </xf>
    <xf numFmtId="49" fontId="6" fillId="2" borderId="3" xfId="9" applyNumberFormat="1" applyFont="1" applyFill="1" applyBorder="1" applyAlignment="1">
      <alignment horizontal="right" vertical="top" wrapText="1"/>
    </xf>
    <xf numFmtId="164" fontId="5" fillId="0" borderId="11" xfId="11" applyNumberFormat="1" applyFont="1" applyBorder="1"/>
    <xf numFmtId="0" fontId="6" fillId="2" borderId="7" xfId="9" applyFont="1" applyFill="1" applyBorder="1" applyAlignment="1">
      <alignment vertical="center"/>
    </xf>
    <xf numFmtId="0" fontId="5" fillId="2" borderId="7" xfId="9" applyFont="1" applyFill="1" applyBorder="1" applyAlignment="1">
      <alignment vertical="center"/>
    </xf>
    <xf numFmtId="4" fontId="5" fillId="2" borderId="4" xfId="11" applyNumberFormat="1" applyFont="1" applyFill="1" applyBorder="1"/>
    <xf numFmtId="10" fontId="5" fillId="2" borderId="5" xfId="11" applyNumberFormat="1" applyFont="1" applyFill="1" applyBorder="1" applyAlignment="1">
      <alignment vertical="center"/>
    </xf>
    <xf numFmtId="4" fontId="5" fillId="2" borderId="7" xfId="9" applyNumberFormat="1" applyFont="1" applyFill="1" applyBorder="1" applyAlignment="1">
      <alignment vertical="center"/>
    </xf>
    <xf numFmtId="0" fontId="5" fillId="2" borderId="5" xfId="9" applyFont="1" applyFill="1" applyBorder="1" applyAlignment="1">
      <alignment vertical="center"/>
    </xf>
    <xf numFmtId="0" fontId="5" fillId="0" borderId="0" xfId="9" applyFont="1" applyFill="1" applyAlignment="1">
      <alignment vertical="center"/>
    </xf>
    <xf numFmtId="2" fontId="8" fillId="0" borderId="0" xfId="9" applyNumberFormat="1" applyFont="1" applyFill="1" applyAlignment="1">
      <alignment vertical="center"/>
    </xf>
    <xf numFmtId="10" fontId="5" fillId="0" borderId="0" xfId="9" applyNumberFormat="1" applyFont="1" applyFill="1" applyAlignment="1">
      <alignment vertical="center"/>
    </xf>
    <xf numFmtId="0" fontId="5" fillId="0" borderId="0" xfId="9" applyFont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10" fontId="6" fillId="2" borderId="5" xfId="11" applyNumberFormat="1" applyFont="1" applyFill="1" applyBorder="1"/>
    <xf numFmtId="4" fontId="5" fillId="0" borderId="16" xfId="9" applyNumberFormat="1" applyFont="1" applyFill="1" applyBorder="1" applyAlignment="1">
      <alignment vertical="center"/>
    </xf>
    <xf numFmtId="164" fontId="5" fillId="0" borderId="30" xfId="11" applyNumberFormat="1" applyFont="1" applyBorder="1"/>
    <xf numFmtId="0" fontId="5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6" fillId="2" borderId="6" xfId="9" applyNumberFormat="1" applyFont="1" applyFill="1" applyBorder="1" applyAlignment="1">
      <alignment vertical="top" wrapText="1"/>
    </xf>
    <xf numFmtId="49" fontId="6" fillId="2" borderId="16" xfId="9" quotePrefix="1" applyNumberFormat="1" applyFont="1" applyFill="1" applyBorder="1" applyAlignment="1">
      <alignment horizontal="right" vertical="top" wrapText="1"/>
    </xf>
    <xf numFmtId="49" fontId="6" fillId="2" borderId="30" xfId="9" applyNumberFormat="1" applyFont="1" applyFill="1" applyBorder="1" applyAlignment="1">
      <alignment horizontal="right" vertical="top" wrapText="1"/>
    </xf>
    <xf numFmtId="49" fontId="6" fillId="2" borderId="11" xfId="9" applyNumberFormat="1" applyFont="1" applyFill="1" applyBorder="1" applyAlignment="1">
      <alignment horizontal="right" vertical="top" wrapText="1"/>
    </xf>
    <xf numFmtId="49" fontId="6" fillId="2" borderId="6" xfId="9" applyNumberFormat="1" applyFont="1" applyFill="1" applyBorder="1" applyAlignment="1">
      <alignment horizontal="right" vertical="top" wrapText="1"/>
    </xf>
    <xf numFmtId="4" fontId="5" fillId="2" borderId="15" xfId="11" applyNumberFormat="1" applyFont="1" applyFill="1" applyBorder="1"/>
    <xf numFmtId="10" fontId="5" fillId="2" borderId="5" xfId="11" applyNumberFormat="1" applyFont="1" applyFill="1" applyBorder="1"/>
    <xf numFmtId="4" fontId="5" fillId="2" borderId="7" xfId="11" applyNumberFormat="1" applyFont="1" applyFill="1" applyBorder="1"/>
    <xf numFmtId="4" fontId="5" fillId="0" borderId="0" xfId="9" applyNumberFormat="1" applyFont="1" applyFill="1" applyBorder="1" applyAlignment="1">
      <alignment vertical="center"/>
    </xf>
    <xf numFmtId="164" fontId="5" fillId="0" borderId="0" xfId="11" applyNumberFormat="1" applyFont="1" applyBorder="1"/>
    <xf numFmtId="4" fontId="20" fillId="0" borderId="0" xfId="13" applyNumberFormat="1" applyFont="1" applyAlignment="1"/>
    <xf numFmtId="0" fontId="4" fillId="0" borderId="0" xfId="13" applyAlignment="1"/>
    <xf numFmtId="0" fontId="9" fillId="0" borderId="0" xfId="12" applyFont="1" applyFill="1" applyAlignment="1">
      <alignment vertical="center"/>
    </xf>
    <xf numFmtId="0" fontId="5" fillId="0" borderId="0" xfId="12" applyFont="1" applyAlignment="1">
      <alignment vertical="center"/>
    </xf>
    <xf numFmtId="0" fontId="8" fillId="0" borderId="0" xfId="12" applyFont="1" applyAlignment="1">
      <alignment vertical="center"/>
    </xf>
    <xf numFmtId="0" fontId="8" fillId="0" borderId="0" xfId="12" applyFont="1" applyAlignment="1">
      <alignment horizontal="right" vertical="center"/>
    </xf>
    <xf numFmtId="0" fontId="5" fillId="0" borderId="29" xfId="12" applyNumberFormat="1" applyFont="1" applyBorder="1" applyAlignment="1">
      <alignment horizontal="left" vertical="top" wrapText="1"/>
    </xf>
    <xf numFmtId="10" fontId="5" fillId="0" borderId="11" xfId="14" applyNumberFormat="1" applyFont="1" applyBorder="1"/>
    <xf numFmtId="0" fontId="6" fillId="2" borderId="7" xfId="12" applyFont="1" applyFill="1" applyBorder="1" applyAlignment="1">
      <alignment vertical="center"/>
    </xf>
    <xf numFmtId="10" fontId="5" fillId="2" borderId="5" xfId="14" applyNumberFormat="1" applyFont="1" applyFill="1" applyBorder="1"/>
    <xf numFmtId="0" fontId="5" fillId="0" borderId="0" xfId="12" applyFont="1" applyFill="1" applyAlignment="1">
      <alignment vertical="center"/>
    </xf>
    <xf numFmtId="10" fontId="5" fillId="0" borderId="0" xfId="12" applyNumberFormat="1" applyFont="1" applyFill="1" applyAlignment="1">
      <alignment vertical="center"/>
    </xf>
    <xf numFmtId="0" fontId="5" fillId="0" borderId="0" xfId="12" applyFont="1" applyBorder="1" applyAlignment="1">
      <alignment vertical="center"/>
    </xf>
    <xf numFmtId="0" fontId="11" fillId="4" borderId="12" xfId="9" applyFont="1" applyFill="1" applyBorder="1" applyAlignment="1">
      <alignment vertical="center" wrapText="1"/>
    </xf>
    <xf numFmtId="49" fontId="6" fillId="2" borderId="29" xfId="9" applyNumberFormat="1" applyFont="1" applyFill="1" applyBorder="1" applyAlignment="1">
      <alignment vertical="top" wrapText="1"/>
    </xf>
    <xf numFmtId="0" fontId="5" fillId="0" borderId="29" xfId="9" applyNumberFormat="1" applyFont="1" applyBorder="1" applyAlignment="1">
      <alignment horizontal="left" vertical="top"/>
    </xf>
    <xf numFmtId="49" fontId="6" fillId="2" borderId="31" xfId="9" applyNumberFormat="1" applyFont="1" applyFill="1" applyBorder="1" applyAlignment="1">
      <alignment vertical="top" wrapText="1"/>
    </xf>
    <xf numFmtId="49" fontId="6" fillId="2" borderId="27" xfId="9" quotePrefix="1" applyNumberFormat="1" applyFont="1" applyFill="1" applyBorder="1" applyAlignment="1">
      <alignment horizontal="right" vertical="top" wrapText="1"/>
    </xf>
    <xf numFmtId="49" fontId="6" fillId="2" borderId="32" xfId="9" applyNumberFormat="1" applyFont="1" applyFill="1" applyBorder="1" applyAlignment="1">
      <alignment horizontal="right" vertical="top" wrapText="1"/>
    </xf>
    <xf numFmtId="49" fontId="6" fillId="2" borderId="31" xfId="9" applyNumberFormat="1" applyFont="1" applyFill="1" applyBorder="1" applyAlignment="1">
      <alignment horizontal="right" vertical="top" wrapText="1"/>
    </xf>
    <xf numFmtId="4" fontId="5" fillId="0" borderId="0" xfId="9" applyNumberFormat="1" applyFont="1" applyFill="1" applyAlignment="1">
      <alignment vertical="center"/>
    </xf>
    <xf numFmtId="4" fontId="8" fillId="2" borderId="5" xfId="1" applyNumberFormat="1" applyFont="1" applyFill="1" applyBorder="1" applyAlignment="1">
      <alignment vertical="center"/>
    </xf>
    <xf numFmtId="4" fontId="8" fillId="2" borderId="7" xfId="12" applyNumberFormat="1" applyFont="1" applyFill="1" applyBorder="1" applyAlignment="1">
      <alignment horizontal="right" vertical="center"/>
    </xf>
    <xf numFmtId="49" fontId="6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6" fillId="2" borderId="29" xfId="9" quotePrefix="1" applyNumberFormat="1" applyFont="1" applyFill="1" applyBorder="1" applyAlignment="1">
      <alignment horizontal="right" vertical="top" wrapText="1"/>
    </xf>
    <xf numFmtId="49" fontId="6" fillId="2" borderId="14" xfId="9" quotePrefix="1" applyNumberFormat="1" applyFont="1" applyFill="1" applyBorder="1" applyAlignment="1">
      <alignment horizontal="right" vertical="top" wrapText="1"/>
    </xf>
    <xf numFmtId="164" fontId="5" fillId="5" borderId="11" xfId="11" applyNumberFormat="1" applyFont="1" applyFill="1" applyBorder="1"/>
    <xf numFmtId="4" fontId="5" fillId="5" borderId="6" xfId="9" applyNumberFormat="1" applyFont="1" applyFill="1" applyBorder="1" applyAlignment="1">
      <alignment vertical="center"/>
    </xf>
    <xf numFmtId="0" fontId="8" fillId="5" borderId="0" xfId="9" applyFont="1" applyFill="1" applyAlignment="1">
      <alignment vertical="center"/>
    </xf>
    <xf numFmtId="0" fontId="4" fillId="5" borderId="0" xfId="13" applyFill="1" applyAlignment="1"/>
    <xf numFmtId="4" fontId="5" fillId="5" borderId="29" xfId="12" applyNumberFormat="1" applyFont="1" applyFill="1" applyBorder="1" applyAlignment="1">
      <alignment vertical="center"/>
    </xf>
    <xf numFmtId="0" fontId="13" fillId="5" borderId="0" xfId="1" applyFont="1" applyFill="1" applyBorder="1" applyAlignment="1">
      <alignment horizontal="center" vertical="center"/>
    </xf>
    <xf numFmtId="0" fontId="8" fillId="5" borderId="0" xfId="1" applyFont="1" applyFill="1" applyAlignment="1">
      <alignment vertical="center"/>
    </xf>
    <xf numFmtId="4" fontId="5" fillId="0" borderId="14" xfId="1" applyNumberFormat="1" applyFont="1" applyFill="1" applyBorder="1" applyAlignment="1">
      <alignment vertical="center"/>
    </xf>
    <xf numFmtId="4" fontId="8" fillId="0" borderId="0" xfId="9" applyNumberFormat="1" applyFont="1" applyAlignment="1">
      <alignment vertical="center"/>
    </xf>
    <xf numFmtId="0" fontId="8" fillId="0" borderId="0" xfId="1" applyFont="1" applyFill="1" applyBorder="1" applyAlignment="1">
      <alignment vertical="center"/>
    </xf>
    <xf numFmtId="49" fontId="6" fillId="0" borderId="28" xfId="1" applyNumberFormat="1" applyFont="1" applyFill="1" applyBorder="1" applyAlignment="1">
      <alignment horizontal="right" vertical="top" wrapText="1"/>
    </xf>
    <xf numFmtId="0" fontId="8" fillId="3" borderId="28" xfId="1" applyFont="1" applyFill="1" applyBorder="1" applyAlignment="1">
      <alignment vertical="center"/>
    </xf>
    <xf numFmtId="0" fontId="5" fillId="5" borderId="0" xfId="1" applyFont="1" applyFill="1" applyAlignment="1">
      <alignment vertical="center"/>
    </xf>
    <xf numFmtId="4" fontId="5" fillId="6" borderId="4" xfId="11" applyNumberFormat="1" applyFont="1" applyFill="1" applyBorder="1"/>
    <xf numFmtId="0" fontId="8" fillId="5" borderId="0" xfId="1" applyFont="1" applyFill="1" applyBorder="1" applyAlignment="1">
      <alignment vertical="center"/>
    </xf>
    <xf numFmtId="4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horizontal="left" vertical="center"/>
    </xf>
    <xf numFmtId="2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vertical="center"/>
    </xf>
    <xf numFmtId="0" fontId="8" fillId="5" borderId="0" xfId="12" applyFont="1" applyFill="1" applyAlignment="1">
      <alignment vertical="center"/>
    </xf>
    <xf numFmtId="0" fontId="14" fillId="5" borderId="0" xfId="1" applyFont="1" applyFill="1" applyAlignment="1">
      <alignment vertical="center"/>
    </xf>
    <xf numFmtId="166" fontId="8" fillId="0" borderId="0" xfId="12" applyNumberFormat="1" applyFont="1" applyAlignment="1">
      <alignment horizontal="right" vertical="center"/>
    </xf>
    <xf numFmtId="0" fontId="8" fillId="5" borderId="0" xfId="12" applyFont="1" applyFill="1" applyAlignment="1">
      <alignment horizontal="right" vertical="center"/>
    </xf>
    <xf numFmtId="0" fontId="9" fillId="5" borderId="0" xfId="1" applyFont="1" applyFill="1" applyAlignment="1">
      <alignment vertical="center"/>
    </xf>
    <xf numFmtId="49" fontId="6" fillId="2" borderId="33" xfId="1" applyNumberFormat="1" applyFont="1" applyFill="1" applyBorder="1" applyAlignment="1">
      <alignment horizontal="right" vertical="top" wrapText="1"/>
    </xf>
    <xf numFmtId="0" fontId="5" fillId="2" borderId="7" xfId="12" applyFont="1" applyFill="1" applyBorder="1" applyAlignment="1">
      <alignment vertical="center"/>
    </xf>
    <xf numFmtId="0" fontId="11" fillId="4" borderId="33" xfId="1" applyFont="1" applyFill="1" applyBorder="1" applyAlignment="1">
      <alignment horizontal="left" vertical="center"/>
    </xf>
    <xf numFmtId="0" fontId="11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11" fillId="4" borderId="28" xfId="1" applyFont="1" applyFill="1" applyBorder="1" applyAlignment="1">
      <alignment horizontal="left" vertical="center"/>
    </xf>
    <xf numFmtId="0" fontId="11" fillId="0" borderId="33" xfId="1" applyFont="1" applyFill="1" applyBorder="1" applyAlignment="1">
      <alignment horizontal="left" vertical="center"/>
    </xf>
    <xf numFmtId="0" fontId="0" fillId="4" borderId="26" xfId="1" applyFont="1" applyFill="1" applyBorder="1" applyAlignment="1">
      <alignment vertical="center"/>
    </xf>
    <xf numFmtId="4" fontId="5" fillId="0" borderId="0" xfId="9" applyNumberFormat="1" applyFont="1" applyAlignment="1">
      <alignment vertical="center"/>
    </xf>
    <xf numFmtId="0" fontId="8" fillId="0" borderId="0" xfId="9" applyFont="1" applyFill="1" applyAlignment="1">
      <alignment vertical="center"/>
    </xf>
    <xf numFmtId="49" fontId="5" fillId="0" borderId="0" xfId="9" applyNumberFormat="1" applyFont="1" applyFill="1" applyAlignment="1">
      <alignment vertical="top" wrapText="1"/>
    </xf>
    <xf numFmtId="4" fontId="5" fillId="0" borderId="9" xfId="1" applyNumberFormat="1" applyFont="1" applyFill="1" applyBorder="1" applyAlignment="1">
      <alignment horizontal="right" vertical="center"/>
    </xf>
    <xf numFmtId="4" fontId="8" fillId="0" borderId="0" xfId="1" applyNumberFormat="1" applyFont="1" applyAlignment="1">
      <alignment vertical="center"/>
    </xf>
    <xf numFmtId="2" fontId="5" fillId="0" borderId="0" xfId="1" applyNumberFormat="1" applyFont="1" applyAlignment="1">
      <alignment vertical="center"/>
    </xf>
    <xf numFmtId="4" fontId="5" fillId="0" borderId="6" xfId="1" applyNumberFormat="1" applyFont="1" applyFill="1" applyBorder="1" applyAlignment="1">
      <alignment horizontal="right" vertical="center"/>
    </xf>
    <xf numFmtId="4" fontId="5" fillId="2" borderId="7" xfId="12" applyNumberFormat="1" applyFont="1" applyFill="1" applyBorder="1" applyAlignment="1">
      <alignment horizontal="right" vertical="center"/>
    </xf>
    <xf numFmtId="3" fontId="5" fillId="0" borderId="0" xfId="12" applyNumberFormat="1" applyFont="1" applyBorder="1" applyAlignment="1">
      <alignment horizontal="right"/>
    </xf>
    <xf numFmtId="0" fontId="5" fillId="0" borderId="14" xfId="9" applyNumberFormat="1" applyFont="1" applyBorder="1" applyAlignment="1">
      <alignment horizontal="left" vertical="top"/>
    </xf>
    <xf numFmtId="0" fontId="5" fillId="5" borderId="0" xfId="9" applyNumberFormat="1" applyFont="1" applyFill="1" applyBorder="1" applyAlignment="1">
      <alignment horizontal="left" vertical="top"/>
    </xf>
    <xf numFmtId="167" fontId="5" fillId="0" borderId="0" xfId="9" applyNumberFormat="1" applyFont="1" applyFill="1" applyBorder="1" applyAlignment="1">
      <alignment vertical="center"/>
    </xf>
    <xf numFmtId="3" fontId="8" fillId="0" borderId="0" xfId="12" applyNumberFormat="1" applyFont="1" applyAlignment="1">
      <alignment horizontal="right" vertical="center"/>
    </xf>
    <xf numFmtId="164" fontId="5" fillId="0" borderId="31" xfId="11" applyNumberFormat="1" applyFont="1" applyBorder="1"/>
    <xf numFmtId="49" fontId="6" fillId="2" borderId="34" xfId="9" quotePrefix="1" applyNumberFormat="1" applyFont="1" applyFill="1" applyBorder="1" applyAlignment="1">
      <alignment horizontal="right" vertical="top" wrapText="1"/>
    </xf>
    <xf numFmtId="0" fontId="5" fillId="0" borderId="6" xfId="9" applyNumberFormat="1" applyFont="1" applyBorder="1" applyAlignment="1">
      <alignment vertical="center"/>
    </xf>
    <xf numFmtId="164" fontId="5" fillId="0" borderId="6" xfId="11" applyNumberFormat="1" applyFont="1" applyBorder="1"/>
    <xf numFmtId="4" fontId="5" fillId="0" borderId="10" xfId="1" applyNumberFormat="1" applyFont="1" applyFill="1" applyBorder="1" applyAlignment="1">
      <alignment horizontal="right" vertical="center"/>
    </xf>
    <xf numFmtId="0" fontId="22" fillId="0" borderId="6" xfId="1" applyNumberFormat="1" applyFont="1" applyBorder="1" applyAlignment="1">
      <alignment horizontal="left" vertical="top" wrapText="1"/>
    </xf>
    <xf numFmtId="0" fontId="5" fillId="0" borderId="36" xfId="9" applyNumberFormat="1" applyFont="1" applyBorder="1" applyAlignment="1">
      <alignment horizontal="left" vertical="top"/>
    </xf>
    <xf numFmtId="0" fontId="0" fillId="4" borderId="25" xfId="1" applyFont="1" applyFill="1" applyBorder="1" applyAlignment="1"/>
    <xf numFmtId="49" fontId="6" fillId="2" borderId="1" xfId="1" applyNumberFormat="1" applyFont="1" applyFill="1" applyBorder="1" applyAlignment="1">
      <alignment horizontal="right" vertical="top" wrapText="1"/>
    </xf>
    <xf numFmtId="164" fontId="5" fillId="0" borderId="37" xfId="11" applyNumberFormat="1" applyFont="1" applyBorder="1"/>
    <xf numFmtId="164" fontId="5" fillId="0" borderId="29" xfId="11" applyNumberFormat="1" applyFont="1" applyBorder="1"/>
    <xf numFmtId="0" fontId="5" fillId="5" borderId="36" xfId="9" applyNumberFormat="1" applyFont="1" applyFill="1" applyBorder="1" applyAlignment="1">
      <alignment horizontal="left" vertical="top"/>
    </xf>
    <xf numFmtId="168" fontId="6" fillId="2" borderId="14" xfId="1" applyNumberFormat="1" applyFont="1" applyFill="1" applyBorder="1" applyAlignment="1">
      <alignment horizontal="right" vertical="top"/>
    </xf>
    <xf numFmtId="168" fontId="6" fillId="2" borderId="14" xfId="1" applyNumberFormat="1" applyFont="1" applyFill="1" applyBorder="1" applyAlignment="1">
      <alignment horizontal="right" vertical="top" wrapText="1"/>
    </xf>
    <xf numFmtId="49" fontId="6" fillId="2" borderId="1" xfId="9" quotePrefix="1" applyNumberFormat="1" applyFont="1" applyFill="1" applyBorder="1" applyAlignment="1">
      <alignment horizontal="right" vertical="top" wrapText="1"/>
    </xf>
    <xf numFmtId="0" fontId="11" fillId="7" borderId="12" xfId="4" applyFont="1" applyFill="1" applyBorder="1" applyAlignment="1">
      <alignment vertical="center"/>
    </xf>
    <xf numFmtId="0" fontId="5" fillId="0" borderId="17" xfId="4" applyFont="1" applyBorder="1" applyAlignment="1">
      <alignment vertical="center"/>
    </xf>
    <xf numFmtId="0" fontId="5" fillId="0" borderId="18" xfId="4" applyFont="1" applyBorder="1" applyAlignment="1">
      <alignment vertical="center"/>
    </xf>
    <xf numFmtId="164" fontId="5" fillId="0" borderId="0" xfId="9" applyNumberFormat="1" applyFont="1" applyFill="1" applyAlignment="1">
      <alignment vertical="center"/>
    </xf>
    <xf numFmtId="4" fontId="5" fillId="5" borderId="38" xfId="9" applyNumberFormat="1" applyFont="1" applyFill="1" applyBorder="1" applyAlignment="1">
      <alignment vertical="center"/>
    </xf>
    <xf numFmtId="0" fontId="0" fillId="4" borderId="14" xfId="1" applyFont="1" applyFill="1" applyBorder="1" applyAlignment="1">
      <alignment vertical="center"/>
    </xf>
    <xf numFmtId="0" fontId="23" fillId="0" borderId="0" xfId="1" applyFont="1" applyFill="1" applyAlignment="1">
      <alignment vertical="center"/>
    </xf>
    <xf numFmtId="0" fontId="5" fillId="0" borderId="9" xfId="1" applyFont="1" applyFill="1" applyBorder="1" applyAlignment="1">
      <alignment vertical="center"/>
    </xf>
    <xf numFmtId="0" fontId="16" fillId="2" borderId="19" xfId="9" applyFont="1" applyFill="1" applyBorder="1" applyAlignment="1">
      <alignment vertical="center"/>
    </xf>
    <xf numFmtId="0" fontId="16" fillId="2" borderId="22" xfId="9" applyFont="1" applyFill="1" applyBorder="1" applyAlignment="1">
      <alignment horizontal="right" vertical="center"/>
    </xf>
    <xf numFmtId="0" fontId="5" fillId="2" borderId="21" xfId="1" applyFont="1" applyFill="1" applyBorder="1" applyAlignment="1">
      <alignment horizontal="right"/>
    </xf>
    <xf numFmtId="0" fontId="16" fillId="2" borderId="20" xfId="9" applyFont="1" applyFill="1" applyBorder="1" applyAlignment="1">
      <alignment horizontal="center" vertical="center"/>
    </xf>
    <xf numFmtId="0" fontId="5" fillId="2" borderId="21" xfId="9" applyFont="1" applyFill="1" applyBorder="1" applyAlignment="1">
      <alignment horizontal="right" vertical="center"/>
    </xf>
    <xf numFmtId="4" fontId="5" fillId="2" borderId="5" xfId="9" applyNumberFormat="1" applyFont="1" applyFill="1" applyBorder="1" applyAlignment="1">
      <alignment vertical="center"/>
    </xf>
    <xf numFmtId="49" fontId="6" fillId="2" borderId="15" xfId="9" applyNumberFormat="1" applyFont="1" applyFill="1" applyBorder="1" applyAlignment="1">
      <alignment vertical="top" wrapText="1"/>
    </xf>
    <xf numFmtId="49" fontId="6" fillId="2" borderId="4" xfId="9" applyNumberFormat="1" applyFont="1" applyFill="1" applyBorder="1" applyAlignment="1">
      <alignment vertical="top" wrapText="1"/>
    </xf>
    <xf numFmtId="49" fontId="6" fillId="2" borderId="4" xfId="9" applyNumberFormat="1" applyFont="1" applyFill="1" applyBorder="1" applyAlignment="1">
      <alignment horizontal="right" vertical="top" wrapText="1"/>
    </xf>
    <xf numFmtId="49" fontId="6" fillId="2" borderId="5" xfId="9" applyNumberFormat="1" applyFont="1" applyFill="1" applyBorder="1" applyAlignment="1">
      <alignment horizontal="right" vertical="top" wrapText="1"/>
    </xf>
    <xf numFmtId="0" fontId="5" fillId="5" borderId="6" xfId="9" applyNumberFormat="1" applyFont="1" applyFill="1" applyBorder="1" applyAlignment="1">
      <alignment horizontal="left" vertical="top"/>
    </xf>
    <xf numFmtId="0" fontId="5" fillId="0" borderId="6" xfId="9" applyNumberFormat="1" applyFont="1" applyBorder="1" applyAlignment="1">
      <alignment horizontal="left" vertical="top"/>
    </xf>
    <xf numFmtId="4" fontId="5" fillId="5" borderId="16" xfId="9" applyNumberFormat="1" applyFont="1" applyFill="1" applyBorder="1" applyAlignment="1">
      <alignment vertical="center"/>
    </xf>
    <xf numFmtId="0" fontId="5" fillId="5" borderId="39" xfId="9" applyNumberFormat="1" applyFont="1" applyFill="1" applyBorder="1" applyAlignment="1">
      <alignment horizontal="left" vertical="top"/>
    </xf>
    <xf numFmtId="0" fontId="5" fillId="5" borderId="40" xfId="9" applyNumberFormat="1" applyFont="1" applyFill="1" applyBorder="1" applyAlignment="1">
      <alignment horizontal="left" vertical="top"/>
    </xf>
    <xf numFmtId="0" fontId="5" fillId="5" borderId="41" xfId="9" applyNumberFormat="1" applyFont="1" applyFill="1" applyBorder="1" applyAlignment="1">
      <alignment horizontal="left" vertical="top"/>
    </xf>
    <xf numFmtId="164" fontId="5" fillId="0" borderId="39" xfId="11" applyNumberFormat="1" applyFont="1" applyBorder="1"/>
    <xf numFmtId="14" fontId="5" fillId="5" borderId="42" xfId="11" applyNumberFormat="1" applyFont="1" applyFill="1" applyBorder="1"/>
    <xf numFmtId="0" fontId="5" fillId="5" borderId="43" xfId="9" applyNumberFormat="1" applyFont="1" applyFill="1" applyBorder="1" applyAlignment="1">
      <alignment horizontal="left" vertical="top"/>
    </xf>
    <xf numFmtId="0" fontId="5" fillId="5" borderId="44" xfId="9" applyNumberFormat="1" applyFont="1" applyFill="1" applyBorder="1" applyAlignment="1">
      <alignment horizontal="left" vertical="top"/>
    </xf>
    <xf numFmtId="0" fontId="5" fillId="0" borderId="44" xfId="9" applyNumberFormat="1" applyFont="1" applyBorder="1" applyAlignment="1">
      <alignment horizontal="left" vertical="top"/>
    </xf>
    <xf numFmtId="164" fontId="5" fillId="0" borderId="44" xfId="11" applyNumberFormat="1" applyFont="1" applyBorder="1"/>
    <xf numFmtId="14" fontId="5" fillId="5" borderId="45" xfId="11" applyNumberFormat="1" applyFont="1" applyFill="1" applyBorder="1"/>
    <xf numFmtId="0" fontId="5" fillId="0" borderId="6" xfId="9" applyNumberFormat="1" applyFont="1" applyFill="1" applyBorder="1" applyAlignment="1">
      <alignment horizontal="left" vertical="top"/>
    </xf>
    <xf numFmtId="0" fontId="5" fillId="0" borderId="6" xfId="9" applyNumberFormat="1" applyFont="1" applyFill="1" applyBorder="1" applyAlignment="1">
      <alignment vertical="center"/>
    </xf>
    <xf numFmtId="0" fontId="5" fillId="0" borderId="36" xfId="9" applyNumberFormat="1" applyFont="1" applyFill="1" applyBorder="1" applyAlignment="1">
      <alignment horizontal="left" vertical="top"/>
    </xf>
    <xf numFmtId="4" fontId="5" fillId="5" borderId="46" xfId="9" applyNumberFormat="1" applyFont="1" applyFill="1" applyBorder="1" applyAlignment="1">
      <alignment vertical="center"/>
    </xf>
    <xf numFmtId="4" fontId="8" fillId="0" borderId="0" xfId="9" applyNumberFormat="1" applyFont="1" applyFill="1" applyAlignment="1">
      <alignment vertical="center"/>
    </xf>
    <xf numFmtId="0" fontId="5" fillId="0" borderId="35" xfId="1" applyNumberFormat="1" applyFont="1" applyBorder="1" applyAlignment="1">
      <alignment horizontal="left" vertical="top" wrapText="1"/>
    </xf>
    <xf numFmtId="0" fontId="16" fillId="2" borderId="23" xfId="1" applyFont="1" applyFill="1" applyBorder="1" applyAlignment="1">
      <alignment horizontal="left" vertical="center"/>
    </xf>
    <xf numFmtId="0" fontId="16" fillId="2" borderId="24" xfId="1" applyFont="1" applyFill="1" applyBorder="1" applyAlignment="1">
      <alignment horizontal="left" vertical="center"/>
    </xf>
    <xf numFmtId="0" fontId="16" fillId="2" borderId="23" xfId="1" applyFont="1" applyFill="1" applyBorder="1" applyAlignment="1">
      <alignment horizontal="center" vertical="center"/>
    </xf>
    <xf numFmtId="0" fontId="16" fillId="2" borderId="24" xfId="1" applyFont="1" applyFill="1" applyBorder="1" applyAlignment="1">
      <alignment horizontal="center" vertical="center"/>
    </xf>
    <xf numFmtId="0" fontId="11" fillId="4" borderId="13" xfId="9" applyFont="1" applyFill="1" applyBorder="1" applyAlignment="1">
      <alignment horizontal="center" vertical="center"/>
    </xf>
    <xf numFmtId="0" fontId="11" fillId="4" borderId="25" xfId="9" applyFont="1" applyFill="1" applyBorder="1" applyAlignment="1">
      <alignment horizontal="center" vertical="center"/>
    </xf>
    <xf numFmtId="0" fontId="11" fillId="4" borderId="26" xfId="9" applyFont="1" applyFill="1" applyBorder="1" applyAlignment="1">
      <alignment horizontal="center" vertical="center"/>
    </xf>
    <xf numFmtId="0" fontId="11" fillId="4" borderId="28" xfId="9" applyFont="1" applyFill="1" applyBorder="1" applyAlignment="1">
      <alignment horizontal="center" vertical="center"/>
    </xf>
    <xf numFmtId="0" fontId="11" fillId="4" borderId="0" xfId="9" applyFont="1" applyFill="1" applyBorder="1" applyAlignment="1">
      <alignment horizontal="center" vertical="center"/>
    </xf>
    <xf numFmtId="0" fontId="11" fillId="4" borderId="33" xfId="9" applyFont="1" applyFill="1" applyBorder="1" applyAlignment="1">
      <alignment horizontal="center" vertical="center"/>
    </xf>
    <xf numFmtId="0" fontId="12" fillId="4" borderId="0" xfId="9" applyFont="1" applyFill="1" applyBorder="1" applyAlignment="1">
      <alignment horizontal="center" vertical="center"/>
    </xf>
    <xf numFmtId="0" fontId="12" fillId="4" borderId="33" xfId="9" applyFont="1" applyFill="1" applyBorder="1" applyAlignment="1">
      <alignment horizontal="center" vertical="center"/>
    </xf>
    <xf numFmtId="0" fontId="11" fillId="4" borderId="13" xfId="1" applyFont="1" applyFill="1" applyBorder="1" applyAlignment="1">
      <alignment horizontal="center" vertical="center"/>
    </xf>
    <xf numFmtId="0" fontId="11" fillId="4" borderId="25" xfId="1" applyFont="1" applyFill="1" applyBorder="1" applyAlignment="1">
      <alignment horizontal="center" vertical="center"/>
    </xf>
    <xf numFmtId="0" fontId="11" fillId="4" borderId="26" xfId="1" applyFont="1" applyFill="1" applyBorder="1" applyAlignment="1">
      <alignment horizontal="center" vertical="center"/>
    </xf>
    <xf numFmtId="0" fontId="9" fillId="5" borderId="0" xfId="12" applyFont="1" applyFill="1" applyAlignment="1">
      <alignment horizontal="left" vertical="center"/>
    </xf>
    <xf numFmtId="0" fontId="10" fillId="0" borderId="0" xfId="4" applyFont="1" applyFill="1" applyAlignment="1">
      <alignment horizontal="left"/>
    </xf>
    <xf numFmtId="0" fontId="9" fillId="0" borderId="0" xfId="12" applyFont="1" applyFill="1" applyAlignment="1">
      <alignment horizontal="left" vertical="center"/>
    </xf>
    <xf numFmtId="0" fontId="10" fillId="0" borderId="0" xfId="1" applyFont="1" applyFill="1" applyAlignment="1">
      <alignment horizontal="left" vertical="center"/>
    </xf>
  </cellXfs>
  <cellStyles count="32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10" xfId="28"/>
    <cellStyle name="Normal 11" xfId="27"/>
    <cellStyle name="Normal 2" xfId="3"/>
    <cellStyle name="Normal 2 2" xfId="21"/>
    <cellStyle name="Normal 3" xfId="7"/>
    <cellStyle name="Normal 3 2" xfId="18"/>
    <cellStyle name="Normal 4" xfId="13"/>
    <cellStyle name="Normal 4 2" xfId="15"/>
    <cellStyle name="Normal 5" xfId="16"/>
    <cellStyle name="Normal 6" xfId="20"/>
    <cellStyle name="Normal 6 2" xfId="22"/>
    <cellStyle name="Normal 6 2 2" xfId="26"/>
    <cellStyle name="Normal 7" xfId="19"/>
    <cellStyle name="Normal 7 2" xfId="25"/>
    <cellStyle name="Normal 7 2 2" xfId="31"/>
    <cellStyle name="Normal 7 3" xfId="29"/>
    <cellStyle name="Normal 8" xfId="24"/>
    <cellStyle name="Normal 9" xfId="23"/>
    <cellStyle name="Normal 9 2" xfId="30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72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73D700"/>
      <color rgb="FFE7FFCD"/>
      <color rgb="FF000080"/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42401</c:v>
              </c:pt>
              <c:pt idx="1">
                <c:v>42430</c:v>
              </c:pt>
              <c:pt idx="2">
                <c:v>42461</c:v>
              </c:pt>
              <c:pt idx="3">
                <c:v>42491</c:v>
              </c:pt>
              <c:pt idx="4">
                <c:v>42522</c:v>
              </c:pt>
              <c:pt idx="5">
                <c:v>42552</c:v>
              </c:pt>
              <c:pt idx="6">
                <c:v>42583</c:v>
              </c:pt>
              <c:pt idx="7">
                <c:v>42614</c:v>
              </c:pt>
              <c:pt idx="8">
                <c:v>42644</c:v>
              </c:pt>
              <c:pt idx="9">
                <c:v>42675</c:v>
              </c:pt>
              <c:pt idx="10">
                <c:v>42705</c:v>
              </c:pt>
              <c:pt idx="11">
                <c:v>42736</c:v>
              </c:pt>
              <c:pt idx="12">
                <c:v>42767</c:v>
              </c:pt>
            </c:numLit>
          </c:cat>
          <c:val>
            <c:numLit>
              <c:formatCode>General</c:formatCode>
              <c:ptCount val="13"/>
              <c:pt idx="0">
                <c:v>15908.233938047901</c:v>
              </c:pt>
              <c:pt idx="1">
                <c:v>13853.6114342243</c:v>
              </c:pt>
              <c:pt idx="2">
                <c:v>12349.833597548801</c:v>
              </c:pt>
              <c:pt idx="3">
                <c:v>10575.3950511859</c:v>
              </c:pt>
              <c:pt idx="4">
                <c:v>17574.7680364517</c:v>
              </c:pt>
              <c:pt idx="5">
                <c:v>12623.652248513201</c:v>
              </c:pt>
              <c:pt idx="6">
                <c:v>9412.7995064979605</c:v>
              </c:pt>
              <c:pt idx="7">
                <c:v>10923.452041832999</c:v>
              </c:pt>
              <c:pt idx="8">
                <c:v>9235.9776866703396</c:v>
              </c:pt>
              <c:pt idx="9">
                <c:v>14711.02877529</c:v>
              </c:pt>
              <c:pt idx="10">
                <c:v>13281.3539922</c:v>
              </c:pt>
              <c:pt idx="11">
                <c:v>11611.466661689999</c:v>
              </c:pt>
              <c:pt idx="12">
                <c:v>10034.91384795</c:v>
              </c:pt>
            </c:numLit>
          </c:val>
          <c:extLst>
            <c:ext xmlns:c16="http://schemas.microsoft.com/office/drawing/2014/chart" uri="{C3380CC4-5D6E-409C-BE32-E72D297353CC}">
              <c16:uniqueId val="{00000000-6401-4C79-89A7-CAA9EA46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8080"/>
        <c:axId val="159285632"/>
      </c:barChart>
      <c:catAx>
        <c:axId val="156478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856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5928563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7808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4EC-4C9C-A046-2DEA6C3D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588416"/>
        <c:axId val="210589952"/>
        <c:axId val="0"/>
      </c:bar3DChart>
      <c:catAx>
        <c:axId val="210588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8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EC0-4703-9422-F81D41D3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890-4FBF-9702-CD5C1DAB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299-4DA6-A681-56257D10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18720"/>
        <c:axId val="89170304"/>
        <c:axId val="0"/>
      </c:bar3DChart>
      <c:catAx>
        <c:axId val="8671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1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127C-4EAF-9EDC-81AF90FE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01888"/>
        <c:axId val="130904064"/>
        <c:axId val="0"/>
      </c:bar3DChart>
      <c:catAx>
        <c:axId val="1309018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90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795-476C-A09D-8955B6E13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981248"/>
        <c:axId val="195003520"/>
        <c:axId val="0"/>
      </c:bar3DChart>
      <c:catAx>
        <c:axId val="1949812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0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0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98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EDAA-4B8B-A498-75152D49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018112"/>
        <c:axId val="195073152"/>
        <c:axId val="0"/>
      </c:bar3DChart>
      <c:catAx>
        <c:axId val="1950181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7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7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18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4A8D-49DB-B4FC-6C617A39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873088"/>
        <c:axId val="200874624"/>
        <c:axId val="0"/>
      </c:bar3DChart>
      <c:catAx>
        <c:axId val="2008730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87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3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2CD-4AD9-8E3A-52F4F536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0832"/>
        <c:axId val="210686720"/>
        <c:axId val="0"/>
      </c:bar3DChart>
      <c:catAx>
        <c:axId val="21068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8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022-4DCE-B20D-5CA0E3E2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958720"/>
        <c:axId val="200960256"/>
        <c:axId val="0"/>
      </c:bar3DChart>
      <c:catAx>
        <c:axId val="20095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6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9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5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A5D-4E5B-B1EF-1E4C3993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317376"/>
        <c:axId val="201319168"/>
        <c:axId val="0"/>
      </c:bar3DChart>
      <c:catAx>
        <c:axId val="201317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31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7</xdr:col>
      <xdr:colOff>0</xdr:colOff>
      <xdr:row>25</xdr:row>
      <xdr:rowOff>123825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2828926</xdr:colOff>
      <xdr:row>0</xdr:row>
      <xdr:rowOff>123826</xdr:rowOff>
    </xdr:from>
    <xdr:to>
      <xdr:col>6</xdr:col>
      <xdr:colOff>900590</xdr:colOff>
      <xdr:row>1</xdr:row>
      <xdr:rowOff>114301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>
      <selection activeCell="J13" sqref="J13"/>
    </sheetView>
  </sheetViews>
  <sheetFormatPr defaultColWidth="9.140625"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21" t="s">
        <v>246</v>
      </c>
      <c r="B1" s="118"/>
      <c r="C1" s="164"/>
      <c r="D1" s="2"/>
      <c r="E1" s="3"/>
      <c r="F1" s="4"/>
      <c r="G1" s="4"/>
    </row>
    <row r="2" spans="1:7" ht="24.75" customHeight="1" x14ac:dyDescent="0.2">
      <c r="A2" s="6" t="s">
        <v>3036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10"/>
      <c r="D4" s="5"/>
    </row>
    <row r="5" spans="1:7" ht="24.75" customHeight="1" x14ac:dyDescent="0.2"/>
    <row r="6" spans="1:7" ht="24.75" customHeight="1" x14ac:dyDescent="0.2">
      <c r="F6" s="8"/>
      <c r="G6" s="8"/>
    </row>
    <row r="26" spans="1:7" x14ac:dyDescent="0.2">
      <c r="A26" s="110"/>
      <c r="B26" s="110"/>
      <c r="C26" s="110"/>
      <c r="D26" s="110"/>
      <c r="E26" s="104"/>
      <c r="F26" s="104"/>
      <c r="G26" s="104"/>
    </row>
    <row r="27" spans="1:7" ht="12.75" thickBot="1" x14ac:dyDescent="0.25">
      <c r="A27" s="110"/>
      <c r="B27" s="110"/>
      <c r="C27" s="110"/>
      <c r="D27" s="110"/>
      <c r="E27" s="104"/>
      <c r="F27" s="104"/>
      <c r="G27" s="104"/>
    </row>
    <row r="28" spans="1:7" ht="12.75" customHeight="1" x14ac:dyDescent="0.2">
      <c r="A28" s="195" t="s">
        <v>525</v>
      </c>
      <c r="B28" s="25"/>
      <c r="C28" s="27" t="s">
        <v>522</v>
      </c>
      <c r="D28" s="1"/>
      <c r="E28" s="195" t="s">
        <v>528</v>
      </c>
      <c r="F28" s="166"/>
      <c r="G28" s="167" t="s">
        <v>720</v>
      </c>
    </row>
    <row r="29" spans="1:7" ht="12.75" customHeight="1" thickBot="1" x14ac:dyDescent="0.25">
      <c r="A29" s="196"/>
      <c r="B29" s="26"/>
      <c r="C29" s="168" t="s">
        <v>521</v>
      </c>
      <c r="D29" s="1"/>
      <c r="E29" s="196"/>
      <c r="F29" s="169"/>
      <c r="G29" s="170" t="s">
        <v>721</v>
      </c>
    </row>
    <row r="30" spans="1:7" ht="17.25" customHeight="1" x14ac:dyDescent="0.2">
      <c r="A30" s="28" t="s">
        <v>1692</v>
      </c>
      <c r="B30" s="12" t="s">
        <v>464</v>
      </c>
      <c r="C30" s="133">
        <v>2.5064500000000001</v>
      </c>
      <c r="D30"/>
      <c r="E30" s="28" t="s">
        <v>1692</v>
      </c>
      <c r="F30" s="12" t="s">
        <v>464</v>
      </c>
      <c r="G30" s="31">
        <v>1093.55255053</v>
      </c>
    </row>
    <row r="31" spans="1:7" ht="17.25" customHeight="1" x14ac:dyDescent="0.2">
      <c r="A31" s="29" t="s">
        <v>1697</v>
      </c>
      <c r="B31" s="13" t="s">
        <v>652</v>
      </c>
      <c r="C31" s="133">
        <v>2.68865</v>
      </c>
      <c r="D31"/>
      <c r="E31" s="165" t="s">
        <v>1460</v>
      </c>
      <c r="F31" s="13" t="s">
        <v>470</v>
      </c>
      <c r="G31" s="133">
        <v>460.79349823000001</v>
      </c>
    </row>
    <row r="32" spans="1:7" ht="17.25" customHeight="1" x14ac:dyDescent="0.2">
      <c r="A32" s="29" t="s">
        <v>1460</v>
      </c>
      <c r="B32" s="13" t="s">
        <v>470</v>
      </c>
      <c r="C32" s="133">
        <v>4.1684000000000001</v>
      </c>
      <c r="D32"/>
      <c r="E32" s="29" t="s">
        <v>2548</v>
      </c>
      <c r="F32" s="13" t="s">
        <v>471</v>
      </c>
      <c r="G32" s="133">
        <v>294.85475263999996</v>
      </c>
    </row>
    <row r="33" spans="1:7" ht="17.25" customHeight="1" x14ac:dyDescent="0.2">
      <c r="A33" s="29" t="s">
        <v>2567</v>
      </c>
      <c r="B33" s="13" t="s">
        <v>190</v>
      </c>
      <c r="C33" s="133">
        <v>4.8463000000000003</v>
      </c>
      <c r="D33"/>
      <c r="E33" s="29" t="s">
        <v>1483</v>
      </c>
      <c r="F33" s="13" t="s">
        <v>479</v>
      </c>
      <c r="G33" s="133">
        <v>268.27631553999998</v>
      </c>
    </row>
    <row r="34" spans="1:7" ht="17.25" customHeight="1" x14ac:dyDescent="0.2">
      <c r="A34" s="29" t="s">
        <v>1520</v>
      </c>
      <c r="B34" s="13" t="s">
        <v>66</v>
      </c>
      <c r="C34" s="133">
        <v>5.07925</v>
      </c>
      <c r="D34"/>
      <c r="E34" s="29" t="s">
        <v>2554</v>
      </c>
      <c r="F34" s="13" t="s">
        <v>679</v>
      </c>
      <c r="G34" s="133">
        <v>174.17255129</v>
      </c>
    </row>
    <row r="35" spans="1:7" ht="17.25" customHeight="1" x14ac:dyDescent="0.2">
      <c r="A35" s="29" t="s">
        <v>2589</v>
      </c>
      <c r="B35" s="13" t="s">
        <v>1617</v>
      </c>
      <c r="C35" s="133">
        <v>5.5042499999999999</v>
      </c>
      <c r="D35"/>
      <c r="E35" s="29" t="s">
        <v>2555</v>
      </c>
      <c r="F35" s="13" t="s">
        <v>105</v>
      </c>
      <c r="G35" s="133">
        <v>164.03597335000001</v>
      </c>
    </row>
    <row r="36" spans="1:7" ht="17.25" customHeight="1" x14ac:dyDescent="0.2">
      <c r="A36" s="29" t="s">
        <v>2554</v>
      </c>
      <c r="B36" s="13" t="s">
        <v>679</v>
      </c>
      <c r="C36" s="133">
        <v>5.5370499999999998</v>
      </c>
      <c r="D36"/>
      <c r="E36" s="29" t="s">
        <v>1696</v>
      </c>
      <c r="F36" s="13" t="s">
        <v>1702</v>
      </c>
      <c r="G36" s="133">
        <v>102.9037957</v>
      </c>
    </row>
    <row r="37" spans="1:7" ht="17.25" customHeight="1" x14ac:dyDescent="0.2">
      <c r="A37" s="29" t="s">
        <v>1178</v>
      </c>
      <c r="B37" s="13" t="s">
        <v>2515</v>
      </c>
      <c r="C37" s="133">
        <v>5.5585500000000003</v>
      </c>
      <c r="D37"/>
      <c r="E37" s="165" t="s">
        <v>1462</v>
      </c>
      <c r="F37" s="13" t="s">
        <v>468</v>
      </c>
      <c r="G37" s="133">
        <v>101.47034494</v>
      </c>
    </row>
    <row r="38" spans="1:7" ht="17.25" customHeight="1" x14ac:dyDescent="0.2">
      <c r="A38" s="29" t="s">
        <v>2564</v>
      </c>
      <c r="B38" s="13" t="s">
        <v>418</v>
      </c>
      <c r="C38" s="133">
        <v>5.6785000000000014</v>
      </c>
      <c r="D38"/>
      <c r="E38" s="29" t="s">
        <v>2565</v>
      </c>
      <c r="F38" s="13" t="s">
        <v>263</v>
      </c>
      <c r="G38" s="133">
        <v>94.857001549999993</v>
      </c>
    </row>
    <row r="39" spans="1:7" ht="17.25" customHeight="1" thickBot="1" x14ac:dyDescent="0.25">
      <c r="A39" s="16" t="s">
        <v>1413</v>
      </c>
      <c r="B39" s="15" t="s">
        <v>407</v>
      </c>
      <c r="C39" s="147">
        <v>5.9765499999999996</v>
      </c>
      <c r="D39"/>
      <c r="E39" s="16" t="s">
        <v>1466</v>
      </c>
      <c r="F39" s="15" t="s">
        <v>331</v>
      </c>
      <c r="G39" s="147">
        <v>88.11218968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10"/>
      <c r="B41" s="110"/>
      <c r="C41" s="110"/>
      <c r="E41" s="104"/>
      <c r="F41" s="104"/>
      <c r="G41" s="104"/>
    </row>
    <row r="42" spans="1:7" ht="12.75" x14ac:dyDescent="0.2">
      <c r="A42" s="195" t="s">
        <v>526</v>
      </c>
      <c r="B42" s="25"/>
      <c r="C42" s="27" t="s">
        <v>522</v>
      </c>
      <c r="D42" s="110"/>
      <c r="E42" s="197" t="s">
        <v>527</v>
      </c>
      <c r="F42" s="166"/>
      <c r="G42" s="167" t="s">
        <v>720</v>
      </c>
    </row>
    <row r="43" spans="1:7" ht="12.75" customHeight="1" thickBot="1" x14ac:dyDescent="0.25">
      <c r="A43" s="196"/>
      <c r="B43" s="26"/>
      <c r="C43" s="168" t="s">
        <v>521</v>
      </c>
      <c r="D43" s="103"/>
      <c r="E43" s="198"/>
      <c r="F43" s="169"/>
      <c r="G43" s="170" t="s">
        <v>721</v>
      </c>
    </row>
    <row r="44" spans="1:7" ht="17.25" customHeight="1" x14ac:dyDescent="0.2">
      <c r="A44" s="29" t="s">
        <v>1661</v>
      </c>
      <c r="B44" s="12" t="s">
        <v>456</v>
      </c>
      <c r="C44" s="31">
        <v>0.94269999999999998</v>
      </c>
      <c r="D44" s="1"/>
      <c r="E44" s="28" t="s">
        <v>2566</v>
      </c>
      <c r="F44" s="12" t="s">
        <v>103</v>
      </c>
      <c r="G44" s="133">
        <v>46.68666958</v>
      </c>
    </row>
    <row r="45" spans="1:7" ht="17.25" customHeight="1" x14ac:dyDescent="0.2">
      <c r="A45" s="29" t="s">
        <v>2260</v>
      </c>
      <c r="B45" s="14" t="s">
        <v>37</v>
      </c>
      <c r="C45" s="31">
        <v>3.3226499999999999</v>
      </c>
      <c r="E45" s="29" t="s">
        <v>2264</v>
      </c>
      <c r="F45" s="13" t="s">
        <v>2520</v>
      </c>
      <c r="G45" s="133">
        <v>45.918728909999999</v>
      </c>
    </row>
    <row r="46" spans="1:7" ht="17.25" customHeight="1" x14ac:dyDescent="0.2">
      <c r="A46" s="29" t="s">
        <v>1251</v>
      </c>
      <c r="B46" s="14" t="s">
        <v>2429</v>
      </c>
      <c r="C46" s="31">
        <v>3.41995</v>
      </c>
      <c r="E46" s="29" t="s">
        <v>1164</v>
      </c>
      <c r="F46" s="13" t="s">
        <v>1814</v>
      </c>
      <c r="G46" s="133">
        <v>45.68172672</v>
      </c>
    </row>
    <row r="47" spans="1:7" ht="17.25" customHeight="1" x14ac:dyDescent="0.2">
      <c r="A47" s="29" t="s">
        <v>1173</v>
      </c>
      <c r="B47" s="14" t="s">
        <v>2385</v>
      </c>
      <c r="C47" s="31">
        <v>3.6860499999999998</v>
      </c>
      <c r="E47" s="29" t="s">
        <v>2245</v>
      </c>
      <c r="F47" s="13" t="s">
        <v>1812</v>
      </c>
      <c r="G47" s="133">
        <v>43.775509849999999</v>
      </c>
    </row>
    <row r="48" spans="1:7" ht="17.25" customHeight="1" x14ac:dyDescent="0.2">
      <c r="A48" s="29" t="s">
        <v>2758</v>
      </c>
      <c r="B48" s="14" t="s">
        <v>141</v>
      </c>
      <c r="C48" s="31">
        <v>3.8542000000000001</v>
      </c>
      <c r="E48" s="29" t="s">
        <v>1161</v>
      </c>
      <c r="F48" s="13" t="s">
        <v>2374</v>
      </c>
      <c r="G48" s="133">
        <v>42.723497090000002</v>
      </c>
    </row>
    <row r="49" spans="1:7" ht="17.25" customHeight="1" x14ac:dyDescent="0.2">
      <c r="A49" s="29" t="s">
        <v>2263</v>
      </c>
      <c r="B49" s="14" t="s">
        <v>949</v>
      </c>
      <c r="C49" s="31">
        <v>3.9720499999999999</v>
      </c>
      <c r="E49" s="29" t="s">
        <v>1377</v>
      </c>
      <c r="F49" s="13" t="s">
        <v>225</v>
      </c>
      <c r="G49" s="133">
        <v>38.550991029999999</v>
      </c>
    </row>
    <row r="50" spans="1:7" ht="17.25" customHeight="1" x14ac:dyDescent="0.2">
      <c r="A50" s="29" t="s">
        <v>2785</v>
      </c>
      <c r="B50" s="14" t="s">
        <v>1011</v>
      </c>
      <c r="C50" s="31">
        <v>4.0212500000000002</v>
      </c>
      <c r="E50" s="29" t="s">
        <v>2572</v>
      </c>
      <c r="F50" s="13" t="s">
        <v>223</v>
      </c>
      <c r="G50" s="133">
        <v>37.750796909999998</v>
      </c>
    </row>
    <row r="51" spans="1:7" ht="17.25" customHeight="1" x14ac:dyDescent="0.2">
      <c r="A51" s="29" t="s">
        <v>1204</v>
      </c>
      <c r="B51" s="14" t="s">
        <v>2423</v>
      </c>
      <c r="C51" s="31">
        <v>4.1611500000000001</v>
      </c>
      <c r="E51" s="29" t="s">
        <v>1640</v>
      </c>
      <c r="F51" s="13" t="s">
        <v>1813</v>
      </c>
      <c r="G51" s="133">
        <v>35.28759213</v>
      </c>
    </row>
    <row r="52" spans="1:7" ht="17.25" customHeight="1" x14ac:dyDescent="0.2">
      <c r="A52" s="29" t="s">
        <v>1502</v>
      </c>
      <c r="B52" s="14" t="s">
        <v>668</v>
      </c>
      <c r="C52" s="31">
        <v>4.1984000000000004</v>
      </c>
      <c r="D52" s="5"/>
      <c r="E52" s="29" t="s">
        <v>1956</v>
      </c>
      <c r="F52" s="13" t="s">
        <v>117</v>
      </c>
      <c r="G52" s="133">
        <v>35.132027829999998</v>
      </c>
    </row>
    <row r="53" spans="1:7" ht="17.25" customHeight="1" thickBot="1" x14ac:dyDescent="0.25">
      <c r="A53" s="16" t="s">
        <v>1499</v>
      </c>
      <c r="B53" s="15" t="s">
        <v>671</v>
      </c>
      <c r="C53" s="32">
        <v>4.2303000000000006</v>
      </c>
      <c r="D53" s="5"/>
      <c r="E53" s="16" t="s">
        <v>2248</v>
      </c>
      <c r="F53" s="15" t="s">
        <v>2416</v>
      </c>
      <c r="G53" s="147">
        <v>30.904890229999999</v>
      </c>
    </row>
    <row r="54" spans="1:7" ht="17.25" customHeight="1" thickBot="1" x14ac:dyDescent="0.25">
      <c r="A54" s="113"/>
      <c r="B54" s="114"/>
      <c r="C54" s="115"/>
      <c r="D54" s="5"/>
      <c r="E54" s="113"/>
      <c r="F54" s="104"/>
      <c r="G54" s="116"/>
    </row>
    <row r="55" spans="1:7" ht="17.25" customHeight="1" x14ac:dyDescent="0.2">
      <c r="A55" s="195" t="s">
        <v>523</v>
      </c>
      <c r="B55" s="25"/>
      <c r="C55" s="27" t="s">
        <v>522</v>
      </c>
      <c r="D55" s="104"/>
      <c r="E55" s="195" t="s">
        <v>524</v>
      </c>
      <c r="F55" s="166"/>
      <c r="G55" s="167" t="s">
        <v>720</v>
      </c>
    </row>
    <row r="56" spans="1:7" ht="12.75" customHeight="1" thickBot="1" x14ac:dyDescent="0.25">
      <c r="A56" s="196"/>
      <c r="B56" s="26"/>
      <c r="C56" s="168" t="s">
        <v>521</v>
      </c>
      <c r="D56" s="24"/>
      <c r="E56" s="196"/>
      <c r="F56" s="169"/>
      <c r="G56" s="170" t="s">
        <v>721</v>
      </c>
    </row>
    <row r="57" spans="1:7" ht="18" customHeight="1" x14ac:dyDescent="0.2">
      <c r="A57" s="28" t="s">
        <v>1642</v>
      </c>
      <c r="B57" s="12" t="s">
        <v>667</v>
      </c>
      <c r="C57" s="31">
        <v>14.7575</v>
      </c>
      <c r="D57" s="24"/>
      <c r="E57" s="28" t="s">
        <v>1379</v>
      </c>
      <c r="F57" s="12" t="s">
        <v>17</v>
      </c>
      <c r="G57" s="31">
        <v>29.724988969999998</v>
      </c>
    </row>
    <row r="58" spans="1:7" ht="17.25" customHeight="1" x14ac:dyDescent="0.2">
      <c r="A58" s="29" t="s">
        <v>2360</v>
      </c>
      <c r="B58" s="13" t="s">
        <v>2361</v>
      </c>
      <c r="C58" s="31">
        <v>18.678000000000001</v>
      </c>
      <c r="E58" s="29" t="s">
        <v>1642</v>
      </c>
      <c r="F58" s="13" t="s">
        <v>667</v>
      </c>
      <c r="G58" s="31">
        <v>24.05600115</v>
      </c>
    </row>
    <row r="59" spans="1:7" ht="17.25" customHeight="1" x14ac:dyDescent="0.2">
      <c r="A59" s="29" t="s">
        <v>1658</v>
      </c>
      <c r="B59" s="13" t="s">
        <v>402</v>
      </c>
      <c r="C59" s="31">
        <v>20.543900000000001</v>
      </c>
      <c r="E59" s="29" t="s">
        <v>1658</v>
      </c>
      <c r="F59" s="13" t="s">
        <v>402</v>
      </c>
      <c r="G59" s="31">
        <v>9.7533648100000008</v>
      </c>
    </row>
    <row r="60" spans="1:7" ht="17.25" customHeight="1" x14ac:dyDescent="0.2">
      <c r="A60" s="7" t="s">
        <v>1700</v>
      </c>
      <c r="B60" s="7" t="s">
        <v>658</v>
      </c>
      <c r="C60" s="135">
        <v>21.097200000000001</v>
      </c>
      <c r="E60" s="7" t="s">
        <v>1950</v>
      </c>
      <c r="F60" s="7" t="s">
        <v>83</v>
      </c>
      <c r="G60" s="135">
        <v>9.0955514700000002</v>
      </c>
    </row>
    <row r="61" spans="1:7" ht="17.25" customHeight="1" thickBot="1" x14ac:dyDescent="0.25">
      <c r="A61" s="16" t="s">
        <v>1659</v>
      </c>
      <c r="B61" s="15" t="s">
        <v>403</v>
      </c>
      <c r="C61" s="32">
        <v>22.437650000000001</v>
      </c>
      <c r="E61" s="16" t="s">
        <v>2407</v>
      </c>
      <c r="F61" s="15" t="s">
        <v>2403</v>
      </c>
      <c r="G61" s="32">
        <v>4.6528313099999998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866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49</v>
      </c>
      <c r="B65" s="5"/>
      <c r="C65" s="5"/>
      <c r="D65" s="5"/>
      <c r="E65" s="7"/>
      <c r="F65" s="7"/>
      <c r="G65" s="7"/>
    </row>
    <row r="352" spans="1:3" x14ac:dyDescent="0.2">
      <c r="A352" s="5"/>
      <c r="B352" s="5"/>
      <c r="C352" s="5"/>
    </row>
    <row r="430" spans="1:3" x14ac:dyDescent="0.2">
      <c r="A430" s="5"/>
      <c r="B430" s="5"/>
      <c r="C430" s="5"/>
    </row>
    <row r="566" spans="1:3" x14ac:dyDescent="0.2">
      <c r="A566" s="5"/>
      <c r="B566" s="5"/>
      <c r="C566" s="5"/>
    </row>
    <row r="618" spans="1:3" x14ac:dyDescent="0.2">
      <c r="A618" s="5"/>
      <c r="B618" s="5"/>
      <c r="C618" s="5"/>
    </row>
    <row r="1229" spans="1:3" x14ac:dyDescent="0.2">
      <c r="A1229" s="5"/>
      <c r="B1229" s="5"/>
      <c r="C1229" s="5"/>
    </row>
    <row r="1240" spans="1:3" x14ac:dyDescent="0.2">
      <c r="A1240" s="5"/>
      <c r="B1240" s="5"/>
      <c r="C1240" s="5"/>
    </row>
    <row r="1243" spans="1:3" x14ac:dyDescent="0.2">
      <c r="A1243" s="5"/>
      <c r="B1243" s="5"/>
      <c r="C1243" s="5"/>
    </row>
    <row r="1254" spans="1:3" x14ac:dyDescent="0.2">
      <c r="A1254" s="5"/>
      <c r="B1254" s="5"/>
      <c r="C1254" s="5"/>
    </row>
    <row r="1266" spans="1:3" x14ac:dyDescent="0.2">
      <c r="A1266" s="5"/>
      <c r="B1266" s="5"/>
      <c r="C1266" s="5"/>
    </row>
  </sheetData>
  <mergeCells count="6">
    <mergeCell ref="A28:A29"/>
    <mergeCell ref="E28:E29"/>
    <mergeCell ref="A42:A43"/>
    <mergeCell ref="E42:E43"/>
    <mergeCell ref="A55:A56"/>
    <mergeCell ref="E55:E56"/>
  </mergeCells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488"/>
  <sheetViews>
    <sheetView showGridLines="0" zoomScaleNormal="100" workbookViewId="0">
      <pane ySplit="6" topLeftCell="A1116" activePane="bottomLeft" state="frozen"/>
      <selection pane="bottomLeft" activeCell="G1147" sqref="G1147"/>
    </sheetView>
  </sheetViews>
  <sheetFormatPr defaultColWidth="9.140625" defaultRowHeight="12" x14ac:dyDescent="0.2"/>
  <cols>
    <col min="1" max="1" width="76.42578125" style="39" customWidth="1"/>
    <col min="2" max="2" width="12.7109375" style="39" customWidth="1"/>
    <col min="3" max="3" width="15" style="39" customWidth="1"/>
    <col min="4" max="4" width="11.140625" style="39" bestFit="1" customWidth="1"/>
    <col min="5" max="5" width="20.42578125" style="39" customWidth="1"/>
    <col min="6" max="9" width="12.7109375" style="39" customWidth="1"/>
    <col min="10" max="11" width="12.7109375" style="40" customWidth="1"/>
    <col min="12" max="12" width="62.28515625" style="131" customWidth="1"/>
    <col min="13" max="13" width="12.42578125" style="131" bestFit="1" customWidth="1"/>
    <col min="14" max="14" width="19.85546875" style="131" customWidth="1"/>
    <col min="15" max="15" width="16.7109375" style="131" customWidth="1"/>
    <col min="16" max="16384" width="9.140625" style="131"/>
  </cols>
  <sheetData>
    <row r="1" spans="1:14" ht="26.25" customHeight="1" x14ac:dyDescent="0.2">
      <c r="A1" s="38" t="s">
        <v>246</v>
      </c>
    </row>
    <row r="2" spans="1:14" ht="15.75" customHeight="1" x14ac:dyDescent="0.2">
      <c r="A2" s="6" t="s">
        <v>3036</v>
      </c>
      <c r="F2" s="30"/>
      <c r="G2" s="30"/>
      <c r="H2" s="30"/>
    </row>
    <row r="4" spans="1:14" x14ac:dyDescent="0.2">
      <c r="A4" s="40"/>
      <c r="B4" s="40"/>
      <c r="C4" s="40"/>
      <c r="D4" s="40"/>
      <c r="E4" s="40"/>
      <c r="F4" s="100"/>
      <c r="G4" s="100"/>
      <c r="H4" s="100"/>
      <c r="I4" s="100"/>
      <c r="J4" s="100"/>
      <c r="K4" s="100"/>
    </row>
    <row r="5" spans="1:14" s="51" customFormat="1" ht="30" customHeight="1" x14ac:dyDescent="0.2">
      <c r="A5" s="41" t="s">
        <v>315</v>
      </c>
      <c r="B5" s="41" t="s">
        <v>81</v>
      </c>
      <c r="C5" s="41" t="s">
        <v>1495</v>
      </c>
      <c r="D5" s="41" t="s">
        <v>182</v>
      </c>
      <c r="E5" s="84" t="s">
        <v>1100</v>
      </c>
      <c r="F5" s="41" t="s">
        <v>510</v>
      </c>
      <c r="G5" s="41"/>
      <c r="H5" s="41"/>
      <c r="I5" s="41"/>
      <c r="J5" s="41" t="s">
        <v>243</v>
      </c>
      <c r="K5" s="41" t="s">
        <v>142</v>
      </c>
    </row>
    <row r="6" spans="1:14" ht="21.95" customHeight="1" x14ac:dyDescent="0.2">
      <c r="A6" s="61"/>
      <c r="B6" s="61"/>
      <c r="C6" s="61"/>
      <c r="D6" s="61"/>
      <c r="E6" s="85"/>
      <c r="F6" s="62" t="s">
        <v>3011</v>
      </c>
      <c r="G6" s="62" t="s">
        <v>2999</v>
      </c>
      <c r="H6" s="63" t="s">
        <v>78</v>
      </c>
      <c r="I6" s="64" t="s">
        <v>79</v>
      </c>
      <c r="J6" s="65" t="s">
        <v>244</v>
      </c>
      <c r="K6" s="65">
        <v>100000</v>
      </c>
    </row>
    <row r="7" spans="1:14" ht="12.75" x14ac:dyDescent="0.2">
      <c r="A7" s="176" t="s">
        <v>1692</v>
      </c>
      <c r="B7" s="189" t="s">
        <v>464</v>
      </c>
      <c r="C7" s="176" t="s">
        <v>645</v>
      </c>
      <c r="D7" s="176" t="s">
        <v>184</v>
      </c>
      <c r="E7" s="176" t="s">
        <v>714</v>
      </c>
      <c r="F7" s="178">
        <v>1093.55255053</v>
      </c>
      <c r="G7" s="178">
        <v>1127.37698817</v>
      </c>
      <c r="H7" s="58">
        <f t="shared" ref="H7:H70" si="0">IF(ISERROR(F7/G7-1),"",IF((F7/G7-1)&gt;10000%,"",F7/G7-1))</f>
        <v>-3.0002774577566171E-2</v>
      </c>
      <c r="I7" s="98">
        <f t="shared" ref="I7:I70" si="1">F7/$F$1142</f>
        <v>0.10955787486117717</v>
      </c>
      <c r="J7" s="99">
        <v>8183.8813866999999</v>
      </c>
      <c r="K7" s="99">
        <v>2.5064500000000001</v>
      </c>
      <c r="M7"/>
      <c r="N7" s="193" t="s">
        <v>2545</v>
      </c>
    </row>
    <row r="8" spans="1:14" ht="12.75" x14ac:dyDescent="0.2">
      <c r="A8" s="176" t="s">
        <v>1460</v>
      </c>
      <c r="B8" s="189" t="s">
        <v>470</v>
      </c>
      <c r="C8" s="176" t="s">
        <v>645</v>
      </c>
      <c r="D8" s="176" t="s">
        <v>184</v>
      </c>
      <c r="E8" s="176" t="s">
        <v>185</v>
      </c>
      <c r="F8" s="178">
        <v>460.79349823000001</v>
      </c>
      <c r="G8" s="178">
        <v>464.27651902999997</v>
      </c>
      <c r="H8" s="58">
        <f t="shared" si="0"/>
        <v>-7.5020395329855605E-3</v>
      </c>
      <c r="I8" s="98">
        <f t="shared" si="1"/>
        <v>4.6164728335605906E-2</v>
      </c>
      <c r="J8" s="99">
        <v>7238.3685710899999</v>
      </c>
      <c r="K8" s="99">
        <v>4.1684000000000001</v>
      </c>
      <c r="M8"/>
      <c r="N8" s="193" t="s">
        <v>2545</v>
      </c>
    </row>
    <row r="9" spans="1:14" ht="12.75" x14ac:dyDescent="0.2">
      <c r="A9" s="176" t="s">
        <v>2548</v>
      </c>
      <c r="B9" s="189" t="s">
        <v>471</v>
      </c>
      <c r="C9" s="176" t="s">
        <v>645</v>
      </c>
      <c r="D9" s="176" t="s">
        <v>184</v>
      </c>
      <c r="E9" s="176" t="s">
        <v>185</v>
      </c>
      <c r="F9" s="178">
        <v>294.85475263999996</v>
      </c>
      <c r="G9" s="178">
        <v>245.66691957</v>
      </c>
      <c r="H9" s="58">
        <f t="shared" si="0"/>
        <v>0.20022163812732807</v>
      </c>
      <c r="I9" s="98">
        <f t="shared" si="1"/>
        <v>2.9540107675941323E-2</v>
      </c>
      <c r="J9" s="99">
        <v>1237.31249753</v>
      </c>
      <c r="K9" s="99">
        <v>11.453900000000001</v>
      </c>
      <c r="M9"/>
      <c r="N9" s="193" t="s">
        <v>2545</v>
      </c>
    </row>
    <row r="10" spans="1:14" ht="12.75" x14ac:dyDescent="0.2">
      <c r="A10" s="176" t="s">
        <v>1483</v>
      </c>
      <c r="B10" s="189" t="s">
        <v>479</v>
      </c>
      <c r="C10" s="176" t="s">
        <v>645</v>
      </c>
      <c r="D10" s="176" t="s">
        <v>184</v>
      </c>
      <c r="E10" s="176" t="s">
        <v>185</v>
      </c>
      <c r="F10" s="178">
        <v>268.27631553999998</v>
      </c>
      <c r="G10" s="178">
        <v>500.58397822000001</v>
      </c>
      <c r="H10" s="58">
        <f t="shared" si="0"/>
        <v>-0.46407330795134616</v>
      </c>
      <c r="I10" s="98">
        <f t="shared" si="1"/>
        <v>2.6877339357769325E-2</v>
      </c>
      <c r="J10" s="99">
        <v>5642.6070283100007</v>
      </c>
      <c r="K10" s="99">
        <v>5.7091000000000003</v>
      </c>
      <c r="M10"/>
      <c r="N10" s="193" t="s">
        <v>2545</v>
      </c>
    </row>
    <row r="11" spans="1:14" ht="12.75" x14ac:dyDescent="0.2">
      <c r="A11" s="176" t="s">
        <v>2547</v>
      </c>
      <c r="B11" s="189" t="s">
        <v>82</v>
      </c>
      <c r="C11" s="176" t="s">
        <v>516</v>
      </c>
      <c r="D11" s="176" t="s">
        <v>184</v>
      </c>
      <c r="E11" s="176" t="s">
        <v>714</v>
      </c>
      <c r="F11" s="178">
        <v>248.18391323</v>
      </c>
      <c r="G11" s="178">
        <v>288.23172224000001</v>
      </c>
      <c r="H11" s="58">
        <f t="shared" si="0"/>
        <v>-0.13894310001261301</v>
      </c>
      <c r="I11" s="98">
        <f t="shared" si="1"/>
        <v>2.4864376289032909E-2</v>
      </c>
      <c r="J11" s="99">
        <v>4027.6366074559996</v>
      </c>
      <c r="K11" s="99">
        <v>2.6438000000000001</v>
      </c>
      <c r="M11"/>
      <c r="N11" s="193" t="s">
        <v>2545</v>
      </c>
    </row>
    <row r="12" spans="1:14" ht="12.75" x14ac:dyDescent="0.2">
      <c r="A12" s="176" t="s">
        <v>1781</v>
      </c>
      <c r="B12" s="189" t="s">
        <v>469</v>
      </c>
      <c r="C12" s="176" t="s">
        <v>645</v>
      </c>
      <c r="D12" s="176" t="s">
        <v>184</v>
      </c>
      <c r="E12" s="176" t="s">
        <v>185</v>
      </c>
      <c r="F12" s="178">
        <v>240.45412078999999</v>
      </c>
      <c r="G12" s="178">
        <v>191.74288622</v>
      </c>
      <c r="H12" s="58">
        <f t="shared" si="0"/>
        <v>0.25404454647725583</v>
      </c>
      <c r="I12" s="98">
        <f t="shared" si="1"/>
        <v>2.4089964823910397E-2</v>
      </c>
      <c r="J12" s="99">
        <v>5296.4588895900006</v>
      </c>
      <c r="K12" s="99">
        <v>5.4288499999999997</v>
      </c>
      <c r="M12"/>
      <c r="N12" s="193" t="s">
        <v>2545</v>
      </c>
    </row>
    <row r="13" spans="1:14" ht="12.75" x14ac:dyDescent="0.2">
      <c r="A13" s="176" t="s">
        <v>2554</v>
      </c>
      <c r="B13" s="189" t="s">
        <v>679</v>
      </c>
      <c r="C13" s="176" t="s">
        <v>645</v>
      </c>
      <c r="D13" s="176" t="s">
        <v>184</v>
      </c>
      <c r="E13" s="176" t="s">
        <v>714</v>
      </c>
      <c r="F13" s="178">
        <v>174.17255129</v>
      </c>
      <c r="G13" s="178">
        <v>160.38903930000001</v>
      </c>
      <c r="H13" s="58">
        <f t="shared" si="0"/>
        <v>8.593799208572217E-2</v>
      </c>
      <c r="I13" s="98">
        <f t="shared" si="1"/>
        <v>1.744952683730977E-2</v>
      </c>
      <c r="J13" s="99">
        <v>2040.3580772600001</v>
      </c>
      <c r="K13" s="99">
        <v>5.5370499999999998</v>
      </c>
      <c r="M13"/>
      <c r="N13" s="193" t="s">
        <v>2545</v>
      </c>
    </row>
    <row r="14" spans="1:14" ht="12.75" x14ac:dyDescent="0.2">
      <c r="A14" s="176" t="s">
        <v>2555</v>
      </c>
      <c r="B14" s="189" t="s">
        <v>105</v>
      </c>
      <c r="C14" s="176" t="s">
        <v>2544</v>
      </c>
      <c r="D14" s="176" t="s">
        <v>183</v>
      </c>
      <c r="E14" s="176" t="s">
        <v>714</v>
      </c>
      <c r="F14" s="178">
        <v>164.03597335000001</v>
      </c>
      <c r="G14" s="178">
        <v>163.00564525999999</v>
      </c>
      <c r="H14" s="58">
        <f t="shared" si="0"/>
        <v>6.3208123151599072E-3</v>
      </c>
      <c r="I14" s="98">
        <f t="shared" si="1"/>
        <v>1.6433990878902599E-2</v>
      </c>
      <c r="J14" s="99">
        <v>320.37557074</v>
      </c>
      <c r="K14" s="99">
        <v>7.5324</v>
      </c>
      <c r="M14"/>
      <c r="N14" s="193" t="s">
        <v>2545</v>
      </c>
    </row>
    <row r="15" spans="1:14" ht="12.75" x14ac:dyDescent="0.2">
      <c r="A15" s="176" t="s">
        <v>1496</v>
      </c>
      <c r="B15" s="189" t="s">
        <v>302</v>
      </c>
      <c r="C15" s="176" t="s">
        <v>1268</v>
      </c>
      <c r="D15" s="176" t="s">
        <v>184</v>
      </c>
      <c r="E15" s="176" t="s">
        <v>714</v>
      </c>
      <c r="F15" s="178">
        <v>158.44010172</v>
      </c>
      <c r="G15" s="178">
        <v>195.86837869999999</v>
      </c>
      <c r="H15" s="58">
        <f t="shared" si="0"/>
        <v>-0.19108892016371193</v>
      </c>
      <c r="I15" s="98">
        <f t="shared" si="1"/>
        <v>1.5873366880100145E-2</v>
      </c>
      <c r="J15" s="99">
        <v>2105.6038076199998</v>
      </c>
      <c r="K15" s="99">
        <v>3.8081999999999989</v>
      </c>
      <c r="M15"/>
      <c r="N15" s="193" t="s">
        <v>2545</v>
      </c>
    </row>
    <row r="16" spans="1:14" ht="12.75" x14ac:dyDescent="0.2">
      <c r="A16" s="176" t="s">
        <v>2550</v>
      </c>
      <c r="B16" s="189" t="s">
        <v>329</v>
      </c>
      <c r="C16" s="176" t="s">
        <v>516</v>
      </c>
      <c r="D16" s="176" t="s">
        <v>184</v>
      </c>
      <c r="E16" s="176" t="s">
        <v>714</v>
      </c>
      <c r="F16" s="178">
        <v>127.15155883</v>
      </c>
      <c r="G16" s="178">
        <v>217.65883331000001</v>
      </c>
      <c r="H16" s="58">
        <f t="shared" si="0"/>
        <v>-0.41582173856043447</v>
      </c>
      <c r="I16" s="98">
        <f t="shared" si="1"/>
        <v>1.2738715266997665E-2</v>
      </c>
      <c r="J16" s="99">
        <v>2411.7663536472</v>
      </c>
      <c r="K16" s="99">
        <v>4.9118000000000004</v>
      </c>
      <c r="M16"/>
      <c r="N16" s="193" t="s">
        <v>2545</v>
      </c>
    </row>
    <row r="17" spans="1:14" ht="12.75" x14ac:dyDescent="0.2">
      <c r="A17" s="176" t="s">
        <v>2549</v>
      </c>
      <c r="B17" s="189" t="s">
        <v>84</v>
      </c>
      <c r="C17" s="176" t="s">
        <v>516</v>
      </c>
      <c r="D17" s="176" t="s">
        <v>184</v>
      </c>
      <c r="E17" s="176" t="s">
        <v>185</v>
      </c>
      <c r="F17" s="178">
        <v>110.4796693</v>
      </c>
      <c r="G17" s="178">
        <v>114.08313978</v>
      </c>
      <c r="H17" s="58">
        <f t="shared" si="0"/>
        <v>-3.1586354363572045E-2</v>
      </c>
      <c r="I17" s="98">
        <f t="shared" si="1"/>
        <v>1.1068437248861397E-2</v>
      </c>
      <c r="J17" s="99">
        <v>2268.9029171520001</v>
      </c>
      <c r="K17" s="99">
        <v>5.5363500000000014</v>
      </c>
      <c r="M17"/>
      <c r="N17" s="193" t="s">
        <v>2545</v>
      </c>
    </row>
    <row r="18" spans="1:14" ht="12.75" x14ac:dyDescent="0.2">
      <c r="A18" s="176" t="s">
        <v>1696</v>
      </c>
      <c r="B18" s="189" t="s">
        <v>1702</v>
      </c>
      <c r="C18" s="176" t="s">
        <v>645</v>
      </c>
      <c r="D18" s="176" t="s">
        <v>615</v>
      </c>
      <c r="E18" s="176" t="s">
        <v>714</v>
      </c>
      <c r="F18" s="178">
        <v>102.9037957</v>
      </c>
      <c r="G18" s="178">
        <v>133.71086373</v>
      </c>
      <c r="H18" s="58">
        <f t="shared" si="0"/>
        <v>-0.23040063589902593</v>
      </c>
      <c r="I18" s="98">
        <f t="shared" si="1"/>
        <v>1.0309446186721192E-2</v>
      </c>
      <c r="J18" s="99">
        <v>9044.6778702692318</v>
      </c>
      <c r="K18" s="99">
        <v>6.2755000000000001</v>
      </c>
      <c r="M18"/>
      <c r="N18" s="193" t="s">
        <v>2545</v>
      </c>
    </row>
    <row r="19" spans="1:14" ht="12.75" x14ac:dyDescent="0.2">
      <c r="A19" s="176" t="s">
        <v>1462</v>
      </c>
      <c r="B19" s="189" t="s">
        <v>468</v>
      </c>
      <c r="C19" s="176" t="s">
        <v>645</v>
      </c>
      <c r="D19" s="176" t="s">
        <v>184</v>
      </c>
      <c r="E19" s="176" t="s">
        <v>185</v>
      </c>
      <c r="F19" s="178">
        <v>101.47034494</v>
      </c>
      <c r="G19" s="178">
        <v>61.981072600000005</v>
      </c>
      <c r="H19" s="58">
        <f t="shared" si="0"/>
        <v>0.63711824728893118</v>
      </c>
      <c r="I19" s="98">
        <f t="shared" si="1"/>
        <v>1.0165835512586121E-2</v>
      </c>
      <c r="J19" s="99">
        <v>1289.5799038</v>
      </c>
      <c r="K19" s="99">
        <v>7.2746000000000013</v>
      </c>
      <c r="M19"/>
      <c r="N19" s="193" t="s">
        <v>2545</v>
      </c>
    </row>
    <row r="20" spans="1:14" ht="12.75" x14ac:dyDescent="0.2">
      <c r="A20" s="176" t="s">
        <v>2565</v>
      </c>
      <c r="B20" s="189" t="s">
        <v>263</v>
      </c>
      <c r="C20" s="176" t="s">
        <v>516</v>
      </c>
      <c r="D20" s="176" t="s">
        <v>184</v>
      </c>
      <c r="E20" s="176" t="s">
        <v>714</v>
      </c>
      <c r="F20" s="178">
        <v>94.857001549999993</v>
      </c>
      <c r="G20" s="178">
        <v>44.449743159999997</v>
      </c>
      <c r="H20" s="58">
        <f t="shared" si="0"/>
        <v>1.1340281136958543</v>
      </c>
      <c r="I20" s="98">
        <f t="shared" si="1"/>
        <v>9.5032758146690356E-3</v>
      </c>
      <c r="J20" s="99">
        <v>2938.9171676526717</v>
      </c>
      <c r="K20" s="99">
        <v>7.3619999999999992</v>
      </c>
      <c r="M20"/>
      <c r="N20" s="193" t="s">
        <v>2545</v>
      </c>
    </row>
    <row r="21" spans="1:14" ht="12.75" x14ac:dyDescent="0.2">
      <c r="A21" s="176" t="s">
        <v>1466</v>
      </c>
      <c r="B21" s="189" t="s">
        <v>331</v>
      </c>
      <c r="C21" s="176" t="s">
        <v>645</v>
      </c>
      <c r="D21" s="176" t="s">
        <v>184</v>
      </c>
      <c r="E21" s="176" t="s">
        <v>185</v>
      </c>
      <c r="F21" s="178">
        <v>88.11218968</v>
      </c>
      <c r="G21" s="178">
        <v>74.292634930000006</v>
      </c>
      <c r="H21" s="58">
        <f t="shared" si="0"/>
        <v>0.18601513814957649</v>
      </c>
      <c r="I21" s="98">
        <f t="shared" si="1"/>
        <v>8.8275449095035693E-3</v>
      </c>
      <c r="J21" s="99">
        <v>584.11923959000001</v>
      </c>
      <c r="K21" s="99">
        <v>11.02905</v>
      </c>
      <c r="M21"/>
      <c r="N21" s="193" t="s">
        <v>2545</v>
      </c>
    </row>
    <row r="22" spans="1:14" ht="12.75" x14ac:dyDescent="0.2">
      <c r="A22" s="176" t="s">
        <v>1782</v>
      </c>
      <c r="B22" s="189" t="s">
        <v>1769</v>
      </c>
      <c r="C22" s="176" t="s">
        <v>645</v>
      </c>
      <c r="D22" s="176" t="s">
        <v>184</v>
      </c>
      <c r="E22" s="176" t="s">
        <v>185</v>
      </c>
      <c r="F22" s="178">
        <v>88.011352310000007</v>
      </c>
      <c r="G22" s="178">
        <v>118.82349201000001</v>
      </c>
      <c r="H22" s="58">
        <f t="shared" si="0"/>
        <v>-0.25931016820652686</v>
      </c>
      <c r="I22" s="98">
        <f t="shared" si="1"/>
        <v>8.8174424887662809E-3</v>
      </c>
      <c r="J22" s="99">
        <v>7670.8695778964593</v>
      </c>
      <c r="K22" s="99">
        <v>2.9068999999999998</v>
      </c>
      <c r="M22"/>
      <c r="N22" s="193" t="s">
        <v>2545</v>
      </c>
    </row>
    <row r="23" spans="1:14" ht="12.75" x14ac:dyDescent="0.2">
      <c r="A23" s="176" t="s">
        <v>1785</v>
      </c>
      <c r="B23" s="189" t="s">
        <v>1817</v>
      </c>
      <c r="C23" s="176" t="s">
        <v>645</v>
      </c>
      <c r="D23" s="176" t="s">
        <v>615</v>
      </c>
      <c r="E23" s="176" t="s">
        <v>185</v>
      </c>
      <c r="F23" s="178">
        <v>83.16767123000001</v>
      </c>
      <c r="G23" s="178">
        <v>52.024305049999995</v>
      </c>
      <c r="H23" s="58">
        <f t="shared" si="0"/>
        <v>0.59863108502974649</v>
      </c>
      <c r="I23" s="98">
        <f t="shared" si="1"/>
        <v>8.3321769152253471E-3</v>
      </c>
      <c r="J23" s="99">
        <v>6030.4157895400003</v>
      </c>
      <c r="K23" s="99">
        <v>8.2954500000000007</v>
      </c>
      <c r="M23"/>
      <c r="N23" s="193" t="s">
        <v>2545</v>
      </c>
    </row>
    <row r="24" spans="1:14" ht="12.75" x14ac:dyDescent="0.2">
      <c r="A24" s="176" t="s">
        <v>2556</v>
      </c>
      <c r="B24" s="189" t="s">
        <v>131</v>
      </c>
      <c r="C24" s="176" t="s">
        <v>516</v>
      </c>
      <c r="D24" s="176" t="s">
        <v>183</v>
      </c>
      <c r="E24" s="176" t="s">
        <v>714</v>
      </c>
      <c r="F24" s="178">
        <v>76.245976870000007</v>
      </c>
      <c r="G24" s="178">
        <v>80.336357100000001</v>
      </c>
      <c r="H24" s="58">
        <f t="shared" si="0"/>
        <v>-5.0915679745204612E-2</v>
      </c>
      <c r="I24" s="98">
        <f t="shared" si="1"/>
        <v>7.6387249872382863E-3</v>
      </c>
      <c r="J24" s="99">
        <v>1500.9313313545442</v>
      </c>
      <c r="K24" s="99">
        <v>6.3466500000000003</v>
      </c>
      <c r="M24"/>
      <c r="N24" s="193" t="s">
        <v>2545</v>
      </c>
    </row>
    <row r="25" spans="1:14" ht="12.75" x14ac:dyDescent="0.2">
      <c r="A25" s="176" t="s">
        <v>1697</v>
      </c>
      <c r="B25" s="189" t="s">
        <v>652</v>
      </c>
      <c r="C25" s="176" t="s">
        <v>645</v>
      </c>
      <c r="D25" s="176" t="s">
        <v>184</v>
      </c>
      <c r="E25" s="176" t="s">
        <v>714</v>
      </c>
      <c r="F25" s="178">
        <v>75.320815790000012</v>
      </c>
      <c r="G25" s="178">
        <v>200.97747296</v>
      </c>
      <c r="H25" s="58">
        <f t="shared" si="0"/>
        <v>-0.62522757062931666</v>
      </c>
      <c r="I25" s="98">
        <f t="shared" si="1"/>
        <v>7.546037459985987E-3</v>
      </c>
      <c r="J25" s="99">
        <v>19757.156591302039</v>
      </c>
      <c r="K25" s="99">
        <v>2.68865</v>
      </c>
      <c r="M25"/>
      <c r="N25" s="193" t="s">
        <v>2545</v>
      </c>
    </row>
    <row r="26" spans="1:14" ht="12.75" x14ac:dyDescent="0.2">
      <c r="A26" s="176" t="s">
        <v>2551</v>
      </c>
      <c r="B26" s="189" t="s">
        <v>298</v>
      </c>
      <c r="C26" s="176" t="s">
        <v>516</v>
      </c>
      <c r="D26" s="176" t="s">
        <v>183</v>
      </c>
      <c r="E26" s="176" t="s">
        <v>714</v>
      </c>
      <c r="F26" s="178">
        <v>72.879317</v>
      </c>
      <c r="G26" s="178">
        <v>57.836679850000003</v>
      </c>
      <c r="H26" s="58">
        <f t="shared" si="0"/>
        <v>0.26008818606139261</v>
      </c>
      <c r="I26" s="98">
        <f t="shared" si="1"/>
        <v>7.30143520582006E-3</v>
      </c>
      <c r="J26" s="99">
        <v>302.93665414960003</v>
      </c>
      <c r="K26" s="99">
        <v>6.8337999999999992</v>
      </c>
      <c r="M26"/>
      <c r="N26" s="193" t="s">
        <v>2545</v>
      </c>
    </row>
    <row r="27" spans="1:14" ht="12.75" x14ac:dyDescent="0.2">
      <c r="A27" s="176" t="s">
        <v>2552</v>
      </c>
      <c r="B27" s="189" t="s">
        <v>134</v>
      </c>
      <c r="C27" s="176" t="s">
        <v>646</v>
      </c>
      <c r="D27" s="176" t="s">
        <v>183</v>
      </c>
      <c r="E27" s="176" t="s">
        <v>714</v>
      </c>
      <c r="F27" s="178">
        <v>69.440058800000003</v>
      </c>
      <c r="G27" s="178">
        <v>96.578947290000002</v>
      </c>
      <c r="H27" s="58">
        <f t="shared" si="0"/>
        <v>-0.28100211538348396</v>
      </c>
      <c r="I27" s="98">
        <f t="shared" si="1"/>
        <v>6.9568721399589275E-3</v>
      </c>
      <c r="J27" s="99">
        <v>231.5432123869</v>
      </c>
      <c r="K27" s="99">
        <v>8.0222000000000016</v>
      </c>
      <c r="M27"/>
      <c r="N27" s="193" t="s">
        <v>2545</v>
      </c>
    </row>
    <row r="28" spans="1:14" ht="12.75" x14ac:dyDescent="0.2">
      <c r="A28" s="176" t="s">
        <v>2568</v>
      </c>
      <c r="B28" s="189" t="s">
        <v>404</v>
      </c>
      <c r="C28" s="176" t="s">
        <v>646</v>
      </c>
      <c r="D28" s="176" t="s">
        <v>184</v>
      </c>
      <c r="E28" s="176" t="s">
        <v>714</v>
      </c>
      <c r="F28" s="178">
        <v>65.908813620000004</v>
      </c>
      <c r="G28" s="178">
        <v>37.629826909999998</v>
      </c>
      <c r="H28" s="58">
        <f t="shared" si="0"/>
        <v>0.75150456518536268</v>
      </c>
      <c r="I28" s="98">
        <f t="shared" si="1"/>
        <v>6.6030933322124945E-3</v>
      </c>
      <c r="J28" s="99">
        <v>1010.1842973795999</v>
      </c>
      <c r="K28" s="99">
        <v>3.3871500000000001</v>
      </c>
      <c r="M28"/>
      <c r="N28" s="193" t="s">
        <v>2545</v>
      </c>
    </row>
    <row r="29" spans="1:14" ht="12.75" x14ac:dyDescent="0.2">
      <c r="A29" s="176" t="s">
        <v>1413</v>
      </c>
      <c r="B29" s="189" t="s">
        <v>407</v>
      </c>
      <c r="C29" s="176" t="s">
        <v>1371</v>
      </c>
      <c r="D29" s="176" t="s">
        <v>183</v>
      </c>
      <c r="E29" s="176" t="s">
        <v>714</v>
      </c>
      <c r="F29" s="178">
        <v>65.541146389999994</v>
      </c>
      <c r="G29" s="178">
        <v>59.802603149999996</v>
      </c>
      <c r="H29" s="58">
        <f t="shared" si="0"/>
        <v>9.5958084393187537E-2</v>
      </c>
      <c r="I29" s="98">
        <f t="shared" si="1"/>
        <v>6.5662584856791715E-3</v>
      </c>
      <c r="J29" s="99">
        <v>1031.12666855</v>
      </c>
      <c r="K29" s="99">
        <v>5.9765499999999996</v>
      </c>
      <c r="M29"/>
      <c r="N29" s="193" t="s">
        <v>2545</v>
      </c>
    </row>
    <row r="30" spans="1:14" ht="12.75" x14ac:dyDescent="0.2">
      <c r="A30" s="176" t="s">
        <v>2557</v>
      </c>
      <c r="B30" s="189" t="s">
        <v>291</v>
      </c>
      <c r="C30" s="176" t="s">
        <v>516</v>
      </c>
      <c r="D30" s="176" t="s">
        <v>183</v>
      </c>
      <c r="E30" s="176" t="s">
        <v>714</v>
      </c>
      <c r="F30" s="178">
        <v>62.936037499999998</v>
      </c>
      <c r="G30" s="178">
        <v>81.665874900000006</v>
      </c>
      <c r="H30" s="58">
        <f t="shared" si="0"/>
        <v>-0.22934717129933069</v>
      </c>
      <c r="I30" s="98">
        <f t="shared" si="1"/>
        <v>6.3052649068776464E-3</v>
      </c>
      <c r="J30" s="99">
        <v>2634.321484799983</v>
      </c>
      <c r="K30" s="99">
        <v>6.0182500000000001</v>
      </c>
      <c r="M30"/>
      <c r="N30" s="193" t="s">
        <v>2545</v>
      </c>
    </row>
    <row r="31" spans="1:14" ht="12.75" x14ac:dyDescent="0.2">
      <c r="A31" s="176" t="s">
        <v>1386</v>
      </c>
      <c r="B31" s="189" t="s">
        <v>350</v>
      </c>
      <c r="C31" s="176" t="s">
        <v>1371</v>
      </c>
      <c r="D31" s="176" t="s">
        <v>183</v>
      </c>
      <c r="E31" s="176" t="s">
        <v>714</v>
      </c>
      <c r="F31" s="178">
        <v>62.752916939999999</v>
      </c>
      <c r="G31" s="178">
        <v>42.166697280000001</v>
      </c>
      <c r="H31" s="58">
        <f t="shared" si="0"/>
        <v>0.48821038848029974</v>
      </c>
      <c r="I31" s="98">
        <f t="shared" si="1"/>
        <v>6.2869189212299836E-3</v>
      </c>
      <c r="J31" s="99">
        <v>447.08073769999999</v>
      </c>
      <c r="K31" s="99">
        <v>6.5740499999999997</v>
      </c>
      <c r="M31"/>
      <c r="N31" s="193" t="s">
        <v>2545</v>
      </c>
    </row>
    <row r="32" spans="1:14" ht="12.75" x14ac:dyDescent="0.2">
      <c r="A32" s="176" t="s">
        <v>1784</v>
      </c>
      <c r="B32" s="189" t="s">
        <v>1771</v>
      </c>
      <c r="C32" s="176" t="s">
        <v>645</v>
      </c>
      <c r="D32" s="176" t="s">
        <v>615</v>
      </c>
      <c r="E32" s="176" t="s">
        <v>185</v>
      </c>
      <c r="F32" s="178">
        <v>59.543732479999996</v>
      </c>
      <c r="G32" s="178">
        <v>72.234144629999989</v>
      </c>
      <c r="H32" s="58">
        <f t="shared" si="0"/>
        <v>-0.17568439710891881</v>
      </c>
      <c r="I32" s="98">
        <f t="shared" si="1"/>
        <v>5.965405858776137E-3</v>
      </c>
      <c r="J32" s="99">
        <v>4447.5137022568988</v>
      </c>
      <c r="K32" s="99">
        <v>7.1938500000000003</v>
      </c>
      <c r="M32"/>
      <c r="N32" s="193" t="s">
        <v>2545</v>
      </c>
    </row>
    <row r="33" spans="1:14" ht="12.75" x14ac:dyDescent="0.2">
      <c r="A33" s="176" t="s">
        <v>1415</v>
      </c>
      <c r="B33" s="189" t="s">
        <v>650</v>
      </c>
      <c r="C33" s="176" t="s">
        <v>1371</v>
      </c>
      <c r="D33" s="176" t="s">
        <v>183</v>
      </c>
      <c r="E33" s="176" t="s">
        <v>714</v>
      </c>
      <c r="F33" s="178">
        <v>58.630602809999999</v>
      </c>
      <c r="G33" s="178">
        <v>41.778651009999997</v>
      </c>
      <c r="H33" s="58">
        <f t="shared" si="0"/>
        <v>0.40336275568032054</v>
      </c>
      <c r="I33" s="98">
        <f t="shared" si="1"/>
        <v>5.8739237017738036E-3</v>
      </c>
      <c r="J33" s="99">
        <v>223.04030838999998</v>
      </c>
      <c r="K33" s="99">
        <v>32.595799999999997</v>
      </c>
      <c r="M33"/>
      <c r="N33" s="193" t="s">
        <v>2545</v>
      </c>
    </row>
    <row r="34" spans="1:14" ht="12.75" x14ac:dyDescent="0.2">
      <c r="A34" s="176" t="s">
        <v>1472</v>
      </c>
      <c r="B34" s="189" t="s">
        <v>337</v>
      </c>
      <c r="C34" s="176" t="s">
        <v>645</v>
      </c>
      <c r="D34" s="176" t="s">
        <v>184</v>
      </c>
      <c r="E34" s="176" t="s">
        <v>185</v>
      </c>
      <c r="F34" s="178">
        <v>58.316306220000001</v>
      </c>
      <c r="G34" s="178">
        <v>68.941552370000011</v>
      </c>
      <c r="H34" s="58">
        <f t="shared" si="0"/>
        <v>-0.15411962430111448</v>
      </c>
      <c r="I34" s="98">
        <f t="shared" si="1"/>
        <v>5.8424358080646031E-3</v>
      </c>
      <c r="J34" s="99">
        <v>794.91032224000003</v>
      </c>
      <c r="K34" s="99">
        <v>9.0906500000000001</v>
      </c>
      <c r="M34"/>
      <c r="N34" s="193" t="s">
        <v>2545</v>
      </c>
    </row>
    <row r="35" spans="1:14" ht="12.75" x14ac:dyDescent="0.2">
      <c r="A35" s="176" t="s">
        <v>1505</v>
      </c>
      <c r="B35" s="189" t="s">
        <v>395</v>
      </c>
      <c r="C35" s="176" t="s">
        <v>645</v>
      </c>
      <c r="D35" s="176" t="s">
        <v>184</v>
      </c>
      <c r="E35" s="176" t="s">
        <v>185</v>
      </c>
      <c r="F35" s="178">
        <v>55.403472790000002</v>
      </c>
      <c r="G35" s="178">
        <v>57.807515219999999</v>
      </c>
      <c r="H35" s="58">
        <f t="shared" si="0"/>
        <v>-4.1587022394075412E-2</v>
      </c>
      <c r="I35" s="98">
        <f t="shared" si="1"/>
        <v>5.5506127582617129E-3</v>
      </c>
      <c r="J35" s="99">
        <v>1028.9327365398738</v>
      </c>
      <c r="K35" s="99">
        <v>5.2119999999999997</v>
      </c>
      <c r="M35"/>
      <c r="N35" s="193" t="s">
        <v>2545</v>
      </c>
    </row>
    <row r="36" spans="1:14" ht="12.75" x14ac:dyDescent="0.2">
      <c r="A36" s="176" t="s">
        <v>1480</v>
      </c>
      <c r="B36" s="189" t="s">
        <v>345</v>
      </c>
      <c r="C36" s="176" t="s">
        <v>645</v>
      </c>
      <c r="D36" s="176" t="s">
        <v>184</v>
      </c>
      <c r="E36" s="176" t="s">
        <v>185</v>
      </c>
      <c r="F36" s="178">
        <v>52.772833670000004</v>
      </c>
      <c r="G36" s="178">
        <v>16.0895811</v>
      </c>
      <c r="H36" s="58">
        <f t="shared" si="0"/>
        <v>2.2799383241867002</v>
      </c>
      <c r="I36" s="98">
        <f t="shared" si="1"/>
        <v>5.2870614260699545E-3</v>
      </c>
      <c r="J36" s="99">
        <v>55.527180899999998</v>
      </c>
      <c r="K36" s="99">
        <v>13.148899999999999</v>
      </c>
      <c r="M36"/>
      <c r="N36" s="193" t="s">
        <v>2545</v>
      </c>
    </row>
    <row r="37" spans="1:14" ht="12.75" x14ac:dyDescent="0.2">
      <c r="A37" s="176" t="s">
        <v>2567</v>
      </c>
      <c r="B37" s="189" t="s">
        <v>190</v>
      </c>
      <c r="C37" s="176" t="s">
        <v>646</v>
      </c>
      <c r="D37" s="176" t="s">
        <v>183</v>
      </c>
      <c r="E37" s="176" t="s">
        <v>714</v>
      </c>
      <c r="F37" s="178">
        <v>50.725556060000002</v>
      </c>
      <c r="G37" s="178">
        <v>62.619632280000005</v>
      </c>
      <c r="H37" s="58">
        <f t="shared" si="0"/>
        <v>-0.18994164907925903</v>
      </c>
      <c r="I37" s="98">
        <f t="shared" si="1"/>
        <v>5.0819543335084098E-3</v>
      </c>
      <c r="J37" s="99">
        <v>1331.9162905793999</v>
      </c>
      <c r="K37" s="99">
        <v>4.8463000000000003</v>
      </c>
      <c r="M37"/>
      <c r="N37" s="193" t="s">
        <v>2545</v>
      </c>
    </row>
    <row r="38" spans="1:14" ht="12.75" x14ac:dyDescent="0.2">
      <c r="A38" s="176" t="s">
        <v>2569</v>
      </c>
      <c r="B38" s="189" t="s">
        <v>1107</v>
      </c>
      <c r="C38" s="176" t="s">
        <v>516</v>
      </c>
      <c r="D38" s="176" t="s">
        <v>184</v>
      </c>
      <c r="E38" s="176" t="s">
        <v>185</v>
      </c>
      <c r="F38" s="178">
        <v>48.568121759999997</v>
      </c>
      <c r="G38" s="178">
        <v>42.818704600000004</v>
      </c>
      <c r="H38" s="58">
        <f t="shared" si="0"/>
        <v>0.13427349598053917</v>
      </c>
      <c r="I38" s="98">
        <f t="shared" si="1"/>
        <v>4.8658111614714953E-3</v>
      </c>
      <c r="J38" s="99">
        <v>460.66759999999999</v>
      </c>
      <c r="K38" s="99">
        <v>2.9937499999999999</v>
      </c>
      <c r="M38"/>
      <c r="N38" s="193" t="s">
        <v>2545</v>
      </c>
    </row>
    <row r="39" spans="1:14" ht="12.75" x14ac:dyDescent="0.2">
      <c r="A39" s="176" t="s">
        <v>1783</v>
      </c>
      <c r="B39" s="189" t="s">
        <v>1770</v>
      </c>
      <c r="C39" s="176" t="s">
        <v>645</v>
      </c>
      <c r="D39" s="176" t="s">
        <v>615</v>
      </c>
      <c r="E39" s="176" t="s">
        <v>185</v>
      </c>
      <c r="F39" s="178">
        <v>48.091677199999999</v>
      </c>
      <c r="G39" s="178">
        <v>43.288451760000001</v>
      </c>
      <c r="H39" s="58">
        <f t="shared" si="0"/>
        <v>0.11095858698366157</v>
      </c>
      <c r="I39" s="98">
        <f t="shared" si="1"/>
        <v>4.8180784270386873E-3</v>
      </c>
      <c r="J39" s="99">
        <v>5599.8748543154788</v>
      </c>
      <c r="K39" s="99">
        <v>6.8137500000000006</v>
      </c>
      <c r="M39"/>
      <c r="N39" s="193" t="s">
        <v>2545</v>
      </c>
    </row>
    <row r="40" spans="1:14" ht="12.75" x14ac:dyDescent="0.2">
      <c r="A40" s="176" t="s">
        <v>1622</v>
      </c>
      <c r="B40" s="189" t="s">
        <v>1623</v>
      </c>
      <c r="C40" s="176" t="s">
        <v>645</v>
      </c>
      <c r="D40" s="176" t="s">
        <v>615</v>
      </c>
      <c r="E40" s="176" t="s">
        <v>714</v>
      </c>
      <c r="F40" s="178">
        <v>47.106993119999998</v>
      </c>
      <c r="G40" s="178">
        <v>57.086145259999995</v>
      </c>
      <c r="H40" s="58">
        <f t="shared" si="0"/>
        <v>-0.17480865268708801</v>
      </c>
      <c r="I40" s="98">
        <f t="shared" si="1"/>
        <v>4.7194275710170461E-3</v>
      </c>
      <c r="J40" s="99">
        <v>4378.1112738702204</v>
      </c>
      <c r="K40" s="99">
        <v>10.981949999999999</v>
      </c>
      <c r="M40"/>
      <c r="N40" s="193" t="s">
        <v>2545</v>
      </c>
    </row>
    <row r="41" spans="1:14" ht="12.75" x14ac:dyDescent="0.2">
      <c r="A41" s="176" t="s">
        <v>2566</v>
      </c>
      <c r="B41" s="189" t="s">
        <v>103</v>
      </c>
      <c r="C41" s="176" t="s">
        <v>516</v>
      </c>
      <c r="D41" s="176" t="s">
        <v>183</v>
      </c>
      <c r="E41" s="176" t="s">
        <v>714</v>
      </c>
      <c r="F41" s="178">
        <v>46.68666958</v>
      </c>
      <c r="G41" s="178">
        <v>48.311909329999999</v>
      </c>
      <c r="H41" s="58">
        <f t="shared" si="0"/>
        <v>-3.3640561355143594E-2</v>
      </c>
      <c r="I41" s="98">
        <f t="shared" si="1"/>
        <v>4.6773173370148408E-3</v>
      </c>
      <c r="J41" s="99">
        <v>442.59319327964403</v>
      </c>
      <c r="K41" s="99">
        <v>1.1679999999999999</v>
      </c>
      <c r="M41"/>
      <c r="N41" s="193" t="s">
        <v>2545</v>
      </c>
    </row>
    <row r="42" spans="1:14" ht="12.75" x14ac:dyDescent="0.2">
      <c r="A42" s="176" t="s">
        <v>1382</v>
      </c>
      <c r="B42" s="189" t="s">
        <v>349</v>
      </c>
      <c r="C42" s="176" t="s">
        <v>1371</v>
      </c>
      <c r="D42" s="176" t="s">
        <v>183</v>
      </c>
      <c r="E42" s="176" t="s">
        <v>714</v>
      </c>
      <c r="F42" s="178">
        <v>46.363047009999995</v>
      </c>
      <c r="G42" s="178">
        <v>59.41815939</v>
      </c>
      <c r="H42" s="58">
        <f t="shared" si="0"/>
        <v>-0.21971586656380282</v>
      </c>
      <c r="I42" s="98">
        <f t="shared" si="1"/>
        <v>4.6448951173335556E-3</v>
      </c>
      <c r="J42" s="99">
        <v>724.22837349999998</v>
      </c>
      <c r="K42" s="99">
        <v>5.6610999999999994</v>
      </c>
      <c r="M42"/>
      <c r="N42" s="193" t="s">
        <v>2545</v>
      </c>
    </row>
    <row r="43" spans="1:14" ht="12.75" x14ac:dyDescent="0.2">
      <c r="A43" s="176" t="s">
        <v>1476</v>
      </c>
      <c r="B43" s="189" t="s">
        <v>341</v>
      </c>
      <c r="C43" s="176" t="s">
        <v>645</v>
      </c>
      <c r="D43" s="176" t="s">
        <v>184</v>
      </c>
      <c r="E43" s="176" t="s">
        <v>185</v>
      </c>
      <c r="F43" s="178">
        <v>46.142465420000001</v>
      </c>
      <c r="G43" s="178">
        <v>76.530625049999998</v>
      </c>
      <c r="H43" s="58">
        <f t="shared" si="0"/>
        <v>-0.39707188606059862</v>
      </c>
      <c r="I43" s="98">
        <f t="shared" si="1"/>
        <v>4.6227960876873021E-3</v>
      </c>
      <c r="J43" s="99">
        <v>573.70698203999996</v>
      </c>
      <c r="K43" s="99">
        <v>10.097849999999999</v>
      </c>
      <c r="M43"/>
      <c r="N43" s="193" t="s">
        <v>2545</v>
      </c>
    </row>
    <row r="44" spans="1:14" ht="12.75" x14ac:dyDescent="0.2">
      <c r="A44" s="176" t="s">
        <v>2264</v>
      </c>
      <c r="B44" s="189" t="s">
        <v>2520</v>
      </c>
      <c r="C44" s="176" t="s">
        <v>645</v>
      </c>
      <c r="D44" s="176" t="s">
        <v>615</v>
      </c>
      <c r="E44" s="176" t="s">
        <v>185</v>
      </c>
      <c r="F44" s="178">
        <v>45.918728909999999</v>
      </c>
      <c r="G44" s="178">
        <v>34.81694607</v>
      </c>
      <c r="H44" s="58">
        <f t="shared" si="0"/>
        <v>0.31886147675559173</v>
      </c>
      <c r="I44" s="98">
        <f t="shared" si="1"/>
        <v>4.6003809814790303E-3</v>
      </c>
      <c r="J44" s="99">
        <v>1538.2688907100001</v>
      </c>
      <c r="K44" s="99">
        <v>10.968999999999999</v>
      </c>
      <c r="M44"/>
      <c r="N44" s="193" t="s">
        <v>2545</v>
      </c>
    </row>
    <row r="45" spans="1:14" ht="12.75" x14ac:dyDescent="0.2">
      <c r="A45" s="176" t="s">
        <v>1164</v>
      </c>
      <c r="B45" s="189" t="s">
        <v>1814</v>
      </c>
      <c r="C45" s="176" t="s">
        <v>645</v>
      </c>
      <c r="D45" s="176" t="s">
        <v>615</v>
      </c>
      <c r="E45" s="176" t="s">
        <v>185</v>
      </c>
      <c r="F45" s="178">
        <v>45.68172672</v>
      </c>
      <c r="G45" s="178">
        <v>71.487879599999999</v>
      </c>
      <c r="H45" s="58">
        <f t="shared" si="0"/>
        <v>-0.36098640810714433</v>
      </c>
      <c r="I45" s="98">
        <f t="shared" si="1"/>
        <v>4.5766368493280326E-3</v>
      </c>
      <c r="J45" s="99">
        <v>5742.93868415</v>
      </c>
      <c r="K45" s="99">
        <v>5.9390499999999999</v>
      </c>
      <c r="M45"/>
      <c r="N45" s="193" t="s">
        <v>2545</v>
      </c>
    </row>
    <row r="46" spans="1:14" ht="12.75" x14ac:dyDescent="0.2">
      <c r="A46" s="176" t="s">
        <v>2245</v>
      </c>
      <c r="B46" s="189" t="s">
        <v>1812</v>
      </c>
      <c r="C46" s="176" t="s">
        <v>645</v>
      </c>
      <c r="D46" s="176" t="s">
        <v>615</v>
      </c>
      <c r="E46" s="176" t="s">
        <v>185</v>
      </c>
      <c r="F46" s="178">
        <v>43.775509849999999</v>
      </c>
      <c r="G46" s="178">
        <v>36.201807710000004</v>
      </c>
      <c r="H46" s="58">
        <f t="shared" si="0"/>
        <v>0.20920784400243964</v>
      </c>
      <c r="I46" s="98">
        <f t="shared" si="1"/>
        <v>4.3856619673248694E-3</v>
      </c>
      <c r="J46" s="99">
        <v>4143.4245589807369</v>
      </c>
      <c r="K46" s="99">
        <v>8.7919</v>
      </c>
      <c r="M46"/>
      <c r="N46" s="193" t="s">
        <v>2545</v>
      </c>
    </row>
    <row r="47" spans="1:14" ht="12.75" x14ac:dyDescent="0.2">
      <c r="A47" s="176" t="s">
        <v>1489</v>
      </c>
      <c r="B47" s="189" t="s">
        <v>15</v>
      </c>
      <c r="C47" s="176" t="s">
        <v>645</v>
      </c>
      <c r="D47" s="176" t="s">
        <v>184</v>
      </c>
      <c r="E47" s="176" t="s">
        <v>185</v>
      </c>
      <c r="F47" s="178">
        <v>42.977623360000003</v>
      </c>
      <c r="G47" s="178">
        <v>54.139926119999998</v>
      </c>
      <c r="H47" s="58">
        <f t="shared" si="0"/>
        <v>-0.20617506450339418</v>
      </c>
      <c r="I47" s="98">
        <f t="shared" si="1"/>
        <v>4.3057254812525021E-3</v>
      </c>
      <c r="J47" s="99">
        <v>1219.9576981</v>
      </c>
      <c r="K47" s="99">
        <v>12.249000000000001</v>
      </c>
      <c r="M47"/>
      <c r="N47" s="193" t="s">
        <v>2545</v>
      </c>
    </row>
    <row r="48" spans="1:14" ht="12.75" x14ac:dyDescent="0.2">
      <c r="A48" s="176" t="s">
        <v>1161</v>
      </c>
      <c r="B48" s="189" t="s">
        <v>2374</v>
      </c>
      <c r="C48" s="176" t="s">
        <v>645</v>
      </c>
      <c r="D48" s="176" t="s">
        <v>615</v>
      </c>
      <c r="E48" s="176" t="s">
        <v>185</v>
      </c>
      <c r="F48" s="178">
        <v>42.723497090000002</v>
      </c>
      <c r="G48" s="178">
        <v>36.72083971</v>
      </c>
      <c r="H48" s="58">
        <f t="shared" si="0"/>
        <v>0.16346732338926695</v>
      </c>
      <c r="I48" s="98">
        <f t="shared" si="1"/>
        <v>4.2802657682518746E-3</v>
      </c>
      <c r="J48" s="99">
        <v>4615.2863699600002</v>
      </c>
      <c r="K48" s="99">
        <v>5.2932000000000006</v>
      </c>
      <c r="M48"/>
      <c r="N48" s="193" t="s">
        <v>2545</v>
      </c>
    </row>
    <row r="49" spans="1:14" ht="12.75" x14ac:dyDescent="0.2">
      <c r="A49" s="176" t="s">
        <v>2184</v>
      </c>
      <c r="B49" s="189" t="s">
        <v>432</v>
      </c>
      <c r="C49" s="176" t="s">
        <v>644</v>
      </c>
      <c r="D49" s="176" t="s">
        <v>183</v>
      </c>
      <c r="E49" s="176" t="s">
        <v>714</v>
      </c>
      <c r="F49" s="178">
        <v>40.670674700000006</v>
      </c>
      <c r="G49" s="178">
        <v>48.851656060000003</v>
      </c>
      <c r="H49" s="58">
        <f t="shared" si="0"/>
        <v>-0.16746579378909998</v>
      </c>
      <c r="I49" s="98">
        <f t="shared" si="1"/>
        <v>4.0746031703210832E-3</v>
      </c>
      <c r="J49" s="99">
        <v>50.106583780000001</v>
      </c>
      <c r="K49" s="99">
        <v>9.3136499999999991</v>
      </c>
      <c r="M49"/>
      <c r="N49" s="193" t="s">
        <v>2545</v>
      </c>
    </row>
    <row r="50" spans="1:14" ht="12.75" x14ac:dyDescent="0.2">
      <c r="A50" s="176" t="s">
        <v>1465</v>
      </c>
      <c r="B50" s="189" t="s">
        <v>330</v>
      </c>
      <c r="C50" s="176" t="s">
        <v>645</v>
      </c>
      <c r="D50" s="176" t="s">
        <v>184</v>
      </c>
      <c r="E50" s="176" t="s">
        <v>185</v>
      </c>
      <c r="F50" s="178">
        <v>40.429553299999995</v>
      </c>
      <c r="G50" s="178">
        <v>54.207443529999999</v>
      </c>
      <c r="H50" s="58">
        <f t="shared" si="0"/>
        <v>-0.25416971051908976</v>
      </c>
      <c r="I50" s="98">
        <f t="shared" si="1"/>
        <v>4.0504463539387803E-3</v>
      </c>
      <c r="J50" s="99">
        <v>203.61788296</v>
      </c>
      <c r="K50" s="99">
        <v>8.2977499999999988</v>
      </c>
      <c r="M50"/>
      <c r="N50" s="193" t="s">
        <v>2545</v>
      </c>
    </row>
    <row r="51" spans="1:14" ht="12.75" x14ac:dyDescent="0.2">
      <c r="A51" s="176" t="s">
        <v>2562</v>
      </c>
      <c r="B51" s="189" t="s">
        <v>681</v>
      </c>
      <c r="C51" s="176" t="s">
        <v>516</v>
      </c>
      <c r="D51" s="176" t="s">
        <v>183</v>
      </c>
      <c r="E51" s="176" t="s">
        <v>714</v>
      </c>
      <c r="F51" s="178">
        <v>39.3373937</v>
      </c>
      <c r="G51" s="178">
        <v>26.773703100000002</v>
      </c>
      <c r="H51" s="58">
        <f t="shared" si="0"/>
        <v>0.4692548712098028</v>
      </c>
      <c r="I51" s="98">
        <f t="shared" si="1"/>
        <v>3.9410280322246189E-3</v>
      </c>
      <c r="J51" s="99">
        <v>78.421087963200009</v>
      </c>
      <c r="K51" s="99">
        <v>8.6249500000000001</v>
      </c>
      <c r="M51"/>
      <c r="N51" s="193" t="s">
        <v>2545</v>
      </c>
    </row>
    <row r="52" spans="1:14" ht="12.75" x14ac:dyDescent="0.2">
      <c r="A52" s="176" t="s">
        <v>2563</v>
      </c>
      <c r="B52" s="189" t="s">
        <v>2513</v>
      </c>
      <c r="C52" s="176" t="s">
        <v>645</v>
      </c>
      <c r="D52" s="176" t="s">
        <v>615</v>
      </c>
      <c r="E52" s="176" t="s">
        <v>714</v>
      </c>
      <c r="F52" s="178">
        <v>38.746772369999995</v>
      </c>
      <c r="G52" s="178">
        <v>21.7902272</v>
      </c>
      <c r="H52" s="58">
        <f t="shared" si="0"/>
        <v>0.77817202245601158</v>
      </c>
      <c r="I52" s="98">
        <f t="shared" si="1"/>
        <v>3.8818564654525224E-3</v>
      </c>
      <c r="J52" s="99">
        <v>1509.4968690254384</v>
      </c>
      <c r="K52" s="99">
        <v>9.5428499999999996</v>
      </c>
      <c r="M52"/>
      <c r="N52" s="193" t="s">
        <v>2545</v>
      </c>
    </row>
    <row r="53" spans="1:14" ht="12.75" x14ac:dyDescent="0.2">
      <c r="A53" s="176" t="s">
        <v>1497</v>
      </c>
      <c r="B53" s="189" t="s">
        <v>303</v>
      </c>
      <c r="C53" s="176" t="s">
        <v>1268</v>
      </c>
      <c r="D53" s="176" t="s">
        <v>184</v>
      </c>
      <c r="E53" s="176" t="s">
        <v>185</v>
      </c>
      <c r="F53" s="178">
        <v>38.582726439999995</v>
      </c>
      <c r="G53" s="178">
        <v>113.05111193</v>
      </c>
      <c r="H53" s="58">
        <f t="shared" si="0"/>
        <v>-0.65871431265629665</v>
      </c>
      <c r="I53" s="98">
        <f t="shared" si="1"/>
        <v>3.8654214770637934E-3</v>
      </c>
      <c r="J53" s="99">
        <v>1076.3479839300001</v>
      </c>
      <c r="K53" s="99">
        <v>7.3068999999999988</v>
      </c>
      <c r="M53"/>
      <c r="N53" s="193" t="s">
        <v>2545</v>
      </c>
    </row>
    <row r="54" spans="1:14" ht="12.75" x14ac:dyDescent="0.2">
      <c r="A54" s="176" t="s">
        <v>1377</v>
      </c>
      <c r="B54" s="189" t="s">
        <v>225</v>
      </c>
      <c r="C54" s="176" t="s">
        <v>1371</v>
      </c>
      <c r="D54" s="176" t="s">
        <v>183</v>
      </c>
      <c r="E54" s="176" t="s">
        <v>714</v>
      </c>
      <c r="F54" s="178">
        <v>38.550991029999999</v>
      </c>
      <c r="G54" s="178">
        <v>27.205218899999998</v>
      </c>
      <c r="H54" s="58">
        <f t="shared" si="0"/>
        <v>0.41704395659172588</v>
      </c>
      <c r="I54" s="98">
        <f t="shared" si="1"/>
        <v>3.8622420559415414E-3</v>
      </c>
      <c r="J54" s="99">
        <v>804.31546960000003</v>
      </c>
      <c r="K54" s="99">
        <v>9.0538999999999987</v>
      </c>
      <c r="M54"/>
      <c r="N54" s="193" t="s">
        <v>2545</v>
      </c>
    </row>
    <row r="55" spans="1:14" ht="12.75" x14ac:dyDescent="0.2">
      <c r="A55" s="176" t="s">
        <v>1138</v>
      </c>
      <c r="B55" s="189" t="s">
        <v>952</v>
      </c>
      <c r="C55" s="176" t="s">
        <v>2553</v>
      </c>
      <c r="D55" s="176" t="s">
        <v>184</v>
      </c>
      <c r="E55" s="176" t="s">
        <v>185</v>
      </c>
      <c r="F55" s="178">
        <v>38.424240349999998</v>
      </c>
      <c r="G55" s="178">
        <v>52.673380380000005</v>
      </c>
      <c r="H55" s="58">
        <f t="shared" si="0"/>
        <v>-0.2705188071698239</v>
      </c>
      <c r="I55" s="98">
        <f t="shared" si="1"/>
        <v>3.8495435028347161E-3</v>
      </c>
      <c r="J55" s="99">
        <v>1115.8982254300001</v>
      </c>
      <c r="K55" s="99">
        <v>10.27425</v>
      </c>
      <c r="M55"/>
      <c r="N55" s="193" t="s">
        <v>2545</v>
      </c>
    </row>
    <row r="56" spans="1:14" ht="12.75" x14ac:dyDescent="0.2">
      <c r="A56" s="176" t="s">
        <v>2572</v>
      </c>
      <c r="B56" s="189" t="s">
        <v>223</v>
      </c>
      <c r="C56" s="176" t="s">
        <v>516</v>
      </c>
      <c r="D56" s="176" t="s">
        <v>183</v>
      </c>
      <c r="E56" s="176" t="s">
        <v>714</v>
      </c>
      <c r="F56" s="178">
        <v>37.750796909999998</v>
      </c>
      <c r="G56" s="178">
        <v>44.52506142</v>
      </c>
      <c r="H56" s="58">
        <f t="shared" si="0"/>
        <v>-0.15214497844481589</v>
      </c>
      <c r="I56" s="98">
        <f t="shared" si="1"/>
        <v>3.7820743792979991E-3</v>
      </c>
      <c r="J56" s="99">
        <v>1047.0410163737999</v>
      </c>
      <c r="K56" s="99">
        <v>7.8771999999999993</v>
      </c>
      <c r="M56"/>
      <c r="N56" s="193" t="s">
        <v>2545</v>
      </c>
    </row>
    <row r="57" spans="1:14" ht="12.75" x14ac:dyDescent="0.2">
      <c r="A57" s="176" t="s">
        <v>1516</v>
      </c>
      <c r="B57" s="189" t="s">
        <v>214</v>
      </c>
      <c r="C57" s="176" t="s">
        <v>2544</v>
      </c>
      <c r="D57" s="176" t="s">
        <v>183</v>
      </c>
      <c r="E57" s="176" t="s">
        <v>714</v>
      </c>
      <c r="F57" s="178">
        <v>37.467902869999996</v>
      </c>
      <c r="G57" s="178">
        <v>74.929911349999998</v>
      </c>
      <c r="H57" s="58">
        <f t="shared" si="0"/>
        <v>-0.49996066730966449</v>
      </c>
      <c r="I57" s="98">
        <f t="shared" si="1"/>
        <v>3.7537325590368035E-3</v>
      </c>
      <c r="J57" s="99">
        <v>68.64757204</v>
      </c>
      <c r="K57" s="99">
        <v>8.0802999999999994</v>
      </c>
      <c r="M57"/>
      <c r="N57" s="193" t="s">
        <v>2545</v>
      </c>
    </row>
    <row r="58" spans="1:14" ht="12.75" x14ac:dyDescent="0.2">
      <c r="A58" s="176" t="s">
        <v>1484</v>
      </c>
      <c r="B58" s="189" t="s">
        <v>348</v>
      </c>
      <c r="C58" s="176" t="s">
        <v>645</v>
      </c>
      <c r="D58" s="176" t="s">
        <v>184</v>
      </c>
      <c r="E58" s="176" t="s">
        <v>185</v>
      </c>
      <c r="F58" s="178">
        <v>35.994518970000001</v>
      </c>
      <c r="G58" s="178">
        <v>18.908000980000001</v>
      </c>
      <c r="H58" s="58">
        <f t="shared" si="0"/>
        <v>0.90366601990730389</v>
      </c>
      <c r="I58" s="98">
        <f t="shared" si="1"/>
        <v>3.6061211718561525E-3</v>
      </c>
      <c r="J58" s="99">
        <v>330.82536085999999</v>
      </c>
      <c r="K58" s="99">
        <v>14.473750000000001</v>
      </c>
      <c r="M58"/>
      <c r="N58" s="193" t="s">
        <v>2545</v>
      </c>
    </row>
    <row r="59" spans="1:14" ht="12.75" x14ac:dyDescent="0.2">
      <c r="A59" s="176" t="s">
        <v>1467</v>
      </c>
      <c r="B59" s="189" t="s">
        <v>332</v>
      </c>
      <c r="C59" s="176" t="s">
        <v>645</v>
      </c>
      <c r="D59" s="176" t="s">
        <v>184</v>
      </c>
      <c r="E59" s="176" t="s">
        <v>185</v>
      </c>
      <c r="F59" s="178">
        <v>35.654082119999998</v>
      </c>
      <c r="G59" s="178">
        <v>32.701609269999999</v>
      </c>
      <c r="H59" s="58">
        <f t="shared" si="0"/>
        <v>9.0285246381087259E-2</v>
      </c>
      <c r="I59" s="98">
        <f t="shared" si="1"/>
        <v>3.572014408726793E-3</v>
      </c>
      <c r="J59" s="99">
        <v>365.32361904000004</v>
      </c>
      <c r="K59" s="99">
        <v>11.1602</v>
      </c>
      <c r="M59"/>
      <c r="N59" s="193" t="s">
        <v>2545</v>
      </c>
    </row>
    <row r="60" spans="1:14" ht="12.75" x14ac:dyDescent="0.2">
      <c r="A60" s="176" t="s">
        <v>1693</v>
      </c>
      <c r="B60" s="189" t="s">
        <v>145</v>
      </c>
      <c r="C60" s="176" t="s">
        <v>645</v>
      </c>
      <c r="D60" s="176" t="s">
        <v>184</v>
      </c>
      <c r="E60" s="176" t="s">
        <v>714</v>
      </c>
      <c r="F60" s="178">
        <v>35.291924799999997</v>
      </c>
      <c r="G60" s="178">
        <v>53.877071170000001</v>
      </c>
      <c r="H60" s="58">
        <f t="shared" si="0"/>
        <v>-0.34495465262686076</v>
      </c>
      <c r="I60" s="98">
        <f t="shared" si="1"/>
        <v>3.5357315741017998E-3</v>
      </c>
      <c r="J60" s="99">
        <v>2464.1723059299998</v>
      </c>
      <c r="K60" s="99">
        <v>6.9635999999999996</v>
      </c>
      <c r="M60"/>
      <c r="N60" s="193" t="s">
        <v>2545</v>
      </c>
    </row>
    <row r="61" spans="1:14" ht="12.75" x14ac:dyDescent="0.2">
      <c r="A61" s="176" t="s">
        <v>1640</v>
      </c>
      <c r="B61" s="189" t="s">
        <v>1813</v>
      </c>
      <c r="C61" s="176" t="s">
        <v>645</v>
      </c>
      <c r="D61" s="176" t="s">
        <v>615</v>
      </c>
      <c r="E61" s="176" t="s">
        <v>185</v>
      </c>
      <c r="F61" s="178">
        <v>35.28759213</v>
      </c>
      <c r="G61" s="178">
        <v>49.656315590000005</v>
      </c>
      <c r="H61" s="58">
        <f t="shared" si="0"/>
        <v>-0.28936346342404906</v>
      </c>
      <c r="I61" s="98">
        <f t="shared" si="1"/>
        <v>3.5352975043193785E-3</v>
      </c>
      <c r="J61" s="99">
        <v>7526.3775740500005</v>
      </c>
      <c r="K61" s="99">
        <v>5.2353000000000014</v>
      </c>
      <c r="M61"/>
      <c r="N61" s="193" t="s">
        <v>2545</v>
      </c>
    </row>
    <row r="62" spans="1:14" ht="12.75" x14ac:dyDescent="0.2">
      <c r="A62" s="176" t="s">
        <v>1521</v>
      </c>
      <c r="B62" s="189" t="s">
        <v>384</v>
      </c>
      <c r="C62" s="176" t="s">
        <v>1371</v>
      </c>
      <c r="D62" s="176" t="s">
        <v>183</v>
      </c>
      <c r="E62" s="176" t="s">
        <v>714</v>
      </c>
      <c r="F62" s="178">
        <v>35.24529115</v>
      </c>
      <c r="G62" s="178">
        <v>12.458163769999999</v>
      </c>
      <c r="H62" s="58">
        <f t="shared" si="0"/>
        <v>1.8290919754059392</v>
      </c>
      <c r="I62" s="98">
        <f t="shared" si="1"/>
        <v>3.5310595685465627E-3</v>
      </c>
      <c r="J62" s="99">
        <v>269.19533672</v>
      </c>
      <c r="K62" s="99">
        <v>5.8257500000000002</v>
      </c>
      <c r="M62"/>
      <c r="N62" s="193" t="s">
        <v>2545</v>
      </c>
    </row>
    <row r="63" spans="1:14" ht="12.75" x14ac:dyDescent="0.2">
      <c r="A63" s="176" t="s">
        <v>1956</v>
      </c>
      <c r="B63" s="189" t="s">
        <v>117</v>
      </c>
      <c r="C63" s="176" t="s">
        <v>516</v>
      </c>
      <c r="D63" s="176" t="s">
        <v>183</v>
      </c>
      <c r="E63" s="176" t="s">
        <v>714</v>
      </c>
      <c r="F63" s="178">
        <v>35.132027829999998</v>
      </c>
      <c r="G63" s="178">
        <v>25.360234370000001</v>
      </c>
      <c r="H63" s="58">
        <f t="shared" si="0"/>
        <v>0.38531952494727673</v>
      </c>
      <c r="I63" s="98">
        <f t="shared" si="1"/>
        <v>3.5197122504566298E-3</v>
      </c>
      <c r="J63" s="99">
        <v>605.37152023940007</v>
      </c>
      <c r="K63" s="99">
        <v>16.847049999999999</v>
      </c>
      <c r="M63"/>
      <c r="N63" s="193" t="s">
        <v>2545</v>
      </c>
    </row>
    <row r="64" spans="1:14" ht="12.75" x14ac:dyDescent="0.2">
      <c r="A64" s="176" t="s">
        <v>1461</v>
      </c>
      <c r="B64" s="189" t="s">
        <v>472</v>
      </c>
      <c r="C64" s="176" t="s">
        <v>645</v>
      </c>
      <c r="D64" s="176" t="s">
        <v>184</v>
      </c>
      <c r="E64" s="176" t="s">
        <v>185</v>
      </c>
      <c r="F64" s="178">
        <v>32.86663823</v>
      </c>
      <c r="G64" s="178">
        <v>32.950592280000002</v>
      </c>
      <c r="H64" s="58">
        <f t="shared" si="0"/>
        <v>-2.5478768116395933E-3</v>
      </c>
      <c r="I64" s="98">
        <f t="shared" si="1"/>
        <v>3.2927535458307533E-3</v>
      </c>
      <c r="J64" s="99">
        <v>656.34383269000011</v>
      </c>
      <c r="K64" s="99">
        <v>15.599600000000001</v>
      </c>
      <c r="M64"/>
      <c r="N64" s="193" t="s">
        <v>2545</v>
      </c>
    </row>
    <row r="65" spans="1:14" ht="12.75" x14ac:dyDescent="0.2">
      <c r="A65" s="176" t="s">
        <v>2248</v>
      </c>
      <c r="B65" s="189" t="s">
        <v>2416</v>
      </c>
      <c r="C65" s="176" t="s">
        <v>645</v>
      </c>
      <c r="D65" s="176" t="s">
        <v>615</v>
      </c>
      <c r="E65" s="176" t="s">
        <v>185</v>
      </c>
      <c r="F65" s="178">
        <v>30.904890229999999</v>
      </c>
      <c r="G65" s="178">
        <v>30.292948589999998</v>
      </c>
      <c r="H65" s="58">
        <f t="shared" si="0"/>
        <v>2.0200794854351223E-2</v>
      </c>
      <c r="I65" s="98">
        <f t="shared" si="1"/>
        <v>3.0962152616952543E-3</v>
      </c>
      <c r="J65" s="99">
        <v>6493.2937823150723</v>
      </c>
      <c r="K65" s="99">
        <v>9.5023499999999999</v>
      </c>
      <c r="M65"/>
      <c r="N65" s="193" t="s">
        <v>2545</v>
      </c>
    </row>
    <row r="66" spans="1:14" ht="12.75" x14ac:dyDescent="0.2">
      <c r="A66" s="176" t="s">
        <v>2618</v>
      </c>
      <c r="B66" s="189" t="s">
        <v>2524</v>
      </c>
      <c r="C66" s="176" t="s">
        <v>645</v>
      </c>
      <c r="D66" s="176" t="s">
        <v>615</v>
      </c>
      <c r="E66" s="176" t="s">
        <v>185</v>
      </c>
      <c r="F66" s="178">
        <v>30.825520910000002</v>
      </c>
      <c r="G66" s="178">
        <v>18.87983947</v>
      </c>
      <c r="H66" s="58">
        <f t="shared" si="0"/>
        <v>0.63272155777498251</v>
      </c>
      <c r="I66" s="98">
        <f t="shared" si="1"/>
        <v>3.0882636236837457E-3</v>
      </c>
      <c r="J66" s="99">
        <v>1344.6054770599999</v>
      </c>
      <c r="K66" s="99">
        <v>13.569100000000001</v>
      </c>
      <c r="M66"/>
      <c r="N66" s="193" t="s">
        <v>2545</v>
      </c>
    </row>
    <row r="67" spans="1:14" ht="12.75" x14ac:dyDescent="0.2">
      <c r="A67" s="176" t="s">
        <v>2564</v>
      </c>
      <c r="B67" s="189" t="s">
        <v>418</v>
      </c>
      <c r="C67" s="176" t="s">
        <v>516</v>
      </c>
      <c r="D67" s="176" t="s">
        <v>615</v>
      </c>
      <c r="E67" s="176" t="s">
        <v>714</v>
      </c>
      <c r="F67" s="178">
        <v>30.159671100000001</v>
      </c>
      <c r="G67" s="178">
        <v>72.007384689999995</v>
      </c>
      <c r="H67" s="58">
        <f t="shared" si="0"/>
        <v>-0.58115863768916443</v>
      </c>
      <c r="I67" s="98">
        <f t="shared" si="1"/>
        <v>3.0215552701391784E-3</v>
      </c>
      <c r="J67" s="99">
        <v>1191.5689641494</v>
      </c>
      <c r="K67" s="99">
        <v>5.6785000000000014</v>
      </c>
      <c r="M67"/>
      <c r="N67" s="193" t="s">
        <v>2545</v>
      </c>
    </row>
    <row r="68" spans="1:14" ht="12.75" x14ac:dyDescent="0.2">
      <c r="A68" s="176" t="s">
        <v>1140</v>
      </c>
      <c r="B68" s="189" t="s">
        <v>776</v>
      </c>
      <c r="C68" s="176" t="s">
        <v>2553</v>
      </c>
      <c r="D68" s="176" t="s">
        <v>184</v>
      </c>
      <c r="E68" s="176" t="s">
        <v>185</v>
      </c>
      <c r="F68" s="178">
        <v>30.13048289</v>
      </c>
      <c r="G68" s="178">
        <v>44.500121119999996</v>
      </c>
      <c r="H68" s="58">
        <f t="shared" si="0"/>
        <v>-0.32291233974960465</v>
      </c>
      <c r="I68" s="98">
        <f t="shared" si="1"/>
        <v>3.0186310409770298E-3</v>
      </c>
      <c r="J68" s="99">
        <v>2730.5243940637883</v>
      </c>
      <c r="K68" s="99">
        <v>9.4036500000000007</v>
      </c>
      <c r="M68"/>
      <c r="N68" s="193" t="s">
        <v>2545</v>
      </c>
    </row>
    <row r="69" spans="1:14" ht="12.75" x14ac:dyDescent="0.2">
      <c r="A69" s="176" t="s">
        <v>1379</v>
      </c>
      <c r="B69" s="189" t="s">
        <v>17</v>
      </c>
      <c r="C69" s="176" t="s">
        <v>1371</v>
      </c>
      <c r="D69" s="176" t="s">
        <v>183</v>
      </c>
      <c r="E69" s="176" t="s">
        <v>714</v>
      </c>
      <c r="F69" s="178">
        <v>29.724988969999998</v>
      </c>
      <c r="G69" s="178">
        <v>19.264239159999999</v>
      </c>
      <c r="H69" s="58">
        <f t="shared" si="0"/>
        <v>0.54301390899052771</v>
      </c>
      <c r="I69" s="98">
        <f t="shared" si="1"/>
        <v>2.978006516693494E-3</v>
      </c>
      <c r="J69" s="99">
        <v>666.82298823999997</v>
      </c>
      <c r="K69" s="99">
        <v>23.819600000000001</v>
      </c>
      <c r="M69"/>
      <c r="N69" s="193" t="s">
        <v>2545</v>
      </c>
    </row>
    <row r="70" spans="1:14" ht="12.75" x14ac:dyDescent="0.2">
      <c r="A70" s="176" t="s">
        <v>2560</v>
      </c>
      <c r="B70" s="189" t="s">
        <v>1109</v>
      </c>
      <c r="C70" s="176" t="s">
        <v>516</v>
      </c>
      <c r="D70" s="176" t="s">
        <v>184</v>
      </c>
      <c r="E70" s="176" t="s">
        <v>185</v>
      </c>
      <c r="F70" s="178">
        <v>29.420536640000002</v>
      </c>
      <c r="G70" s="178">
        <v>40.763741039999999</v>
      </c>
      <c r="H70" s="58">
        <f t="shared" si="0"/>
        <v>-0.2782670115794651</v>
      </c>
      <c r="I70" s="98">
        <f t="shared" si="1"/>
        <v>2.9475048729863235E-3</v>
      </c>
      <c r="J70" s="99">
        <v>811.71303208560005</v>
      </c>
      <c r="K70" s="99">
        <v>10.6168</v>
      </c>
      <c r="M70"/>
      <c r="N70" s="193" t="s">
        <v>2545</v>
      </c>
    </row>
    <row r="71" spans="1:14" ht="12.75" x14ac:dyDescent="0.2">
      <c r="A71" s="176" t="s">
        <v>1205</v>
      </c>
      <c r="B71" s="189" t="s">
        <v>2516</v>
      </c>
      <c r="C71" s="176" t="s">
        <v>645</v>
      </c>
      <c r="D71" s="176" t="s">
        <v>184</v>
      </c>
      <c r="E71" s="176" t="s">
        <v>714</v>
      </c>
      <c r="F71" s="178">
        <v>29.375442339999999</v>
      </c>
      <c r="G71" s="178">
        <v>24.998400399999998</v>
      </c>
      <c r="H71" s="58">
        <f t="shared" ref="H71:H134" si="2">IF(ISERROR(F71/G71-1),"",IF((F71/G71-1)&gt;10000%,"",F71/G71-1))</f>
        <v>0.17509288074288154</v>
      </c>
      <c r="I71" s="98">
        <f t="shared" ref="I71:I134" si="3">F71/$F$1142</f>
        <v>2.9429870876508516E-3</v>
      </c>
      <c r="J71" s="99">
        <v>366.14014614565019</v>
      </c>
      <c r="K71" s="99">
        <v>30.684950000000001</v>
      </c>
      <c r="M71"/>
      <c r="N71" s="193" t="s">
        <v>2545</v>
      </c>
    </row>
    <row r="72" spans="1:14" ht="12.75" x14ac:dyDescent="0.2">
      <c r="A72" s="176" t="s">
        <v>1170</v>
      </c>
      <c r="B72" s="189" t="s">
        <v>477</v>
      </c>
      <c r="C72" s="176" t="s">
        <v>645</v>
      </c>
      <c r="D72" s="176" t="s">
        <v>184</v>
      </c>
      <c r="E72" s="176" t="s">
        <v>185</v>
      </c>
      <c r="F72" s="178">
        <v>29.070578960000002</v>
      </c>
      <c r="G72" s="178">
        <v>46.580860189999996</v>
      </c>
      <c r="H72" s="58">
        <f t="shared" si="2"/>
        <v>-0.3759115043942256</v>
      </c>
      <c r="I72" s="98">
        <f t="shared" si="3"/>
        <v>2.9124442627819348E-3</v>
      </c>
      <c r="J72" s="99">
        <v>791.35281895000003</v>
      </c>
      <c r="K72" s="99">
        <v>9.4527999999999999</v>
      </c>
      <c r="M72"/>
      <c r="N72" s="193" t="s">
        <v>2545</v>
      </c>
    </row>
    <row r="73" spans="1:14" ht="12.75" x14ac:dyDescent="0.2">
      <c r="A73" s="176" t="s">
        <v>1346</v>
      </c>
      <c r="B73" s="189" t="s">
        <v>2100</v>
      </c>
      <c r="C73" s="176" t="s">
        <v>645</v>
      </c>
      <c r="D73" s="176" t="s">
        <v>615</v>
      </c>
      <c r="E73" s="176" t="s">
        <v>185</v>
      </c>
      <c r="F73" s="178">
        <v>27.230899600000001</v>
      </c>
      <c r="G73" s="178">
        <v>37.123081490000004</v>
      </c>
      <c r="H73" s="58">
        <f t="shared" si="2"/>
        <v>-0.26646984821733344</v>
      </c>
      <c r="I73" s="98">
        <f t="shared" si="3"/>
        <v>2.7281354602375239E-3</v>
      </c>
      <c r="J73" s="99">
        <v>2100.4318588000001</v>
      </c>
      <c r="K73" s="99">
        <v>5.5593500000000002</v>
      </c>
      <c r="M73"/>
      <c r="N73" s="193" t="s">
        <v>2545</v>
      </c>
    </row>
    <row r="74" spans="1:14" ht="12.75" x14ac:dyDescent="0.2">
      <c r="A74" s="176" t="s">
        <v>1273</v>
      </c>
      <c r="B74" s="189" t="s">
        <v>30</v>
      </c>
      <c r="C74" s="176" t="s">
        <v>1268</v>
      </c>
      <c r="D74" s="176" t="s">
        <v>184</v>
      </c>
      <c r="E74" s="176" t="s">
        <v>185</v>
      </c>
      <c r="F74" s="178">
        <v>26.888081489999998</v>
      </c>
      <c r="G74" s="178">
        <v>26.336361739999997</v>
      </c>
      <c r="H74" s="58">
        <f t="shared" si="2"/>
        <v>2.0948973721075514E-2</v>
      </c>
      <c r="I74" s="98">
        <f t="shared" si="3"/>
        <v>2.6937901298943936E-3</v>
      </c>
      <c r="J74" s="99">
        <v>560.08818309806134</v>
      </c>
      <c r="K74" s="99">
        <v>10.60155</v>
      </c>
      <c r="M74"/>
      <c r="N74" s="193" t="s">
        <v>2545</v>
      </c>
    </row>
    <row r="75" spans="1:14" ht="12.75" x14ac:dyDescent="0.2">
      <c r="A75" s="176" t="s">
        <v>1531</v>
      </c>
      <c r="B75" s="189" t="s">
        <v>250</v>
      </c>
      <c r="C75" s="176" t="s">
        <v>2544</v>
      </c>
      <c r="D75" s="176" t="s">
        <v>183</v>
      </c>
      <c r="E75" s="176" t="s">
        <v>714</v>
      </c>
      <c r="F75" s="178">
        <v>26.475284649999999</v>
      </c>
      <c r="G75" s="178">
        <v>33.428612579999999</v>
      </c>
      <c r="H75" s="58">
        <f t="shared" si="2"/>
        <v>-0.20800528030768783</v>
      </c>
      <c r="I75" s="98">
        <f t="shared" si="3"/>
        <v>2.6524339604831562E-3</v>
      </c>
      <c r="J75" s="99">
        <v>262.19183280999999</v>
      </c>
      <c r="K75" s="99">
        <v>5.3849999999999998</v>
      </c>
      <c r="M75"/>
      <c r="N75" s="193" t="s">
        <v>2545</v>
      </c>
    </row>
    <row r="76" spans="1:14" ht="12.75" x14ac:dyDescent="0.2">
      <c r="A76" s="176" t="s">
        <v>1984</v>
      </c>
      <c r="B76" s="189" t="s">
        <v>1985</v>
      </c>
      <c r="C76" s="176" t="s">
        <v>1268</v>
      </c>
      <c r="D76" s="176" t="s">
        <v>184</v>
      </c>
      <c r="E76" s="176" t="s">
        <v>714</v>
      </c>
      <c r="F76" s="178">
        <v>26.024943050000001</v>
      </c>
      <c r="G76" s="178">
        <v>11.609754300000001</v>
      </c>
      <c r="H76" s="58">
        <f t="shared" si="2"/>
        <v>1.241644601384889</v>
      </c>
      <c r="I76" s="98">
        <f t="shared" si="3"/>
        <v>2.6073163585593438E-3</v>
      </c>
      <c r="J76" s="99">
        <v>14.1361262</v>
      </c>
      <c r="K76" s="99">
        <v>7.2518500000000001</v>
      </c>
      <c r="M76"/>
      <c r="N76" s="193" t="s">
        <v>2545</v>
      </c>
    </row>
    <row r="77" spans="1:14" ht="12.75" x14ac:dyDescent="0.2">
      <c r="A77" s="176" t="s">
        <v>1449</v>
      </c>
      <c r="B77" s="189" t="s">
        <v>466</v>
      </c>
      <c r="C77" s="176" t="s">
        <v>645</v>
      </c>
      <c r="D77" s="176" t="s">
        <v>184</v>
      </c>
      <c r="E77" s="176" t="s">
        <v>185</v>
      </c>
      <c r="F77" s="178">
        <v>25.998996289999997</v>
      </c>
      <c r="G77" s="178">
        <v>10.046514109999999</v>
      </c>
      <c r="H77" s="58">
        <f t="shared" si="2"/>
        <v>1.5878624172857507</v>
      </c>
      <c r="I77" s="98">
        <f t="shared" si="3"/>
        <v>2.6047168749919968E-3</v>
      </c>
      <c r="J77" s="99">
        <v>318.25245043000001</v>
      </c>
      <c r="K77" s="99">
        <v>16.6191</v>
      </c>
      <c r="M77"/>
      <c r="N77" s="193" t="s">
        <v>2545</v>
      </c>
    </row>
    <row r="78" spans="1:14" ht="12.75" x14ac:dyDescent="0.2">
      <c r="A78" s="176" t="s">
        <v>2244</v>
      </c>
      <c r="B78" s="189" t="s">
        <v>309</v>
      </c>
      <c r="C78" s="176" t="s">
        <v>1268</v>
      </c>
      <c r="D78" s="176" t="s">
        <v>184</v>
      </c>
      <c r="E78" s="176" t="s">
        <v>185</v>
      </c>
      <c r="F78" s="178">
        <v>25.97612629</v>
      </c>
      <c r="G78" s="178">
        <v>55.116267579999999</v>
      </c>
      <c r="H78" s="58">
        <f t="shared" si="2"/>
        <v>-0.52870309564601325</v>
      </c>
      <c r="I78" s="98">
        <f t="shared" si="3"/>
        <v>2.6024256375047259E-3</v>
      </c>
      <c r="J78" s="99">
        <v>808.9163123300001</v>
      </c>
      <c r="K78" s="99">
        <v>7.6432500000000001</v>
      </c>
      <c r="M78"/>
      <c r="N78" s="193" t="s">
        <v>2545</v>
      </c>
    </row>
    <row r="79" spans="1:14" ht="12.75" x14ac:dyDescent="0.2">
      <c r="A79" s="176" t="s">
        <v>1176</v>
      </c>
      <c r="B79" s="189" t="s">
        <v>2422</v>
      </c>
      <c r="C79" s="176" t="s">
        <v>645</v>
      </c>
      <c r="D79" s="176" t="s">
        <v>184</v>
      </c>
      <c r="E79" s="176" t="s">
        <v>185</v>
      </c>
      <c r="F79" s="178">
        <v>25.73257787</v>
      </c>
      <c r="G79" s="178">
        <v>25.723421420000001</v>
      </c>
      <c r="H79" s="58">
        <f t="shared" si="2"/>
        <v>3.5595770292351503E-4</v>
      </c>
      <c r="I79" s="98">
        <f t="shared" si="3"/>
        <v>2.5780256694299722E-3</v>
      </c>
      <c r="J79" s="99">
        <v>3246.7753238699997</v>
      </c>
      <c r="K79" s="99">
        <v>5.3162000000000003</v>
      </c>
      <c r="M79"/>
      <c r="N79" s="193" t="s">
        <v>2545</v>
      </c>
    </row>
    <row r="80" spans="1:14" ht="12.75" x14ac:dyDescent="0.2">
      <c r="A80" s="176" t="s">
        <v>2559</v>
      </c>
      <c r="B80" s="189" t="s">
        <v>680</v>
      </c>
      <c r="C80" s="176" t="s">
        <v>516</v>
      </c>
      <c r="D80" s="176" t="s">
        <v>183</v>
      </c>
      <c r="E80" s="176" t="s">
        <v>714</v>
      </c>
      <c r="F80" s="178">
        <v>24.612592920000001</v>
      </c>
      <c r="G80" s="178">
        <v>24.08388957</v>
      </c>
      <c r="H80" s="58">
        <f t="shared" si="2"/>
        <v>2.1952573252892682E-2</v>
      </c>
      <c r="I80" s="98">
        <f t="shared" si="3"/>
        <v>2.465819657072329E-3</v>
      </c>
      <c r="J80" s="99">
        <v>90.45310096</v>
      </c>
      <c r="K80" s="99">
        <v>13.91235</v>
      </c>
      <c r="M80"/>
      <c r="N80" s="193" t="s">
        <v>2545</v>
      </c>
    </row>
    <row r="81" spans="1:14" ht="12.75" x14ac:dyDescent="0.2">
      <c r="A81" s="176" t="s">
        <v>1642</v>
      </c>
      <c r="B81" s="189" t="s">
        <v>667</v>
      </c>
      <c r="C81" s="176" t="s">
        <v>645</v>
      </c>
      <c r="D81" s="176" t="s">
        <v>183</v>
      </c>
      <c r="E81" s="176" t="s">
        <v>714</v>
      </c>
      <c r="F81" s="178">
        <v>24.05600115</v>
      </c>
      <c r="G81" s="178">
        <v>21.783835460000002</v>
      </c>
      <c r="H81" s="58">
        <f t="shared" si="2"/>
        <v>0.1043051254299181</v>
      </c>
      <c r="I81" s="98">
        <f t="shared" si="3"/>
        <v>2.4100573514960061E-3</v>
      </c>
      <c r="J81" s="99">
        <v>852.97798929999999</v>
      </c>
      <c r="K81" s="99">
        <v>14.7575</v>
      </c>
      <c r="M81"/>
      <c r="N81" s="193" t="s">
        <v>2545</v>
      </c>
    </row>
    <row r="82" spans="1:14" ht="12.75" x14ac:dyDescent="0.2">
      <c r="A82" s="176" t="s">
        <v>1179</v>
      </c>
      <c r="B82" s="189" t="s">
        <v>2419</v>
      </c>
      <c r="C82" s="176" t="s">
        <v>645</v>
      </c>
      <c r="D82" s="176" t="s">
        <v>184</v>
      </c>
      <c r="E82" s="176" t="s">
        <v>185</v>
      </c>
      <c r="F82" s="178">
        <v>23.881992359999998</v>
      </c>
      <c r="G82" s="178">
        <v>24.787897319999999</v>
      </c>
      <c r="H82" s="58">
        <f t="shared" si="2"/>
        <v>-3.6546260794338314E-2</v>
      </c>
      <c r="I82" s="98">
        <f t="shared" si="3"/>
        <v>2.3926242311303448E-3</v>
      </c>
      <c r="J82" s="99">
        <v>1906.94864097</v>
      </c>
      <c r="K82" s="99">
        <v>6.2067500000000004</v>
      </c>
      <c r="M82"/>
      <c r="N82" s="193" t="s">
        <v>2545</v>
      </c>
    </row>
    <row r="83" spans="1:14" ht="12.75" x14ac:dyDescent="0.2">
      <c r="A83" s="176" t="s">
        <v>1160</v>
      </c>
      <c r="B83" s="189" t="s">
        <v>2512</v>
      </c>
      <c r="C83" s="176" t="s">
        <v>645</v>
      </c>
      <c r="D83" s="176" t="s">
        <v>615</v>
      </c>
      <c r="E83" s="176" t="s">
        <v>714</v>
      </c>
      <c r="F83" s="178">
        <v>23.640601520000001</v>
      </c>
      <c r="G83" s="178">
        <v>54.677429310000001</v>
      </c>
      <c r="H83" s="58">
        <f t="shared" si="2"/>
        <v>-0.56763509516940014</v>
      </c>
      <c r="I83" s="98">
        <f t="shared" si="3"/>
        <v>2.3684404208246246E-3</v>
      </c>
      <c r="J83" s="99">
        <v>2288.5361366799998</v>
      </c>
      <c r="K83" s="99">
        <v>10.505050000000001</v>
      </c>
      <c r="M83"/>
      <c r="N83" s="193" t="s">
        <v>2545</v>
      </c>
    </row>
    <row r="84" spans="1:14" ht="12.75" x14ac:dyDescent="0.2">
      <c r="A84" s="176" t="s">
        <v>1115</v>
      </c>
      <c r="B84" s="189" t="s">
        <v>619</v>
      </c>
      <c r="C84" s="176" t="s">
        <v>2553</v>
      </c>
      <c r="D84" s="176" t="s">
        <v>615</v>
      </c>
      <c r="E84" s="176" t="s">
        <v>185</v>
      </c>
      <c r="F84" s="178">
        <v>23.37626989</v>
      </c>
      <c r="G84" s="178">
        <v>15.913126910000001</v>
      </c>
      <c r="H84" s="58">
        <f t="shared" si="2"/>
        <v>0.46899286496044157</v>
      </c>
      <c r="I84" s="98">
        <f t="shared" si="3"/>
        <v>2.341958280915248E-3</v>
      </c>
      <c r="J84" s="99">
        <v>1992.7053908797309</v>
      </c>
      <c r="K84" s="99">
        <v>12.5009</v>
      </c>
      <c r="M84"/>
      <c r="N84" s="193" t="s">
        <v>2545</v>
      </c>
    </row>
    <row r="85" spans="1:14" ht="12.75" x14ac:dyDescent="0.2">
      <c r="A85" s="176" t="s">
        <v>2577</v>
      </c>
      <c r="B85" s="189" t="s">
        <v>196</v>
      </c>
      <c r="C85" s="176" t="s">
        <v>646</v>
      </c>
      <c r="D85" s="176" t="s">
        <v>183</v>
      </c>
      <c r="E85" s="176" t="s">
        <v>714</v>
      </c>
      <c r="F85" s="178">
        <v>23.199330639999999</v>
      </c>
      <c r="G85" s="178">
        <v>24.988302319999999</v>
      </c>
      <c r="H85" s="58">
        <f t="shared" si="2"/>
        <v>-7.1592365783415102E-2</v>
      </c>
      <c r="I85" s="98">
        <f t="shared" si="3"/>
        <v>2.3242315715768305E-3</v>
      </c>
      <c r="J85" s="99">
        <v>1113.7775863284</v>
      </c>
      <c r="K85" s="99">
        <v>16.349</v>
      </c>
      <c r="M85"/>
      <c r="N85" s="193" t="s">
        <v>2545</v>
      </c>
    </row>
    <row r="86" spans="1:14" ht="12.75" x14ac:dyDescent="0.2">
      <c r="A86" s="176" t="s">
        <v>1501</v>
      </c>
      <c r="B86" s="189" t="s">
        <v>465</v>
      </c>
      <c r="C86" s="176" t="s">
        <v>645</v>
      </c>
      <c r="D86" s="176" t="s">
        <v>184</v>
      </c>
      <c r="E86" s="176" t="s">
        <v>185</v>
      </c>
      <c r="F86" s="178">
        <v>22.72640771</v>
      </c>
      <c r="G86" s="178">
        <v>31.669029089999999</v>
      </c>
      <c r="H86" s="58">
        <f t="shared" si="2"/>
        <v>-0.28237750373041193</v>
      </c>
      <c r="I86" s="98">
        <f t="shared" si="3"/>
        <v>2.2768516526522121E-3</v>
      </c>
      <c r="J86" s="99">
        <v>635.53134141999999</v>
      </c>
      <c r="K86" s="99">
        <v>11.722250000000001</v>
      </c>
      <c r="M86"/>
      <c r="N86" s="193" t="s">
        <v>2545</v>
      </c>
    </row>
    <row r="87" spans="1:14" ht="12.75" x14ac:dyDescent="0.2">
      <c r="A87" s="176" t="s">
        <v>1162</v>
      </c>
      <c r="B87" s="189" t="s">
        <v>2376</v>
      </c>
      <c r="C87" s="176" t="s">
        <v>645</v>
      </c>
      <c r="D87" s="176" t="s">
        <v>615</v>
      </c>
      <c r="E87" s="176" t="s">
        <v>185</v>
      </c>
      <c r="F87" s="178">
        <v>22.690869530000001</v>
      </c>
      <c r="G87" s="178">
        <v>28.66056459</v>
      </c>
      <c r="H87" s="58">
        <f t="shared" si="2"/>
        <v>-0.20828951367144022</v>
      </c>
      <c r="I87" s="98">
        <f t="shared" si="3"/>
        <v>2.2732912499305075E-3</v>
      </c>
      <c r="J87" s="99">
        <v>2123.8595241383064</v>
      </c>
      <c r="K87" s="99">
        <v>7.6416500000000003</v>
      </c>
      <c r="M87"/>
      <c r="N87" s="193" t="s">
        <v>2545</v>
      </c>
    </row>
    <row r="88" spans="1:14" ht="12.75" x14ac:dyDescent="0.2">
      <c r="A88" s="176" t="s">
        <v>1178</v>
      </c>
      <c r="B88" s="189" t="s">
        <v>2515</v>
      </c>
      <c r="C88" s="176" t="s">
        <v>645</v>
      </c>
      <c r="D88" s="176" t="s">
        <v>615</v>
      </c>
      <c r="E88" s="176" t="s">
        <v>714</v>
      </c>
      <c r="F88" s="178">
        <v>22.515263640000001</v>
      </c>
      <c r="G88" s="178">
        <v>16.515677960000001</v>
      </c>
      <c r="H88" s="58">
        <f t="shared" si="2"/>
        <v>0.36326608538448379</v>
      </c>
      <c r="I88" s="98">
        <f t="shared" si="3"/>
        <v>2.255698123644824E-3</v>
      </c>
      <c r="J88" s="99">
        <v>2099.76627659</v>
      </c>
      <c r="K88" s="99">
        <v>5.5585500000000003</v>
      </c>
      <c r="M88"/>
      <c r="N88" s="193" t="s">
        <v>2545</v>
      </c>
    </row>
    <row r="89" spans="1:14" ht="12.75" x14ac:dyDescent="0.2">
      <c r="A89" s="176" t="s">
        <v>2575</v>
      </c>
      <c r="B89" s="189" t="s">
        <v>262</v>
      </c>
      <c r="C89" s="176" t="s">
        <v>516</v>
      </c>
      <c r="D89" s="176" t="s">
        <v>615</v>
      </c>
      <c r="E89" s="176" t="s">
        <v>714</v>
      </c>
      <c r="F89" s="178">
        <v>22.08177547</v>
      </c>
      <c r="G89" s="178">
        <v>24.442805079999999</v>
      </c>
      <c r="H89" s="58">
        <f t="shared" si="2"/>
        <v>-9.6594053025930382E-2</v>
      </c>
      <c r="I89" s="98">
        <f t="shared" si="3"/>
        <v>2.2122689874230269E-3</v>
      </c>
      <c r="J89" s="99">
        <v>461.55398427578388</v>
      </c>
      <c r="K89" s="99">
        <v>13.96705</v>
      </c>
      <c r="M89"/>
      <c r="N89" s="193" t="s">
        <v>2545</v>
      </c>
    </row>
    <row r="90" spans="1:14" ht="12.75" x14ac:dyDescent="0.2">
      <c r="A90" s="176" t="s">
        <v>1553</v>
      </c>
      <c r="B90" s="189" t="s">
        <v>200</v>
      </c>
      <c r="C90" s="176" t="s">
        <v>2544</v>
      </c>
      <c r="D90" s="176" t="s">
        <v>183</v>
      </c>
      <c r="E90" s="176" t="s">
        <v>714</v>
      </c>
      <c r="F90" s="178">
        <v>21.907037510000002</v>
      </c>
      <c r="G90" s="178">
        <v>16.421819429999999</v>
      </c>
      <c r="H90" s="58">
        <f t="shared" si="2"/>
        <v>0.33402011898751005</v>
      </c>
      <c r="I90" s="98">
        <f t="shared" si="3"/>
        <v>2.1947628149524868E-3</v>
      </c>
      <c r="J90" s="99">
        <v>80.386655519999991</v>
      </c>
      <c r="K90" s="99">
        <v>14.8476</v>
      </c>
      <c r="M90"/>
      <c r="N90" s="193" t="s">
        <v>2545</v>
      </c>
    </row>
    <row r="91" spans="1:14" ht="12.75" x14ac:dyDescent="0.2">
      <c r="A91" s="176" t="s">
        <v>1183</v>
      </c>
      <c r="B91" s="189" t="s">
        <v>2514</v>
      </c>
      <c r="C91" s="176" t="s">
        <v>645</v>
      </c>
      <c r="D91" s="176" t="s">
        <v>615</v>
      </c>
      <c r="E91" s="176" t="s">
        <v>714</v>
      </c>
      <c r="F91" s="178">
        <v>20.43091721</v>
      </c>
      <c r="G91" s="178">
        <v>22.83268795</v>
      </c>
      <c r="H91" s="58">
        <f t="shared" si="2"/>
        <v>-0.10519001289990471</v>
      </c>
      <c r="I91" s="98">
        <f t="shared" si="3"/>
        <v>2.0468772807556491E-3</v>
      </c>
      <c r="J91" s="99">
        <v>741.30918577</v>
      </c>
      <c r="K91" s="99">
        <v>8.3622499999999995</v>
      </c>
      <c r="M91"/>
      <c r="N91" s="193" t="s">
        <v>2545</v>
      </c>
    </row>
    <row r="92" spans="1:14" ht="12.75" x14ac:dyDescent="0.2">
      <c r="A92" s="176" t="s">
        <v>1474</v>
      </c>
      <c r="B92" s="189" t="s">
        <v>339</v>
      </c>
      <c r="C92" s="176" t="s">
        <v>645</v>
      </c>
      <c r="D92" s="176" t="s">
        <v>184</v>
      </c>
      <c r="E92" s="176" t="s">
        <v>185</v>
      </c>
      <c r="F92" s="178">
        <v>20.343009629999997</v>
      </c>
      <c r="G92" s="178">
        <v>7.6549954299999996</v>
      </c>
      <c r="H92" s="58">
        <f t="shared" si="2"/>
        <v>1.6574816165500961</v>
      </c>
      <c r="I92" s="98">
        <f t="shared" si="3"/>
        <v>2.0380702347254226E-3</v>
      </c>
      <c r="J92" s="99">
        <v>157.70064909000001</v>
      </c>
      <c r="K92" s="99">
        <v>15.460649999999999</v>
      </c>
      <c r="M92"/>
      <c r="N92" s="193" t="s">
        <v>2545</v>
      </c>
    </row>
    <row r="93" spans="1:14" ht="12.75" x14ac:dyDescent="0.2">
      <c r="A93" s="176" t="s">
        <v>1791</v>
      </c>
      <c r="B93" s="189" t="s">
        <v>2445</v>
      </c>
      <c r="C93" s="176" t="s">
        <v>645</v>
      </c>
      <c r="D93" s="176" t="s">
        <v>615</v>
      </c>
      <c r="E93" s="176" t="s">
        <v>185</v>
      </c>
      <c r="F93" s="178">
        <v>20.023054079999998</v>
      </c>
      <c r="G93" s="178">
        <v>27.75228568</v>
      </c>
      <c r="H93" s="58">
        <f t="shared" si="2"/>
        <v>-0.27850792864856388</v>
      </c>
      <c r="I93" s="98">
        <f t="shared" si="3"/>
        <v>2.0060153964910369E-3</v>
      </c>
      <c r="J93" s="99">
        <v>1167.394377375678</v>
      </c>
      <c r="K93" s="99">
        <v>14.825850000000001</v>
      </c>
      <c r="M93"/>
      <c r="N93" s="193" t="s">
        <v>2545</v>
      </c>
    </row>
    <row r="94" spans="1:14" ht="12.75" x14ac:dyDescent="0.2">
      <c r="A94" s="176" t="s">
        <v>1177</v>
      </c>
      <c r="B94" s="189" t="s">
        <v>2415</v>
      </c>
      <c r="C94" s="176" t="s">
        <v>645</v>
      </c>
      <c r="D94" s="176" t="s">
        <v>615</v>
      </c>
      <c r="E94" s="176" t="s">
        <v>185</v>
      </c>
      <c r="F94" s="178">
        <v>19.87579225</v>
      </c>
      <c r="G94" s="178">
        <v>16.492799650000002</v>
      </c>
      <c r="H94" s="58">
        <f t="shared" si="2"/>
        <v>0.20511936552870202</v>
      </c>
      <c r="I94" s="98">
        <f t="shared" si="3"/>
        <v>1.9912619279584564E-3</v>
      </c>
      <c r="J94" s="99">
        <v>1877.27764488</v>
      </c>
      <c r="K94" s="99">
        <v>5.160400000000001</v>
      </c>
      <c r="M94"/>
      <c r="N94" s="193" t="s">
        <v>2545</v>
      </c>
    </row>
    <row r="95" spans="1:14" ht="12.75" x14ac:dyDescent="0.2">
      <c r="A95" s="176" t="s">
        <v>1166</v>
      </c>
      <c r="B95" s="189" t="s">
        <v>2417</v>
      </c>
      <c r="C95" s="176" t="s">
        <v>645</v>
      </c>
      <c r="D95" s="176" t="s">
        <v>184</v>
      </c>
      <c r="E95" s="176" t="s">
        <v>185</v>
      </c>
      <c r="F95" s="178">
        <v>19.64829409</v>
      </c>
      <c r="G95" s="178">
        <v>24.16612241</v>
      </c>
      <c r="H95" s="58">
        <f t="shared" si="2"/>
        <v>-0.18694883040609411</v>
      </c>
      <c r="I95" s="98">
        <f t="shared" si="3"/>
        <v>1.9684699597696865E-3</v>
      </c>
      <c r="J95" s="99">
        <v>1246.41084088</v>
      </c>
      <c r="K95" s="99">
        <v>9.7947000000000006</v>
      </c>
      <c r="M95"/>
      <c r="N95" s="193" t="s">
        <v>2545</v>
      </c>
    </row>
    <row r="96" spans="1:14" ht="12.75" x14ac:dyDescent="0.2">
      <c r="A96" s="176" t="s">
        <v>1171</v>
      </c>
      <c r="B96" s="189" t="s">
        <v>2418</v>
      </c>
      <c r="C96" s="176" t="s">
        <v>645</v>
      </c>
      <c r="D96" s="176" t="s">
        <v>184</v>
      </c>
      <c r="E96" s="176" t="s">
        <v>185</v>
      </c>
      <c r="F96" s="178">
        <v>19.60185821</v>
      </c>
      <c r="G96" s="178">
        <v>23.524185750000001</v>
      </c>
      <c r="H96" s="58">
        <f t="shared" si="2"/>
        <v>-0.16673595344314951</v>
      </c>
      <c r="I96" s="98">
        <f t="shared" si="3"/>
        <v>1.9638177678584306E-3</v>
      </c>
      <c r="J96" s="99">
        <v>4026.1248515608986</v>
      </c>
      <c r="K96" s="99">
        <v>14.7803</v>
      </c>
      <c r="M96"/>
      <c r="N96" s="193" t="s">
        <v>2545</v>
      </c>
    </row>
    <row r="97" spans="1:14" ht="12.75" x14ac:dyDescent="0.2">
      <c r="A97" s="176" t="s">
        <v>1940</v>
      </c>
      <c r="B97" s="189" t="s">
        <v>393</v>
      </c>
      <c r="C97" s="176" t="s">
        <v>643</v>
      </c>
      <c r="D97" s="176" t="s">
        <v>183</v>
      </c>
      <c r="E97" s="176" t="s">
        <v>2328</v>
      </c>
      <c r="F97" s="178">
        <v>19.168310829999999</v>
      </c>
      <c r="G97" s="178">
        <v>28.688883570000002</v>
      </c>
      <c r="H97" s="58">
        <f t="shared" si="2"/>
        <v>-0.33185581156443733</v>
      </c>
      <c r="I97" s="98">
        <f t="shared" si="3"/>
        <v>1.9203826996658589E-3</v>
      </c>
      <c r="J97" s="99">
        <v>1631.68718491</v>
      </c>
      <c r="K97" s="99">
        <v>10.3939</v>
      </c>
      <c r="M97"/>
      <c r="N97" s="193" t="s">
        <v>2545</v>
      </c>
    </row>
    <row r="98" spans="1:14" ht="12.75" x14ac:dyDescent="0.2">
      <c r="A98" s="176" t="s">
        <v>1953</v>
      </c>
      <c r="B98" s="189" t="s">
        <v>308</v>
      </c>
      <c r="C98" s="176" t="s">
        <v>516</v>
      </c>
      <c r="D98" s="176" t="s">
        <v>183</v>
      </c>
      <c r="E98" s="176" t="s">
        <v>714</v>
      </c>
      <c r="F98" s="178">
        <v>18.962227129999999</v>
      </c>
      <c r="G98" s="178">
        <v>29.63229333</v>
      </c>
      <c r="H98" s="58">
        <f t="shared" si="2"/>
        <v>-0.36008236288608586</v>
      </c>
      <c r="I98" s="98">
        <f t="shared" si="3"/>
        <v>1.8997361452734013E-3</v>
      </c>
      <c r="J98" s="99">
        <v>351.91720870700004</v>
      </c>
      <c r="K98" s="99">
        <v>14.00375</v>
      </c>
      <c r="M98"/>
      <c r="N98" s="193" t="s">
        <v>2545</v>
      </c>
    </row>
    <row r="99" spans="1:14" ht="12.75" x14ac:dyDescent="0.2">
      <c r="A99" s="176" t="s">
        <v>2573</v>
      </c>
      <c r="B99" s="189" t="s">
        <v>194</v>
      </c>
      <c r="C99" s="176" t="s">
        <v>646</v>
      </c>
      <c r="D99" s="176" t="s">
        <v>183</v>
      </c>
      <c r="E99" s="176" t="s">
        <v>185</v>
      </c>
      <c r="F99" s="178">
        <v>18.916539530000001</v>
      </c>
      <c r="G99" s="178">
        <v>29.542989710000001</v>
      </c>
      <c r="H99" s="58">
        <f t="shared" si="2"/>
        <v>-0.35969447521430287</v>
      </c>
      <c r="I99" s="98">
        <f t="shared" si="3"/>
        <v>1.8951589200078378E-3</v>
      </c>
      <c r="J99" s="99">
        <v>1547.1821377194999</v>
      </c>
      <c r="K99" s="99">
        <v>7.7269500000000004</v>
      </c>
      <c r="M99"/>
      <c r="N99" s="193" t="s">
        <v>2545</v>
      </c>
    </row>
    <row r="100" spans="1:14" ht="12.75" x14ac:dyDescent="0.2">
      <c r="A100" s="176" t="s">
        <v>1618</v>
      </c>
      <c r="B100" s="189" t="s">
        <v>1612</v>
      </c>
      <c r="C100" s="176" t="s">
        <v>1268</v>
      </c>
      <c r="D100" s="176" t="s">
        <v>184</v>
      </c>
      <c r="E100" s="176" t="s">
        <v>714</v>
      </c>
      <c r="F100" s="178">
        <v>18.829149860000001</v>
      </c>
      <c r="G100" s="178">
        <v>29.9988013</v>
      </c>
      <c r="H100" s="58">
        <f t="shared" si="2"/>
        <v>-0.37233659199576086</v>
      </c>
      <c r="I100" s="98">
        <f t="shared" si="3"/>
        <v>1.8864037609390035E-3</v>
      </c>
      <c r="J100" s="99">
        <v>244.64270328999999</v>
      </c>
      <c r="K100" s="99">
        <v>9.2766000000000002</v>
      </c>
      <c r="M100"/>
      <c r="N100" s="193" t="s">
        <v>2545</v>
      </c>
    </row>
    <row r="101" spans="1:14" ht="12.75" x14ac:dyDescent="0.2">
      <c r="A101" s="176" t="s">
        <v>2587</v>
      </c>
      <c r="B101" s="189" t="s">
        <v>218</v>
      </c>
      <c r="C101" s="176" t="s">
        <v>646</v>
      </c>
      <c r="D101" s="176" t="s">
        <v>183</v>
      </c>
      <c r="E101" s="176" t="s">
        <v>185</v>
      </c>
      <c r="F101" s="178">
        <v>18.51021325</v>
      </c>
      <c r="G101" s="178">
        <v>22.555664960000001</v>
      </c>
      <c r="H101" s="58">
        <f t="shared" si="2"/>
        <v>-0.17935413197412564</v>
      </c>
      <c r="I101" s="98">
        <f t="shared" si="3"/>
        <v>1.8544510054997764E-3</v>
      </c>
      <c r="J101" s="99">
        <v>1454.8365928907999</v>
      </c>
      <c r="K101" s="99">
        <v>11.03105</v>
      </c>
      <c r="M101"/>
      <c r="N101" s="193" t="s">
        <v>2545</v>
      </c>
    </row>
    <row r="102" spans="1:14" ht="12.75" x14ac:dyDescent="0.2">
      <c r="A102" s="176" t="s">
        <v>1503</v>
      </c>
      <c r="B102" s="189" t="s">
        <v>399</v>
      </c>
      <c r="C102" s="176" t="s">
        <v>645</v>
      </c>
      <c r="D102" s="176" t="s">
        <v>184</v>
      </c>
      <c r="E102" s="176" t="s">
        <v>714</v>
      </c>
      <c r="F102" s="178">
        <v>18.460798620000002</v>
      </c>
      <c r="G102" s="178">
        <v>24.988710680000001</v>
      </c>
      <c r="H102" s="58">
        <f t="shared" si="2"/>
        <v>-0.26123444877148816</v>
      </c>
      <c r="I102" s="98">
        <f t="shared" si="3"/>
        <v>1.8495003866683107E-3</v>
      </c>
      <c r="J102" s="99">
        <v>368.85443283000001</v>
      </c>
      <c r="K102" s="99">
        <v>12.389150000000001</v>
      </c>
      <c r="M102"/>
      <c r="N102" s="193" t="s">
        <v>2545</v>
      </c>
    </row>
    <row r="103" spans="1:14" ht="12.75" x14ac:dyDescent="0.2">
      <c r="A103" s="176" t="s">
        <v>2601</v>
      </c>
      <c r="B103" s="189" t="s">
        <v>434</v>
      </c>
      <c r="C103" s="176" t="s">
        <v>646</v>
      </c>
      <c r="D103" s="176" t="s">
        <v>184</v>
      </c>
      <c r="E103" s="176" t="s">
        <v>185</v>
      </c>
      <c r="F103" s="178">
        <v>18.14311287</v>
      </c>
      <c r="G103" s="178">
        <v>15.59204759</v>
      </c>
      <c r="H103" s="58">
        <f t="shared" si="2"/>
        <v>0.16361323073668221</v>
      </c>
      <c r="I103" s="98">
        <f t="shared" si="3"/>
        <v>1.8176729489957353E-3</v>
      </c>
      <c r="J103" s="99">
        <v>7053.6381277203</v>
      </c>
      <c r="K103" s="99">
        <v>6.5698000000000008</v>
      </c>
      <c r="M103"/>
      <c r="N103" s="193" t="s">
        <v>2545</v>
      </c>
    </row>
    <row r="104" spans="1:14" ht="12.75" x14ac:dyDescent="0.2">
      <c r="A104" s="176" t="s">
        <v>2590</v>
      </c>
      <c r="B104" s="189" t="s">
        <v>108</v>
      </c>
      <c r="C104" s="176" t="s">
        <v>516</v>
      </c>
      <c r="D104" s="176" t="s">
        <v>183</v>
      </c>
      <c r="E104" s="176" t="s">
        <v>714</v>
      </c>
      <c r="F104" s="178">
        <v>18.134621489999997</v>
      </c>
      <c r="G104" s="178">
        <v>9.4105481199999996</v>
      </c>
      <c r="H104" s="58">
        <f t="shared" si="2"/>
        <v>0.92705262847112446</v>
      </c>
      <c r="I104" s="98">
        <f t="shared" si="3"/>
        <v>1.8168222376632179E-3</v>
      </c>
      <c r="J104" s="99">
        <v>383.3566515883</v>
      </c>
      <c r="K104" s="99">
        <v>11.264150000000001</v>
      </c>
      <c r="M104"/>
      <c r="N104" s="193" t="s">
        <v>2545</v>
      </c>
    </row>
    <row r="105" spans="1:14" ht="12.75" x14ac:dyDescent="0.2">
      <c r="A105" s="176" t="s">
        <v>2593</v>
      </c>
      <c r="B105" s="189" t="s">
        <v>128</v>
      </c>
      <c r="C105" s="176" t="s">
        <v>516</v>
      </c>
      <c r="D105" s="176" t="s">
        <v>183</v>
      </c>
      <c r="E105" s="176" t="s">
        <v>714</v>
      </c>
      <c r="F105" s="178">
        <v>18.06536457</v>
      </c>
      <c r="G105" s="178">
        <v>9.7102006599999999</v>
      </c>
      <c r="H105" s="58">
        <f t="shared" si="2"/>
        <v>0.86045224012909327</v>
      </c>
      <c r="I105" s="98">
        <f t="shared" si="3"/>
        <v>1.8098837133362867E-3</v>
      </c>
      <c r="J105" s="99">
        <v>507.50971409768562</v>
      </c>
      <c r="K105" s="99">
        <v>13.6251</v>
      </c>
      <c r="M105"/>
      <c r="N105" s="193" t="s">
        <v>2545</v>
      </c>
    </row>
    <row r="106" spans="1:14" ht="12.75" x14ac:dyDescent="0.2">
      <c r="A106" s="176" t="s">
        <v>2585</v>
      </c>
      <c r="B106" s="189" t="s">
        <v>799</v>
      </c>
      <c r="C106" s="176" t="s">
        <v>2544</v>
      </c>
      <c r="D106" s="176" t="s">
        <v>183</v>
      </c>
      <c r="E106" s="176" t="s">
        <v>714</v>
      </c>
      <c r="F106" s="178">
        <v>18.03282553</v>
      </c>
      <c r="G106" s="178">
        <v>18.645577129999999</v>
      </c>
      <c r="H106" s="58">
        <f t="shared" si="2"/>
        <v>-3.2863107198441543E-2</v>
      </c>
      <c r="I106" s="98">
        <f t="shared" si="3"/>
        <v>1.8066237803127708E-3</v>
      </c>
      <c r="J106" s="99">
        <v>2811.6629369672096</v>
      </c>
      <c r="K106" s="99">
        <v>5.1280000000000001</v>
      </c>
      <c r="M106"/>
      <c r="N106" s="193" t="s">
        <v>2545</v>
      </c>
    </row>
    <row r="107" spans="1:14" ht="12.75" x14ac:dyDescent="0.2">
      <c r="A107" s="176" t="s">
        <v>2558</v>
      </c>
      <c r="B107" s="189" t="s">
        <v>1303</v>
      </c>
      <c r="C107" s="176" t="s">
        <v>516</v>
      </c>
      <c r="D107" s="176" t="s">
        <v>615</v>
      </c>
      <c r="E107" s="176" t="s">
        <v>714</v>
      </c>
      <c r="F107" s="178">
        <v>17.49662163</v>
      </c>
      <c r="G107" s="178">
        <v>14.85807922</v>
      </c>
      <c r="H107" s="58">
        <f t="shared" si="2"/>
        <v>0.17758300860641119</v>
      </c>
      <c r="I107" s="98">
        <f t="shared" si="3"/>
        <v>1.7529040393201648E-3</v>
      </c>
      <c r="J107" s="99">
        <v>616.10571385579999</v>
      </c>
      <c r="K107" s="99">
        <v>4.4319000000000006</v>
      </c>
      <c r="M107"/>
      <c r="N107" s="193" t="s">
        <v>2545</v>
      </c>
    </row>
    <row r="108" spans="1:14" ht="12.75" x14ac:dyDescent="0.2">
      <c r="A108" s="176" t="s">
        <v>1136</v>
      </c>
      <c r="B108" s="189" t="s">
        <v>1012</v>
      </c>
      <c r="C108" s="176" t="s">
        <v>2553</v>
      </c>
      <c r="D108" s="176" t="s">
        <v>184</v>
      </c>
      <c r="E108" s="176" t="s">
        <v>185</v>
      </c>
      <c r="F108" s="178">
        <v>17.406380219999999</v>
      </c>
      <c r="G108" s="178">
        <v>48.41073935</v>
      </c>
      <c r="H108" s="58">
        <f t="shared" si="2"/>
        <v>-0.64044382602473104</v>
      </c>
      <c r="I108" s="98">
        <f t="shared" si="3"/>
        <v>1.7438631778642754E-3</v>
      </c>
      <c r="J108" s="99">
        <v>1658.6688107283721</v>
      </c>
      <c r="K108" s="99">
        <v>3.9950000000000001</v>
      </c>
      <c r="M108"/>
      <c r="N108" s="193" t="s">
        <v>2545</v>
      </c>
    </row>
    <row r="109" spans="1:14" ht="12.75" x14ac:dyDescent="0.2">
      <c r="A109" s="176" t="s">
        <v>1481</v>
      </c>
      <c r="B109" s="189" t="s">
        <v>346</v>
      </c>
      <c r="C109" s="176" t="s">
        <v>645</v>
      </c>
      <c r="D109" s="176" t="s">
        <v>184</v>
      </c>
      <c r="E109" s="176" t="s">
        <v>185</v>
      </c>
      <c r="F109" s="178">
        <v>17.238720710000003</v>
      </c>
      <c r="G109" s="178">
        <v>21.524268579999998</v>
      </c>
      <c r="H109" s="58">
        <f t="shared" si="2"/>
        <v>-0.19910306610753115</v>
      </c>
      <c r="I109" s="98">
        <f t="shared" si="3"/>
        <v>1.7270661619303237E-3</v>
      </c>
      <c r="J109" s="99">
        <v>307.33785523</v>
      </c>
      <c r="K109" s="99">
        <v>11.89775</v>
      </c>
      <c r="M109"/>
      <c r="N109" s="193" t="s">
        <v>2545</v>
      </c>
    </row>
    <row r="110" spans="1:14" ht="12.75" x14ac:dyDescent="0.2">
      <c r="A110" s="176" t="s">
        <v>2571</v>
      </c>
      <c r="B110" s="189" t="s">
        <v>2517</v>
      </c>
      <c r="C110" s="176" t="s">
        <v>645</v>
      </c>
      <c r="D110" s="176" t="s">
        <v>615</v>
      </c>
      <c r="E110" s="176" t="s">
        <v>714</v>
      </c>
      <c r="F110" s="178">
        <v>16.757968980000001</v>
      </c>
      <c r="G110" s="178">
        <v>27.480289350000003</v>
      </c>
      <c r="H110" s="58">
        <f t="shared" si="2"/>
        <v>-0.39018222237168698</v>
      </c>
      <c r="I110" s="98">
        <f t="shared" si="3"/>
        <v>1.6789019124398832E-3</v>
      </c>
      <c r="J110" s="99">
        <v>1161.98131773</v>
      </c>
      <c r="K110" s="99">
        <v>12.625299999999999</v>
      </c>
      <c r="M110"/>
      <c r="N110" s="193" t="s">
        <v>2545</v>
      </c>
    </row>
    <row r="111" spans="1:14" ht="12.75" x14ac:dyDescent="0.2">
      <c r="A111" s="176" t="s">
        <v>2645</v>
      </c>
      <c r="B111" s="189" t="s">
        <v>288</v>
      </c>
      <c r="C111" s="176" t="s">
        <v>516</v>
      </c>
      <c r="D111" s="176" t="s">
        <v>183</v>
      </c>
      <c r="E111" s="176" t="s">
        <v>714</v>
      </c>
      <c r="F111" s="178">
        <v>16.57973527</v>
      </c>
      <c r="G111" s="178">
        <v>10.880357999999999</v>
      </c>
      <c r="H111" s="58">
        <f t="shared" si="2"/>
        <v>0.52382258653621516</v>
      </c>
      <c r="I111" s="98">
        <f t="shared" si="3"/>
        <v>1.6610455172563507E-3</v>
      </c>
      <c r="J111" s="99">
        <v>144.94789399953089</v>
      </c>
      <c r="K111" s="99">
        <v>16.514800000000001</v>
      </c>
      <c r="M111"/>
      <c r="N111" s="193" t="s">
        <v>2545</v>
      </c>
    </row>
    <row r="112" spans="1:14" ht="12.75" x14ac:dyDescent="0.2">
      <c r="A112" s="176" t="s">
        <v>1204</v>
      </c>
      <c r="B112" s="189" t="s">
        <v>2423</v>
      </c>
      <c r="C112" s="176" t="s">
        <v>645</v>
      </c>
      <c r="D112" s="176" t="s">
        <v>184</v>
      </c>
      <c r="E112" s="176" t="s">
        <v>185</v>
      </c>
      <c r="F112" s="178">
        <v>16.57655651</v>
      </c>
      <c r="G112" s="178">
        <v>21.515104350000001</v>
      </c>
      <c r="H112" s="58">
        <f t="shared" si="2"/>
        <v>-0.22953864223298559</v>
      </c>
      <c r="I112" s="98">
        <f t="shared" si="3"/>
        <v>1.6607270522771187E-3</v>
      </c>
      <c r="J112" s="99">
        <v>1698.7446914700001</v>
      </c>
      <c r="K112" s="99">
        <v>4.1611500000000001</v>
      </c>
      <c r="M112"/>
      <c r="N112" s="193" t="s">
        <v>2545</v>
      </c>
    </row>
    <row r="113" spans="1:14" ht="12.75" x14ac:dyDescent="0.2">
      <c r="A113" s="176" t="s">
        <v>1165</v>
      </c>
      <c r="B113" s="189" t="s">
        <v>2414</v>
      </c>
      <c r="C113" s="176" t="s">
        <v>645</v>
      </c>
      <c r="D113" s="176" t="s">
        <v>184</v>
      </c>
      <c r="E113" s="176" t="s">
        <v>185</v>
      </c>
      <c r="F113" s="178">
        <v>16.521975659999999</v>
      </c>
      <c r="G113" s="178">
        <v>18.278018020000001</v>
      </c>
      <c r="H113" s="58">
        <f t="shared" si="2"/>
        <v>-9.60740031046321E-2</v>
      </c>
      <c r="I113" s="98">
        <f t="shared" si="3"/>
        <v>1.6552588542182154E-3</v>
      </c>
      <c r="J113" s="99">
        <v>1917.3400469000001</v>
      </c>
      <c r="K113" s="99">
        <v>6.2411000000000003</v>
      </c>
      <c r="M113"/>
      <c r="N113" s="193" t="s">
        <v>2545</v>
      </c>
    </row>
    <row r="114" spans="1:14" ht="12.75" x14ac:dyDescent="0.2">
      <c r="A114" s="176" t="s">
        <v>1454</v>
      </c>
      <c r="B114" s="189" t="s">
        <v>666</v>
      </c>
      <c r="C114" s="176" t="s">
        <v>645</v>
      </c>
      <c r="D114" s="176" t="s">
        <v>184</v>
      </c>
      <c r="E114" s="176" t="s">
        <v>185</v>
      </c>
      <c r="F114" s="178">
        <v>16.458068300000001</v>
      </c>
      <c r="G114" s="178">
        <v>19.59180877</v>
      </c>
      <c r="H114" s="58">
        <f t="shared" si="2"/>
        <v>-0.15995156479878192</v>
      </c>
      <c r="I114" s="98">
        <f t="shared" si="3"/>
        <v>1.6488562770890279E-3</v>
      </c>
      <c r="J114" s="99">
        <v>393.527333591397</v>
      </c>
      <c r="K114" s="99">
        <v>14.23935</v>
      </c>
      <c r="M114"/>
      <c r="N114" s="193" t="s">
        <v>2545</v>
      </c>
    </row>
    <row r="115" spans="1:14" ht="12.75" x14ac:dyDescent="0.2">
      <c r="A115" s="176" t="s">
        <v>2584</v>
      </c>
      <c r="B115" s="189" t="s">
        <v>657</v>
      </c>
      <c r="C115" s="176" t="s">
        <v>516</v>
      </c>
      <c r="D115" s="176" t="s">
        <v>183</v>
      </c>
      <c r="E115" s="176" t="s">
        <v>714</v>
      </c>
      <c r="F115" s="178">
        <v>16.419087730000001</v>
      </c>
      <c r="G115" s="178">
        <v>91.01925095</v>
      </c>
      <c r="H115" s="58">
        <f t="shared" si="2"/>
        <v>-0.81960862610241025</v>
      </c>
      <c r="I115" s="98">
        <f t="shared" si="3"/>
        <v>1.644950997541184E-3</v>
      </c>
      <c r="J115" s="99">
        <v>2070.3354118023685</v>
      </c>
      <c r="K115" s="99">
        <v>3.6634000000000002</v>
      </c>
      <c r="M115"/>
      <c r="N115" s="193" t="s">
        <v>2545</v>
      </c>
    </row>
    <row r="116" spans="1:14" ht="12.75" x14ac:dyDescent="0.2">
      <c r="A116" s="176" t="s">
        <v>2604</v>
      </c>
      <c r="B116" s="189" t="s">
        <v>1090</v>
      </c>
      <c r="C116" s="176" t="s">
        <v>516</v>
      </c>
      <c r="D116" s="176" t="s">
        <v>183</v>
      </c>
      <c r="E116" s="176" t="s">
        <v>714</v>
      </c>
      <c r="F116" s="178">
        <v>15.822080029999999</v>
      </c>
      <c r="G116" s="178">
        <v>27.701223859999999</v>
      </c>
      <c r="H116" s="58">
        <f t="shared" si="2"/>
        <v>-0.42883101086205944</v>
      </c>
      <c r="I116" s="98">
        <f t="shared" si="3"/>
        <v>1.5851396104651267E-3</v>
      </c>
      <c r="J116" s="99">
        <v>245.74094439462823</v>
      </c>
      <c r="K116" s="99">
        <v>36.096150000000002</v>
      </c>
      <c r="M116"/>
      <c r="N116" s="193" t="s">
        <v>2545</v>
      </c>
    </row>
    <row r="117" spans="1:14" ht="12.75" x14ac:dyDescent="0.2">
      <c r="A117" s="176" t="s">
        <v>1680</v>
      </c>
      <c r="B117" s="189" t="s">
        <v>1678</v>
      </c>
      <c r="C117" s="176" t="s">
        <v>1371</v>
      </c>
      <c r="D117" s="176" t="s">
        <v>183</v>
      </c>
      <c r="E117" s="176" t="s">
        <v>714</v>
      </c>
      <c r="F117" s="178">
        <v>15.748004699999999</v>
      </c>
      <c r="G117" s="178">
        <v>0.33284825000000001</v>
      </c>
      <c r="H117" s="58">
        <f t="shared" si="2"/>
        <v>46.312866148462547</v>
      </c>
      <c r="I117" s="98">
        <f t="shared" si="3"/>
        <v>1.5777183523550276E-3</v>
      </c>
      <c r="J117" s="99">
        <v>9.9440359100000002</v>
      </c>
      <c r="K117" s="99">
        <v>16.623100000000001</v>
      </c>
      <c r="M117"/>
      <c r="N117" s="193" t="s">
        <v>2545</v>
      </c>
    </row>
    <row r="118" spans="1:14" ht="12.75" x14ac:dyDescent="0.2">
      <c r="A118" s="176" t="s">
        <v>2598</v>
      </c>
      <c r="B118" s="189" t="s">
        <v>227</v>
      </c>
      <c r="C118" s="176" t="s">
        <v>239</v>
      </c>
      <c r="D118" s="176" t="s">
        <v>184</v>
      </c>
      <c r="E118" s="176" t="s">
        <v>185</v>
      </c>
      <c r="F118" s="178">
        <v>15.701654919999999</v>
      </c>
      <c r="G118" s="178">
        <v>26.53206003</v>
      </c>
      <c r="H118" s="58">
        <f t="shared" si="2"/>
        <v>-0.4082006861794365</v>
      </c>
      <c r="I118" s="98">
        <f t="shared" si="3"/>
        <v>1.5730747863968834E-3</v>
      </c>
      <c r="J118" s="99">
        <v>2316.7926859999998</v>
      </c>
      <c r="K118" s="99">
        <v>6.9891999999999994</v>
      </c>
      <c r="M118"/>
      <c r="N118" s="193" t="s">
        <v>2545</v>
      </c>
    </row>
    <row r="119" spans="1:14" ht="12.75" x14ac:dyDescent="0.2">
      <c r="A119" s="176" t="s">
        <v>2256</v>
      </c>
      <c r="B119" s="189" t="s">
        <v>34</v>
      </c>
      <c r="C119" s="176" t="s">
        <v>1268</v>
      </c>
      <c r="D119" s="176" t="s">
        <v>184</v>
      </c>
      <c r="E119" s="176" t="s">
        <v>185</v>
      </c>
      <c r="F119" s="178">
        <v>15.393570949999999</v>
      </c>
      <c r="G119" s="178">
        <v>5.0839719699999995</v>
      </c>
      <c r="H119" s="58">
        <f t="shared" si="2"/>
        <v>2.0278630647131597</v>
      </c>
      <c r="I119" s="98">
        <f t="shared" si="3"/>
        <v>1.5422093057982271E-3</v>
      </c>
      <c r="J119" s="99">
        <v>88.439023180000007</v>
      </c>
      <c r="K119" s="99">
        <v>5.90015</v>
      </c>
      <c r="M119"/>
      <c r="N119" s="193" t="s">
        <v>2545</v>
      </c>
    </row>
    <row r="120" spans="1:14" ht="12.75" x14ac:dyDescent="0.2">
      <c r="A120" s="176" t="s">
        <v>2597</v>
      </c>
      <c r="B120" s="189" t="s">
        <v>135</v>
      </c>
      <c r="C120" s="176" t="s">
        <v>646</v>
      </c>
      <c r="D120" s="176" t="s">
        <v>183</v>
      </c>
      <c r="E120" s="176" t="s">
        <v>714</v>
      </c>
      <c r="F120" s="178">
        <v>15.298182990000001</v>
      </c>
      <c r="G120" s="178">
        <v>19.925778380000001</v>
      </c>
      <c r="H120" s="58">
        <f t="shared" si="2"/>
        <v>-0.23224163702657818</v>
      </c>
      <c r="I120" s="98">
        <f t="shared" si="3"/>
        <v>1.5326528357594734E-3</v>
      </c>
      <c r="J120" s="99">
        <v>216.54688817999997</v>
      </c>
      <c r="K120" s="99">
        <v>14.24865</v>
      </c>
      <c r="M120"/>
      <c r="N120" s="193" t="s">
        <v>2545</v>
      </c>
    </row>
    <row r="121" spans="1:14" ht="12.75" x14ac:dyDescent="0.2">
      <c r="A121" s="176" t="s">
        <v>1927</v>
      </c>
      <c r="B121" s="189" t="s">
        <v>50</v>
      </c>
      <c r="C121" s="176" t="s">
        <v>643</v>
      </c>
      <c r="D121" s="176" t="s">
        <v>184</v>
      </c>
      <c r="E121" s="176" t="s">
        <v>714</v>
      </c>
      <c r="F121" s="178">
        <v>15.288245590000001</v>
      </c>
      <c r="G121" s="178">
        <v>13.400391390000001</v>
      </c>
      <c r="H121" s="58">
        <f t="shared" si="2"/>
        <v>0.14088052692317654</v>
      </c>
      <c r="I121" s="98">
        <f t="shared" si="3"/>
        <v>1.531657254499919E-3</v>
      </c>
      <c r="J121" s="99">
        <v>2033.3667821240001</v>
      </c>
      <c r="K121" s="99">
        <v>5.9885000000000002</v>
      </c>
      <c r="M121"/>
      <c r="N121" s="193" t="s">
        <v>2545</v>
      </c>
    </row>
    <row r="122" spans="1:14" ht="12.75" x14ac:dyDescent="0.2">
      <c r="A122" s="176" t="s">
        <v>2887</v>
      </c>
      <c r="B122" s="189" t="s">
        <v>110</v>
      </c>
      <c r="C122" s="176" t="s">
        <v>516</v>
      </c>
      <c r="D122" s="176" t="s">
        <v>615</v>
      </c>
      <c r="E122" s="176" t="s">
        <v>714</v>
      </c>
      <c r="F122" s="178">
        <v>14.96735878</v>
      </c>
      <c r="G122" s="178">
        <v>39.368199850000003</v>
      </c>
      <c r="H122" s="58">
        <f t="shared" si="2"/>
        <v>-0.61981094291767569</v>
      </c>
      <c r="I122" s="98">
        <f t="shared" si="3"/>
        <v>1.4995091177162374E-3</v>
      </c>
      <c r="J122" s="99">
        <v>291.65702472539999</v>
      </c>
      <c r="K122" s="99">
        <v>4.6522500000000013</v>
      </c>
      <c r="M122"/>
      <c r="N122" s="193" t="s">
        <v>2545</v>
      </c>
    </row>
    <row r="123" spans="1:14" ht="12.75" x14ac:dyDescent="0.2">
      <c r="A123" s="176" t="s">
        <v>2600</v>
      </c>
      <c r="B123" s="189" t="s">
        <v>90</v>
      </c>
      <c r="C123" s="176" t="s">
        <v>516</v>
      </c>
      <c r="D123" s="176" t="s">
        <v>183</v>
      </c>
      <c r="E123" s="176" t="s">
        <v>714</v>
      </c>
      <c r="F123" s="178">
        <v>14.935057460000001</v>
      </c>
      <c r="G123" s="178">
        <v>16.50879377</v>
      </c>
      <c r="H123" s="58">
        <f t="shared" si="2"/>
        <v>-9.5327153026759204E-2</v>
      </c>
      <c r="I123" s="98">
        <f t="shared" si="3"/>
        <v>1.4962730007388725E-3</v>
      </c>
      <c r="J123" s="99">
        <v>181.5410009775</v>
      </c>
      <c r="K123" s="99">
        <v>7.8341000000000012</v>
      </c>
      <c r="M123"/>
      <c r="N123" s="193" t="s">
        <v>2545</v>
      </c>
    </row>
    <row r="124" spans="1:14" ht="12.75" x14ac:dyDescent="0.2">
      <c r="A124" s="176" t="s">
        <v>2595</v>
      </c>
      <c r="B124" s="189" t="s">
        <v>1699</v>
      </c>
      <c r="C124" s="176" t="s">
        <v>516</v>
      </c>
      <c r="D124" s="176" t="s">
        <v>615</v>
      </c>
      <c r="E124" s="176" t="s">
        <v>714</v>
      </c>
      <c r="F124" s="178">
        <v>14.91970632</v>
      </c>
      <c r="G124" s="178">
        <v>5.3553270099999999</v>
      </c>
      <c r="H124" s="58">
        <f t="shared" si="2"/>
        <v>1.7859561689025596</v>
      </c>
      <c r="I124" s="98">
        <f t="shared" si="3"/>
        <v>1.4947350423899287E-3</v>
      </c>
      <c r="J124" s="99">
        <v>1405.5550529309232</v>
      </c>
      <c r="K124" s="99">
        <v>9.6028000000000002</v>
      </c>
      <c r="M124"/>
      <c r="N124" s="193" t="s">
        <v>2545</v>
      </c>
    </row>
    <row r="125" spans="1:14" ht="12.75" x14ac:dyDescent="0.2">
      <c r="A125" s="176" t="s">
        <v>1486</v>
      </c>
      <c r="B125" s="189" t="s">
        <v>664</v>
      </c>
      <c r="C125" s="176" t="s">
        <v>645</v>
      </c>
      <c r="D125" s="176" t="s">
        <v>184</v>
      </c>
      <c r="E125" s="176" t="s">
        <v>185</v>
      </c>
      <c r="F125" s="178">
        <v>14.850385080000001</v>
      </c>
      <c r="G125" s="178">
        <v>7.32770893</v>
      </c>
      <c r="H125" s="58">
        <f t="shared" si="2"/>
        <v>1.0266068455860462</v>
      </c>
      <c r="I125" s="98">
        <f t="shared" si="3"/>
        <v>1.4877900741454115E-3</v>
      </c>
      <c r="J125" s="99">
        <v>270.36133685000004</v>
      </c>
      <c r="K125" s="99">
        <v>13.5457</v>
      </c>
      <c r="M125"/>
      <c r="N125" s="193" t="s">
        <v>2545</v>
      </c>
    </row>
    <row r="126" spans="1:14" ht="12.75" x14ac:dyDescent="0.2">
      <c r="A126" s="176" t="s">
        <v>2896</v>
      </c>
      <c r="B126" s="189" t="s">
        <v>2346</v>
      </c>
      <c r="C126" s="176" t="s">
        <v>516</v>
      </c>
      <c r="D126" s="176" t="s">
        <v>184</v>
      </c>
      <c r="E126" s="176" t="s">
        <v>714</v>
      </c>
      <c r="F126" s="178">
        <v>14.74764002</v>
      </c>
      <c r="G126" s="178">
        <v>2.30941829</v>
      </c>
      <c r="H126" s="58">
        <f t="shared" si="2"/>
        <v>5.385867854194573</v>
      </c>
      <c r="I126" s="98">
        <f t="shared" si="3"/>
        <v>1.4774965309401686E-3</v>
      </c>
      <c r="J126" s="99">
        <v>94.250771431332339</v>
      </c>
      <c r="K126" s="99">
        <v>37.057650000000002</v>
      </c>
      <c r="M126"/>
      <c r="N126" s="193" t="s">
        <v>2545</v>
      </c>
    </row>
    <row r="127" spans="1:14" ht="12.75" x14ac:dyDescent="0.2">
      <c r="A127" s="176" t="s">
        <v>2561</v>
      </c>
      <c r="B127" s="189" t="s">
        <v>85</v>
      </c>
      <c r="C127" s="176" t="s">
        <v>516</v>
      </c>
      <c r="D127" s="176" t="s">
        <v>183</v>
      </c>
      <c r="E127" s="176" t="s">
        <v>714</v>
      </c>
      <c r="F127" s="178">
        <v>14.657546640000001</v>
      </c>
      <c r="G127" s="178">
        <v>11.26239077</v>
      </c>
      <c r="H127" s="58">
        <f t="shared" si="2"/>
        <v>0.30145960474429545</v>
      </c>
      <c r="I127" s="98">
        <f t="shared" si="3"/>
        <v>1.4684704999121429E-3</v>
      </c>
      <c r="J127" s="99">
        <v>236.93683457499998</v>
      </c>
      <c r="K127" s="99">
        <v>10.6198</v>
      </c>
      <c r="M127"/>
      <c r="N127" s="193" t="s">
        <v>2545</v>
      </c>
    </row>
    <row r="128" spans="1:14" ht="12.75" x14ac:dyDescent="0.2">
      <c r="A128" s="176" t="s">
        <v>1865</v>
      </c>
      <c r="B128" s="189" t="s">
        <v>1866</v>
      </c>
      <c r="C128" s="176" t="s">
        <v>2544</v>
      </c>
      <c r="D128" s="176" t="s">
        <v>183</v>
      </c>
      <c r="E128" s="176" t="s">
        <v>714</v>
      </c>
      <c r="F128" s="178">
        <v>14.48925676</v>
      </c>
      <c r="G128" s="178">
        <v>10.0636744</v>
      </c>
      <c r="H128" s="58">
        <f t="shared" si="2"/>
        <v>0.43975810266675563</v>
      </c>
      <c r="I128" s="98">
        <f t="shared" si="3"/>
        <v>1.4516103301795528E-3</v>
      </c>
      <c r="J128" s="99">
        <v>113.20094</v>
      </c>
      <c r="K128" s="99">
        <v>9.0468499999999992</v>
      </c>
      <c r="M128"/>
      <c r="N128" s="193" t="s">
        <v>2545</v>
      </c>
    </row>
    <row r="129" spans="1:14" ht="12.75" x14ac:dyDescent="0.2">
      <c r="A129" s="176" t="s">
        <v>2591</v>
      </c>
      <c r="B129" s="189" t="s">
        <v>2521</v>
      </c>
      <c r="C129" s="176" t="s">
        <v>645</v>
      </c>
      <c r="D129" s="176" t="s">
        <v>615</v>
      </c>
      <c r="E129" s="176" t="s">
        <v>714</v>
      </c>
      <c r="F129" s="178">
        <v>14.47534911</v>
      </c>
      <c r="G129" s="178">
        <v>22.620489510000002</v>
      </c>
      <c r="H129" s="58">
        <f t="shared" si="2"/>
        <v>-0.36007799019553588</v>
      </c>
      <c r="I129" s="98">
        <f t="shared" si="3"/>
        <v>1.4502169882888731E-3</v>
      </c>
      <c r="J129" s="99">
        <v>960.90779947475824</v>
      </c>
      <c r="K129" s="99">
        <v>12.6188</v>
      </c>
      <c r="M129"/>
      <c r="N129" s="193" t="s">
        <v>2545</v>
      </c>
    </row>
    <row r="130" spans="1:14" ht="12.75" x14ac:dyDescent="0.2">
      <c r="A130" s="176" t="s">
        <v>1284</v>
      </c>
      <c r="B130" s="189" t="s">
        <v>26</v>
      </c>
      <c r="C130" s="176" t="s">
        <v>1268</v>
      </c>
      <c r="D130" s="176" t="s">
        <v>184</v>
      </c>
      <c r="E130" s="176" t="s">
        <v>185</v>
      </c>
      <c r="F130" s="178">
        <v>14.44772008</v>
      </c>
      <c r="G130" s="178">
        <v>10.872854289999999</v>
      </c>
      <c r="H130" s="58">
        <f t="shared" si="2"/>
        <v>0.32878816313098969</v>
      </c>
      <c r="I130" s="98">
        <f t="shared" si="3"/>
        <v>1.4474489660207079E-3</v>
      </c>
      <c r="J130" s="99">
        <v>326.29808066000004</v>
      </c>
      <c r="K130" s="99">
        <v>17.902049999999999</v>
      </c>
      <c r="M130"/>
      <c r="N130" s="193" t="s">
        <v>2545</v>
      </c>
    </row>
    <row r="131" spans="1:14" ht="12.75" x14ac:dyDescent="0.2">
      <c r="A131" s="176" t="s">
        <v>1518</v>
      </c>
      <c r="B131" s="189" t="s">
        <v>204</v>
      </c>
      <c r="C131" s="176" t="s">
        <v>2544</v>
      </c>
      <c r="D131" s="176" t="s">
        <v>183</v>
      </c>
      <c r="E131" s="176" t="s">
        <v>714</v>
      </c>
      <c r="F131" s="178">
        <v>14.31182164</v>
      </c>
      <c r="G131" s="178">
        <v>4.0105529500000001</v>
      </c>
      <c r="H131" s="58">
        <f t="shared" si="2"/>
        <v>2.56854075196788</v>
      </c>
      <c r="I131" s="98">
        <f t="shared" si="3"/>
        <v>1.4338339419634433E-3</v>
      </c>
      <c r="J131" s="99">
        <v>10.54819898</v>
      </c>
      <c r="K131" s="99">
        <v>8.4166500000000006</v>
      </c>
      <c r="M131"/>
      <c r="N131" s="193" t="s">
        <v>2545</v>
      </c>
    </row>
    <row r="132" spans="1:14" ht="12.75" x14ac:dyDescent="0.2">
      <c r="A132" s="176" t="s">
        <v>2944</v>
      </c>
      <c r="B132" s="189" t="s">
        <v>116</v>
      </c>
      <c r="C132" s="176" t="s">
        <v>516</v>
      </c>
      <c r="D132" s="176" t="s">
        <v>615</v>
      </c>
      <c r="E132" s="176" t="s">
        <v>714</v>
      </c>
      <c r="F132" s="178">
        <v>14.309439939999999</v>
      </c>
      <c r="G132" s="178">
        <v>21.998780539999998</v>
      </c>
      <c r="H132" s="58">
        <f t="shared" si="2"/>
        <v>-0.3495348565352796</v>
      </c>
      <c r="I132" s="98">
        <f t="shared" si="3"/>
        <v>1.4335953306681465E-3</v>
      </c>
      <c r="J132" s="99">
        <v>1481.9214934619999</v>
      </c>
      <c r="K132" s="99">
        <v>7.8133999999999997</v>
      </c>
      <c r="M132"/>
      <c r="N132" s="193" t="s">
        <v>2545</v>
      </c>
    </row>
    <row r="133" spans="1:14" ht="12.75" x14ac:dyDescent="0.2">
      <c r="A133" s="176" t="s">
        <v>1247</v>
      </c>
      <c r="B133" s="189" t="s">
        <v>272</v>
      </c>
      <c r="C133" s="176" t="s">
        <v>645</v>
      </c>
      <c r="D133" s="176" t="s">
        <v>615</v>
      </c>
      <c r="E133" s="176" t="s">
        <v>714</v>
      </c>
      <c r="F133" s="178">
        <v>14.298373300000002</v>
      </c>
      <c r="G133" s="178">
        <v>9.0626087500000008</v>
      </c>
      <c r="H133" s="58">
        <f t="shared" si="2"/>
        <v>0.57773260376047908</v>
      </c>
      <c r="I133" s="98">
        <f t="shared" si="3"/>
        <v>1.4324866161764052E-3</v>
      </c>
      <c r="J133" s="99">
        <v>227.78774014555083</v>
      </c>
      <c r="K133" s="99">
        <v>20.023050000000001</v>
      </c>
      <c r="M133"/>
      <c r="N133" s="193" t="s">
        <v>2545</v>
      </c>
    </row>
    <row r="134" spans="1:14" ht="12.75" x14ac:dyDescent="0.2">
      <c r="A134" s="176" t="s">
        <v>1119</v>
      </c>
      <c r="B134" s="189" t="s">
        <v>945</v>
      </c>
      <c r="C134" s="176" t="s">
        <v>2553</v>
      </c>
      <c r="D134" s="176" t="s">
        <v>184</v>
      </c>
      <c r="E134" s="176" t="s">
        <v>185</v>
      </c>
      <c r="F134" s="178">
        <v>14.172359210000002</v>
      </c>
      <c r="G134" s="178">
        <v>15.091404349999999</v>
      </c>
      <c r="H134" s="58">
        <f t="shared" si="2"/>
        <v>-6.0898582973823667E-2</v>
      </c>
      <c r="I134" s="98">
        <f t="shared" si="3"/>
        <v>1.4198618585492806E-3</v>
      </c>
      <c r="J134" s="99">
        <v>398.04670476999996</v>
      </c>
      <c r="K134" s="99">
        <v>12.778</v>
      </c>
      <c r="M134"/>
      <c r="N134" s="193" t="s">
        <v>2545</v>
      </c>
    </row>
    <row r="135" spans="1:14" ht="12.75" x14ac:dyDescent="0.2">
      <c r="A135" s="176" t="s">
        <v>2249</v>
      </c>
      <c r="B135" s="189" t="s">
        <v>312</v>
      </c>
      <c r="C135" s="176" t="s">
        <v>2546</v>
      </c>
      <c r="D135" s="176" t="s">
        <v>184</v>
      </c>
      <c r="E135" s="176" t="s">
        <v>185</v>
      </c>
      <c r="F135" s="178">
        <v>14.133180169999999</v>
      </c>
      <c r="G135" s="178">
        <v>12.942692189999999</v>
      </c>
      <c r="H135" s="58">
        <f t="shared" ref="H135:H198" si="4">IF(ISERROR(F135/G135-1),"",IF((F135/G135-1)&gt;10000%,"",F135/G135-1))</f>
        <v>9.1981479782066833E-2</v>
      </c>
      <c r="I135" s="98">
        <f t="shared" ref="I135:I198" si="5">F135/$F$1142</f>
        <v>1.4159366952277547E-3</v>
      </c>
      <c r="J135" s="99">
        <v>1366.0402855899999</v>
      </c>
      <c r="K135" s="99">
        <v>13.44205</v>
      </c>
      <c r="M135"/>
      <c r="N135" s="193" t="s">
        <v>2545</v>
      </c>
    </row>
    <row r="136" spans="1:14" ht="12.75" x14ac:dyDescent="0.2">
      <c r="A136" s="176" t="s">
        <v>1175</v>
      </c>
      <c r="B136" s="189" t="s">
        <v>1815</v>
      </c>
      <c r="C136" s="176" t="s">
        <v>645</v>
      </c>
      <c r="D136" s="176" t="s">
        <v>615</v>
      </c>
      <c r="E136" s="176" t="s">
        <v>714</v>
      </c>
      <c r="F136" s="178">
        <v>13.916052550000002</v>
      </c>
      <c r="G136" s="178">
        <v>14.496571699999999</v>
      </c>
      <c r="H136" s="58">
        <f t="shared" si="4"/>
        <v>-4.0045271531337079E-2</v>
      </c>
      <c r="I136" s="98">
        <f t="shared" si="5"/>
        <v>1.3941837025532502E-3</v>
      </c>
      <c r="J136" s="99">
        <v>1259.27340409</v>
      </c>
      <c r="K136" s="99">
        <v>8.5636499999999991</v>
      </c>
      <c r="M136"/>
      <c r="N136" s="193" t="s">
        <v>2545</v>
      </c>
    </row>
    <row r="137" spans="1:14" ht="12.75" x14ac:dyDescent="0.2">
      <c r="A137" s="176" t="s">
        <v>2632</v>
      </c>
      <c r="B137" s="189" t="s">
        <v>462</v>
      </c>
      <c r="C137" s="176" t="s">
        <v>646</v>
      </c>
      <c r="D137" s="176" t="s">
        <v>184</v>
      </c>
      <c r="E137" s="176" t="s">
        <v>714</v>
      </c>
      <c r="F137" s="178">
        <v>13.815227330000001</v>
      </c>
      <c r="G137" s="178">
        <v>19.745459579999999</v>
      </c>
      <c r="H137" s="58">
        <f t="shared" si="4"/>
        <v>-0.30033396923344735</v>
      </c>
      <c r="I137" s="98">
        <f t="shared" si="5"/>
        <v>1.3840824990671834E-3</v>
      </c>
      <c r="J137" s="99">
        <v>927.25851479999983</v>
      </c>
      <c r="K137" s="99">
        <v>9.6273999999999997</v>
      </c>
      <c r="M137"/>
      <c r="N137" s="193" t="s">
        <v>2545</v>
      </c>
    </row>
    <row r="138" spans="1:14" ht="12.75" x14ac:dyDescent="0.2">
      <c r="A138" s="176" t="s">
        <v>1226</v>
      </c>
      <c r="B138" s="189" t="s">
        <v>2518</v>
      </c>
      <c r="C138" s="176" t="s">
        <v>645</v>
      </c>
      <c r="D138" s="176" t="s">
        <v>615</v>
      </c>
      <c r="E138" s="176" t="s">
        <v>185</v>
      </c>
      <c r="F138" s="178">
        <v>13.775427480000001</v>
      </c>
      <c r="G138" s="178">
        <v>5.7127510399999997</v>
      </c>
      <c r="H138" s="58">
        <f t="shared" si="4"/>
        <v>1.4113474197538287</v>
      </c>
      <c r="I138" s="98">
        <f t="shared" si="5"/>
        <v>1.3800951397183526E-3</v>
      </c>
      <c r="J138" s="99">
        <v>1130.28717347</v>
      </c>
      <c r="K138" s="99">
        <v>8.1211500000000001</v>
      </c>
      <c r="M138"/>
      <c r="N138" s="193" t="s">
        <v>2545</v>
      </c>
    </row>
    <row r="139" spans="1:14" ht="12.75" x14ac:dyDescent="0.2">
      <c r="A139" s="176" t="s">
        <v>1173</v>
      </c>
      <c r="B139" s="189" t="s">
        <v>2385</v>
      </c>
      <c r="C139" s="176" t="s">
        <v>645</v>
      </c>
      <c r="D139" s="176" t="s">
        <v>184</v>
      </c>
      <c r="E139" s="176" t="s">
        <v>185</v>
      </c>
      <c r="F139" s="178">
        <v>13.55932653</v>
      </c>
      <c r="G139" s="178">
        <v>18.48934753</v>
      </c>
      <c r="H139" s="58">
        <f t="shared" si="4"/>
        <v>-0.2666411560494909</v>
      </c>
      <c r="I139" s="98">
        <f t="shared" si="5"/>
        <v>1.3584450042712659E-3</v>
      </c>
      <c r="J139" s="99">
        <v>1401.1471665399999</v>
      </c>
      <c r="K139" s="99">
        <v>3.6860499999999998</v>
      </c>
      <c r="M139"/>
      <c r="N139" s="193" t="s">
        <v>2545</v>
      </c>
    </row>
    <row r="140" spans="1:14" ht="12.75" x14ac:dyDescent="0.2">
      <c r="A140" s="176" t="s">
        <v>2261</v>
      </c>
      <c r="B140" s="189" t="s">
        <v>32</v>
      </c>
      <c r="C140" s="176" t="s">
        <v>1268</v>
      </c>
      <c r="D140" s="176" t="s">
        <v>184</v>
      </c>
      <c r="E140" s="176" t="s">
        <v>185</v>
      </c>
      <c r="F140" s="178">
        <v>13.398709550000001</v>
      </c>
      <c r="G140" s="178">
        <v>13.022347810000001</v>
      </c>
      <c r="H140" s="58">
        <f t="shared" si="4"/>
        <v>2.8901220078839218E-2</v>
      </c>
      <c r="I140" s="98">
        <f t="shared" si="5"/>
        <v>1.3423535462184348E-3</v>
      </c>
      <c r="J140" s="99">
        <v>376.65700102</v>
      </c>
      <c r="K140" s="99">
        <v>5.4490999999999996</v>
      </c>
      <c r="M140"/>
      <c r="N140" s="193" t="s">
        <v>2545</v>
      </c>
    </row>
    <row r="141" spans="1:14" ht="12.75" x14ac:dyDescent="0.2">
      <c r="A141" s="176" t="s">
        <v>2028</v>
      </c>
      <c r="B141" s="189" t="s">
        <v>1867</v>
      </c>
      <c r="C141" s="176" t="s">
        <v>644</v>
      </c>
      <c r="D141" s="176" t="s">
        <v>184</v>
      </c>
      <c r="E141" s="176" t="s">
        <v>714</v>
      </c>
      <c r="F141" s="178">
        <v>13.31527983</v>
      </c>
      <c r="G141" s="178">
        <v>4.8762597699999999</v>
      </c>
      <c r="H141" s="58">
        <f t="shared" si="4"/>
        <v>1.7306338173201956</v>
      </c>
      <c r="I141" s="98">
        <f t="shared" si="5"/>
        <v>1.3339951158722815E-3</v>
      </c>
      <c r="J141" s="99">
        <v>318.40032500000001</v>
      </c>
      <c r="K141" s="99">
        <v>48.383699999999997</v>
      </c>
      <c r="M141"/>
      <c r="N141" s="193" t="s">
        <v>2545</v>
      </c>
    </row>
    <row r="142" spans="1:14" ht="12.75" x14ac:dyDescent="0.2">
      <c r="A142" s="176" t="s">
        <v>2246</v>
      </c>
      <c r="B142" s="189" t="s">
        <v>797</v>
      </c>
      <c r="C142" s="176" t="s">
        <v>2553</v>
      </c>
      <c r="D142" s="176" t="s">
        <v>615</v>
      </c>
      <c r="E142" s="176" t="s">
        <v>185</v>
      </c>
      <c r="F142" s="178">
        <v>13.285332909999999</v>
      </c>
      <c r="G142" s="178">
        <v>56.688974309999999</v>
      </c>
      <c r="H142" s="58">
        <f t="shared" si="4"/>
        <v>-0.7656452057617058</v>
      </c>
      <c r="I142" s="98">
        <f t="shared" si="5"/>
        <v>1.3309948751319097E-3</v>
      </c>
      <c r="J142" s="99">
        <v>112.36287765</v>
      </c>
      <c r="K142" s="99">
        <v>7.7622999999999989</v>
      </c>
      <c r="M142"/>
      <c r="N142" s="193" t="s">
        <v>2545</v>
      </c>
    </row>
    <row r="143" spans="1:14" ht="12.75" x14ac:dyDescent="0.2">
      <c r="A143" s="176" t="s">
        <v>1477</v>
      </c>
      <c r="B143" s="189" t="s">
        <v>342</v>
      </c>
      <c r="C143" s="176" t="s">
        <v>645</v>
      </c>
      <c r="D143" s="176" t="s">
        <v>184</v>
      </c>
      <c r="E143" s="176" t="s">
        <v>185</v>
      </c>
      <c r="F143" s="178">
        <v>13.2423798</v>
      </c>
      <c r="G143" s="178">
        <v>4.2602901100000006</v>
      </c>
      <c r="H143" s="58">
        <f t="shared" si="4"/>
        <v>2.1083281790873154</v>
      </c>
      <c r="I143" s="98">
        <f t="shared" si="5"/>
        <v>1.3266916055286358E-3</v>
      </c>
      <c r="J143" s="99">
        <v>55.521535740000004</v>
      </c>
      <c r="K143" s="99">
        <v>11.834849999999999</v>
      </c>
      <c r="M143"/>
      <c r="N143" s="193" t="s">
        <v>2545</v>
      </c>
    </row>
    <row r="144" spans="1:14" ht="12.75" x14ac:dyDescent="0.2">
      <c r="A144" s="176" t="s">
        <v>1463</v>
      </c>
      <c r="B144" s="189" t="s">
        <v>673</v>
      </c>
      <c r="C144" s="176" t="s">
        <v>645</v>
      </c>
      <c r="D144" s="176" t="s">
        <v>615</v>
      </c>
      <c r="E144" s="176" t="s">
        <v>185</v>
      </c>
      <c r="F144" s="178">
        <v>13.02350266</v>
      </c>
      <c r="G144" s="178">
        <v>22.721191179999998</v>
      </c>
      <c r="H144" s="58">
        <f t="shared" si="4"/>
        <v>-0.42681250481868438</v>
      </c>
      <c r="I144" s="98">
        <f t="shared" si="5"/>
        <v>1.3047633366928396E-3</v>
      </c>
      <c r="J144" s="99">
        <v>838.48471880999989</v>
      </c>
      <c r="K144" s="99">
        <v>8.3327500000000008</v>
      </c>
      <c r="M144"/>
      <c r="N144" s="193" t="s">
        <v>2545</v>
      </c>
    </row>
    <row r="145" spans="1:14" ht="12.75" x14ac:dyDescent="0.2">
      <c r="A145" s="176" t="s">
        <v>1582</v>
      </c>
      <c r="B145" s="189" t="s">
        <v>167</v>
      </c>
      <c r="C145" s="176" t="s">
        <v>643</v>
      </c>
      <c r="D145" s="176" t="s">
        <v>183</v>
      </c>
      <c r="E145" s="176" t="s">
        <v>2328</v>
      </c>
      <c r="F145" s="178">
        <v>12.90007365</v>
      </c>
      <c r="G145" s="178">
        <v>3.7742344600000002</v>
      </c>
      <c r="H145" s="58">
        <f t="shared" si="4"/>
        <v>2.4179311822615279</v>
      </c>
      <c r="I145" s="98">
        <f t="shared" si="5"/>
        <v>1.2923975660444468E-3</v>
      </c>
      <c r="J145" s="99">
        <v>42.197574549999999</v>
      </c>
      <c r="K145" s="99">
        <v>11.29105</v>
      </c>
      <c r="M145"/>
      <c r="N145" s="193" t="s">
        <v>2545</v>
      </c>
    </row>
    <row r="146" spans="1:14" ht="12.75" x14ac:dyDescent="0.2">
      <c r="A146" s="176" t="s">
        <v>2250</v>
      </c>
      <c r="B146" s="189" t="s">
        <v>2097</v>
      </c>
      <c r="C146" s="176" t="s">
        <v>645</v>
      </c>
      <c r="D146" s="176" t="s">
        <v>615</v>
      </c>
      <c r="E146" s="176" t="s">
        <v>185</v>
      </c>
      <c r="F146" s="178">
        <v>12.808420060000001</v>
      </c>
      <c r="G146" s="178">
        <v>12.15618626</v>
      </c>
      <c r="H146" s="58">
        <f t="shared" si="4"/>
        <v>5.3654475675992241E-2</v>
      </c>
      <c r="I146" s="98">
        <f t="shared" si="5"/>
        <v>1.2832152249315932E-3</v>
      </c>
      <c r="J146" s="99">
        <v>1331.3621758680488</v>
      </c>
      <c r="K146" s="99">
        <v>7.668000000000001</v>
      </c>
      <c r="M146"/>
      <c r="N146" s="193" t="s">
        <v>2545</v>
      </c>
    </row>
    <row r="147" spans="1:14" ht="12.75" x14ac:dyDescent="0.2">
      <c r="A147" s="176" t="s">
        <v>2185</v>
      </c>
      <c r="B147" s="189" t="s">
        <v>433</v>
      </c>
      <c r="C147" s="176" t="s">
        <v>644</v>
      </c>
      <c r="D147" s="176" t="s">
        <v>183</v>
      </c>
      <c r="E147" s="176" t="s">
        <v>714</v>
      </c>
      <c r="F147" s="178">
        <v>12.74947249</v>
      </c>
      <c r="G147" s="178">
        <v>13.436454189999999</v>
      </c>
      <c r="H147" s="58">
        <f t="shared" si="4"/>
        <v>-5.1128198726065777E-2</v>
      </c>
      <c r="I147" s="98">
        <f t="shared" si="5"/>
        <v>1.2773095457812857E-3</v>
      </c>
      <c r="J147" s="99">
        <v>65.490349249999994</v>
      </c>
      <c r="K147" s="99">
        <v>18.475999999999999</v>
      </c>
      <c r="M147"/>
      <c r="N147" s="193" t="s">
        <v>2545</v>
      </c>
    </row>
    <row r="148" spans="1:14" ht="12.75" x14ac:dyDescent="0.2">
      <c r="A148" s="176" t="s">
        <v>2589</v>
      </c>
      <c r="B148" s="189" t="s">
        <v>1617</v>
      </c>
      <c r="C148" s="176" t="s">
        <v>516</v>
      </c>
      <c r="D148" s="176" t="s">
        <v>184</v>
      </c>
      <c r="E148" s="176" t="s">
        <v>714</v>
      </c>
      <c r="F148" s="178">
        <v>12.73838743</v>
      </c>
      <c r="G148" s="178">
        <v>15.50730587</v>
      </c>
      <c r="H148" s="58">
        <f t="shared" si="4"/>
        <v>-0.17855573774143918</v>
      </c>
      <c r="I148" s="98">
        <f t="shared" si="5"/>
        <v>1.2761989858765788E-3</v>
      </c>
      <c r="J148" s="99">
        <v>1967.243658093312</v>
      </c>
      <c r="K148" s="99">
        <v>5.5042499999999999</v>
      </c>
      <c r="M148"/>
      <c r="N148" s="193" t="s">
        <v>2545</v>
      </c>
    </row>
    <row r="149" spans="1:14" ht="12.75" x14ac:dyDescent="0.2">
      <c r="A149" s="176" t="s">
        <v>1525</v>
      </c>
      <c r="B149" s="189" t="s">
        <v>1826</v>
      </c>
      <c r="C149" s="176" t="s">
        <v>2553</v>
      </c>
      <c r="D149" s="176" t="s">
        <v>184</v>
      </c>
      <c r="E149" s="176" t="s">
        <v>714</v>
      </c>
      <c r="F149" s="178">
        <v>12.5645589</v>
      </c>
      <c r="G149" s="178">
        <v>5.8768080599999992</v>
      </c>
      <c r="H149" s="58">
        <f t="shared" si="4"/>
        <v>1.1379903464126411</v>
      </c>
      <c r="I149" s="98">
        <f t="shared" si="5"/>
        <v>1.2587839249105443E-3</v>
      </c>
      <c r="J149" s="99">
        <v>397.36355706000001</v>
      </c>
      <c r="K149" s="99">
        <v>10.886049999999999</v>
      </c>
      <c r="M149"/>
      <c r="N149" s="193" t="s">
        <v>2545</v>
      </c>
    </row>
    <row r="150" spans="1:14" ht="12.75" x14ac:dyDescent="0.2">
      <c r="A150" s="176" t="s">
        <v>2599</v>
      </c>
      <c r="B150" s="189" t="s">
        <v>96</v>
      </c>
      <c r="C150" s="176" t="s">
        <v>516</v>
      </c>
      <c r="D150" s="176" t="s">
        <v>183</v>
      </c>
      <c r="E150" s="176" t="s">
        <v>185</v>
      </c>
      <c r="F150" s="178">
        <v>12.557158560000001</v>
      </c>
      <c r="G150" s="178">
        <v>13.96526267</v>
      </c>
      <c r="H150" s="58">
        <f t="shared" si="4"/>
        <v>-0.10082904584565167</v>
      </c>
      <c r="I150" s="98">
        <f t="shared" si="5"/>
        <v>1.2580425197322956E-3</v>
      </c>
      <c r="J150" s="99">
        <v>589.22548531899997</v>
      </c>
      <c r="K150" s="99">
        <v>17.520700000000001</v>
      </c>
      <c r="M150"/>
      <c r="N150" s="193" t="s">
        <v>2545</v>
      </c>
    </row>
    <row r="151" spans="1:14" ht="12.75" x14ac:dyDescent="0.2">
      <c r="A151" s="176" t="s">
        <v>1939</v>
      </c>
      <c r="B151" s="189" t="s">
        <v>52</v>
      </c>
      <c r="C151" s="176" t="s">
        <v>643</v>
      </c>
      <c r="D151" s="176" t="s">
        <v>183</v>
      </c>
      <c r="E151" s="176" t="s">
        <v>2328</v>
      </c>
      <c r="F151" s="178">
        <v>12.424679429999999</v>
      </c>
      <c r="G151" s="178">
        <v>12.664448439999999</v>
      </c>
      <c r="H151" s="58">
        <f t="shared" si="4"/>
        <v>-1.8932447878480252E-2</v>
      </c>
      <c r="I151" s="98">
        <f t="shared" si="5"/>
        <v>1.2447700602247727E-3</v>
      </c>
      <c r="J151" s="99">
        <v>78.211732480000009</v>
      </c>
      <c r="K151" s="99">
        <v>20.194700000000001</v>
      </c>
      <c r="M151"/>
      <c r="N151" s="193" t="s">
        <v>2545</v>
      </c>
    </row>
    <row r="152" spans="1:14" ht="12.75" x14ac:dyDescent="0.2">
      <c r="A152" s="176" t="s">
        <v>1488</v>
      </c>
      <c r="B152" s="189" t="s">
        <v>665</v>
      </c>
      <c r="C152" s="176" t="s">
        <v>645</v>
      </c>
      <c r="D152" s="176" t="s">
        <v>184</v>
      </c>
      <c r="E152" s="176" t="s">
        <v>185</v>
      </c>
      <c r="F152" s="178">
        <v>12.37497887</v>
      </c>
      <c r="G152" s="178">
        <v>28.273636379999999</v>
      </c>
      <c r="H152" s="58">
        <f t="shared" si="4"/>
        <v>-0.56231385649587962</v>
      </c>
      <c r="I152" s="98">
        <f t="shared" si="5"/>
        <v>1.2397907954145254E-3</v>
      </c>
      <c r="J152" s="99">
        <v>448.50648638999996</v>
      </c>
      <c r="K152" s="99">
        <v>11.665749999999999</v>
      </c>
      <c r="M152"/>
      <c r="N152" s="193" t="s">
        <v>2545</v>
      </c>
    </row>
    <row r="153" spans="1:14" ht="12.75" x14ac:dyDescent="0.2">
      <c r="A153" s="176" t="s">
        <v>1660</v>
      </c>
      <c r="B153" s="189" t="s">
        <v>38</v>
      </c>
      <c r="C153" s="176" t="s">
        <v>646</v>
      </c>
      <c r="D153" s="176" t="s">
        <v>183</v>
      </c>
      <c r="E153" s="176" t="s">
        <v>714</v>
      </c>
      <c r="F153" s="178">
        <v>12.23818288</v>
      </c>
      <c r="G153" s="178">
        <v>29.592188100000001</v>
      </c>
      <c r="H153" s="58">
        <f t="shared" si="4"/>
        <v>-0.58643873042967043</v>
      </c>
      <c r="I153" s="98">
        <f t="shared" si="5"/>
        <v>1.2260858500539506E-3</v>
      </c>
      <c r="J153" s="99">
        <v>504.50565858300001</v>
      </c>
      <c r="K153" s="99">
        <v>15.240349999999999</v>
      </c>
      <c r="M153"/>
      <c r="N153" s="193" t="s">
        <v>2545</v>
      </c>
    </row>
    <row r="154" spans="1:14" ht="12.75" x14ac:dyDescent="0.2">
      <c r="A154" s="176" t="s">
        <v>1167</v>
      </c>
      <c r="B154" s="189" t="s">
        <v>2378</v>
      </c>
      <c r="C154" s="176" t="s">
        <v>645</v>
      </c>
      <c r="D154" s="176" t="s">
        <v>615</v>
      </c>
      <c r="E154" s="176" t="s">
        <v>185</v>
      </c>
      <c r="F154" s="178">
        <v>12.22240352</v>
      </c>
      <c r="G154" s="178">
        <v>13.87376081</v>
      </c>
      <c r="H154" s="58">
        <f t="shared" si="4"/>
        <v>-0.11902737207417657</v>
      </c>
      <c r="I154" s="98">
        <f t="shared" si="5"/>
        <v>1.2245049903619023E-3</v>
      </c>
      <c r="J154" s="99">
        <v>1535.0995640128699</v>
      </c>
      <c r="K154" s="99">
        <v>12.663399999999999</v>
      </c>
      <c r="M154"/>
      <c r="N154" s="193" t="s">
        <v>2545</v>
      </c>
    </row>
    <row r="155" spans="1:14" ht="12.75" x14ac:dyDescent="0.2">
      <c r="A155" s="176" t="s">
        <v>1239</v>
      </c>
      <c r="B155" s="189" t="s">
        <v>2426</v>
      </c>
      <c r="C155" s="176" t="s">
        <v>645</v>
      </c>
      <c r="D155" s="176" t="s">
        <v>184</v>
      </c>
      <c r="E155" s="176" t="s">
        <v>185</v>
      </c>
      <c r="F155" s="178">
        <v>12.17750461</v>
      </c>
      <c r="G155" s="178">
        <v>15.081148619999999</v>
      </c>
      <c r="H155" s="58">
        <f t="shared" si="4"/>
        <v>-0.19253467246846878</v>
      </c>
      <c r="I155" s="98">
        <f t="shared" si="5"/>
        <v>1.2200067802294315E-3</v>
      </c>
      <c r="J155" s="99">
        <v>412.23678275999998</v>
      </c>
      <c r="K155" s="99">
        <v>6.1273999999999997</v>
      </c>
      <c r="M155"/>
      <c r="N155" s="193" t="s">
        <v>2545</v>
      </c>
    </row>
    <row r="156" spans="1:14" ht="12.75" x14ac:dyDescent="0.2">
      <c r="A156" s="176" t="s">
        <v>2570</v>
      </c>
      <c r="B156" s="189" t="s">
        <v>251</v>
      </c>
      <c r="C156" s="176" t="s">
        <v>2544</v>
      </c>
      <c r="D156" s="176" t="s">
        <v>183</v>
      </c>
      <c r="E156" s="176" t="s">
        <v>714</v>
      </c>
      <c r="F156" s="178">
        <v>12.013469130000001</v>
      </c>
      <c r="G156" s="178">
        <v>36.120130229999994</v>
      </c>
      <c r="H156" s="58">
        <f t="shared" si="4"/>
        <v>-0.66740238605169599</v>
      </c>
      <c r="I156" s="98">
        <f t="shared" si="5"/>
        <v>1.2035728387769398E-3</v>
      </c>
      <c r="J156" s="99">
        <v>709.43366385000002</v>
      </c>
      <c r="K156" s="99">
        <v>6.1087999999999996</v>
      </c>
      <c r="M156"/>
      <c r="N156" s="193" t="s">
        <v>2545</v>
      </c>
    </row>
    <row r="157" spans="1:14" ht="12.75" x14ac:dyDescent="0.2">
      <c r="A157" s="176" t="s">
        <v>2251</v>
      </c>
      <c r="B157" s="189" t="s">
        <v>122</v>
      </c>
      <c r="C157" s="176" t="s">
        <v>2546</v>
      </c>
      <c r="D157" s="176" t="s">
        <v>184</v>
      </c>
      <c r="E157" s="176" t="s">
        <v>185</v>
      </c>
      <c r="F157" s="178">
        <v>11.74688553</v>
      </c>
      <c r="G157" s="178">
        <v>8.7993052299999999</v>
      </c>
      <c r="H157" s="58">
        <f t="shared" si="4"/>
        <v>0.3349787537714497</v>
      </c>
      <c r="I157" s="98">
        <f t="shared" si="5"/>
        <v>1.1768650846093994E-3</v>
      </c>
      <c r="J157" s="99">
        <v>687.49809647000006</v>
      </c>
      <c r="K157" s="99">
        <v>17.14875</v>
      </c>
      <c r="M157"/>
      <c r="N157" s="193" t="s">
        <v>2545</v>
      </c>
    </row>
    <row r="158" spans="1:14" ht="12.75" x14ac:dyDescent="0.2">
      <c r="A158" s="176" t="s">
        <v>2642</v>
      </c>
      <c r="B158" s="189" t="s">
        <v>293</v>
      </c>
      <c r="C158" s="176" t="s">
        <v>516</v>
      </c>
      <c r="D158" s="176" t="s">
        <v>183</v>
      </c>
      <c r="E158" s="176" t="s">
        <v>714</v>
      </c>
      <c r="F158" s="178">
        <v>11.707649310000001</v>
      </c>
      <c r="G158" s="178">
        <v>15.45116558</v>
      </c>
      <c r="H158" s="58">
        <f t="shared" si="4"/>
        <v>-0.24228050955881342</v>
      </c>
      <c r="I158" s="98">
        <f t="shared" si="5"/>
        <v>1.1729341926932293E-3</v>
      </c>
      <c r="J158" s="99">
        <v>175.85446776211361</v>
      </c>
      <c r="K158" s="99">
        <v>20.738099999999999</v>
      </c>
      <c r="M158"/>
      <c r="N158" s="193" t="s">
        <v>2545</v>
      </c>
    </row>
    <row r="159" spans="1:14" ht="12.75" x14ac:dyDescent="0.2">
      <c r="A159" s="176" t="s">
        <v>1498</v>
      </c>
      <c r="B159" s="189" t="s">
        <v>199</v>
      </c>
      <c r="C159" s="176" t="s">
        <v>2544</v>
      </c>
      <c r="D159" s="176" t="s">
        <v>183</v>
      </c>
      <c r="E159" s="176" t="s">
        <v>714</v>
      </c>
      <c r="F159" s="178">
        <v>11.528391880000001</v>
      </c>
      <c r="G159" s="178">
        <v>4.8401039599999995</v>
      </c>
      <c r="H159" s="58">
        <f t="shared" si="4"/>
        <v>1.381847988240319</v>
      </c>
      <c r="I159" s="98">
        <f t="shared" si="5"/>
        <v>1.154975235828872E-3</v>
      </c>
      <c r="J159" s="99">
        <v>1.5189220299999999</v>
      </c>
      <c r="K159" s="99">
        <v>12.04055</v>
      </c>
      <c r="M159"/>
      <c r="N159" s="193" t="s">
        <v>2545</v>
      </c>
    </row>
    <row r="160" spans="1:14" ht="12.75" x14ac:dyDescent="0.2">
      <c r="A160" s="176" t="s">
        <v>1787</v>
      </c>
      <c r="B160" s="189" t="s">
        <v>2383</v>
      </c>
      <c r="C160" s="176" t="s">
        <v>645</v>
      </c>
      <c r="D160" s="176" t="s">
        <v>184</v>
      </c>
      <c r="E160" s="176" t="s">
        <v>185</v>
      </c>
      <c r="F160" s="178">
        <v>11.52274325</v>
      </c>
      <c r="G160" s="178">
        <v>10.90906182</v>
      </c>
      <c r="H160" s="58">
        <f t="shared" si="4"/>
        <v>5.6254281085373892E-2</v>
      </c>
      <c r="I160" s="98">
        <f t="shared" si="5"/>
        <v>1.1544093262176901E-3</v>
      </c>
      <c r="J160" s="99">
        <v>331.79534730189476</v>
      </c>
      <c r="K160" s="99">
        <v>46.477700000000013</v>
      </c>
      <c r="M160"/>
      <c r="N160" s="193" t="s">
        <v>2545</v>
      </c>
    </row>
    <row r="161" spans="1:14" ht="12.75" x14ac:dyDescent="0.2">
      <c r="A161" s="176" t="s">
        <v>2888</v>
      </c>
      <c r="B161" s="189" t="s">
        <v>113</v>
      </c>
      <c r="C161" s="176" t="s">
        <v>516</v>
      </c>
      <c r="D161" s="176" t="s">
        <v>615</v>
      </c>
      <c r="E161" s="176" t="s">
        <v>714</v>
      </c>
      <c r="F161" s="178">
        <v>11.48126933</v>
      </c>
      <c r="G161" s="178">
        <v>3.91825986</v>
      </c>
      <c r="H161" s="58">
        <f t="shared" si="4"/>
        <v>1.9301959901148567</v>
      </c>
      <c r="I161" s="98">
        <f t="shared" si="5"/>
        <v>1.150254249687385E-3</v>
      </c>
      <c r="J161" s="99">
        <v>279.91804207779995</v>
      </c>
      <c r="K161" s="99">
        <v>6.6774500000000003</v>
      </c>
      <c r="M161"/>
      <c r="N161" s="193" t="s">
        <v>2545</v>
      </c>
    </row>
    <row r="162" spans="1:14" ht="12.75" x14ac:dyDescent="0.2">
      <c r="A162" s="176" t="s">
        <v>1272</v>
      </c>
      <c r="B162" s="189" t="s">
        <v>390</v>
      </c>
      <c r="C162" s="176" t="s">
        <v>1268</v>
      </c>
      <c r="D162" s="176" t="s">
        <v>184</v>
      </c>
      <c r="E162" s="176" t="s">
        <v>185</v>
      </c>
      <c r="F162" s="178">
        <v>11.44660281</v>
      </c>
      <c r="G162" s="178">
        <v>7.7643296900000003</v>
      </c>
      <c r="H162" s="58">
        <f t="shared" si="4"/>
        <v>0.47425512143598825</v>
      </c>
      <c r="I162" s="98">
        <f t="shared" si="5"/>
        <v>1.1467811744719401E-3</v>
      </c>
      <c r="J162" s="99">
        <v>429.00093737999998</v>
      </c>
      <c r="K162" s="99">
        <v>17.441549999999999</v>
      </c>
      <c r="M162"/>
      <c r="N162" s="193" t="s">
        <v>2545</v>
      </c>
    </row>
    <row r="163" spans="1:14" ht="12.75" x14ac:dyDescent="0.2">
      <c r="A163" s="176" t="s">
        <v>2621</v>
      </c>
      <c r="B163" s="189" t="s">
        <v>294</v>
      </c>
      <c r="C163" s="176" t="s">
        <v>516</v>
      </c>
      <c r="D163" s="176" t="s">
        <v>183</v>
      </c>
      <c r="E163" s="176" t="s">
        <v>714</v>
      </c>
      <c r="F163" s="178">
        <v>11.434373789999999</v>
      </c>
      <c r="G163" s="178">
        <v>5.0773633499999997</v>
      </c>
      <c r="H163" s="58">
        <f t="shared" si="4"/>
        <v>1.2520298434028754</v>
      </c>
      <c r="I163" s="98">
        <f t="shared" si="5"/>
        <v>1.1455560066076379E-3</v>
      </c>
      <c r="J163" s="99">
        <v>220.9060683416626</v>
      </c>
      <c r="K163" s="99">
        <v>28.687000000000001</v>
      </c>
      <c r="M163"/>
      <c r="N163" s="193" t="s">
        <v>2545</v>
      </c>
    </row>
    <row r="164" spans="1:14" ht="12.75" x14ac:dyDescent="0.2">
      <c r="A164" s="176" t="s">
        <v>1191</v>
      </c>
      <c r="B164" s="189" t="s">
        <v>2528</v>
      </c>
      <c r="C164" s="176" t="s">
        <v>645</v>
      </c>
      <c r="D164" s="176" t="s">
        <v>184</v>
      </c>
      <c r="E164" s="176" t="s">
        <v>714</v>
      </c>
      <c r="F164" s="178">
        <v>11.40948502</v>
      </c>
      <c r="G164" s="178">
        <v>9.9918080700000012</v>
      </c>
      <c r="H164" s="58">
        <f t="shared" si="4"/>
        <v>0.14188392531843319</v>
      </c>
      <c r="I164" s="98">
        <f t="shared" si="5"/>
        <v>1.1430625180708621E-3</v>
      </c>
      <c r="J164" s="99">
        <v>103.6371580201572</v>
      </c>
      <c r="K164" s="99">
        <v>30.25695</v>
      </c>
      <c r="M164"/>
      <c r="N164" s="193" t="s">
        <v>2545</v>
      </c>
    </row>
    <row r="165" spans="1:14" ht="12.75" x14ac:dyDescent="0.2">
      <c r="A165" s="176" t="s">
        <v>2691</v>
      </c>
      <c r="B165" s="189" t="s">
        <v>295</v>
      </c>
      <c r="C165" s="176" t="s">
        <v>516</v>
      </c>
      <c r="D165" s="176" t="s">
        <v>183</v>
      </c>
      <c r="E165" s="176" t="s">
        <v>714</v>
      </c>
      <c r="F165" s="178">
        <v>11.35462409</v>
      </c>
      <c r="G165" s="178">
        <v>8.6871958800000009</v>
      </c>
      <c r="H165" s="58">
        <f t="shared" si="4"/>
        <v>0.30705284499697494</v>
      </c>
      <c r="I165" s="98">
        <f t="shared" si="5"/>
        <v>1.1375662601170995E-3</v>
      </c>
      <c r="J165" s="99">
        <v>89.108066886884558</v>
      </c>
      <c r="K165" s="99">
        <v>64.426950000000005</v>
      </c>
      <c r="M165"/>
      <c r="N165" s="193" t="s">
        <v>2545</v>
      </c>
    </row>
    <row r="166" spans="1:14" ht="12.75" x14ac:dyDescent="0.2">
      <c r="A166" s="176" t="s">
        <v>1929</v>
      </c>
      <c r="B166" s="189" t="s">
        <v>160</v>
      </c>
      <c r="C166" s="176" t="s">
        <v>643</v>
      </c>
      <c r="D166" s="176" t="s">
        <v>183</v>
      </c>
      <c r="E166" s="176" t="s">
        <v>714</v>
      </c>
      <c r="F166" s="178">
        <v>11.33652004</v>
      </c>
      <c r="G166" s="178">
        <v>13.57408133</v>
      </c>
      <c r="H166" s="58">
        <f t="shared" si="4"/>
        <v>-0.16484071633302944</v>
      </c>
      <c r="I166" s="98">
        <f t="shared" si="5"/>
        <v>1.1357525006929006E-3</v>
      </c>
      <c r="J166" s="99">
        <v>125.38994700000001</v>
      </c>
      <c r="K166" s="99">
        <v>7.7615999999999996</v>
      </c>
      <c r="M166"/>
      <c r="N166" s="193" t="s">
        <v>2545</v>
      </c>
    </row>
    <row r="167" spans="1:14" ht="12.75" x14ac:dyDescent="0.2">
      <c r="A167" s="176" t="s">
        <v>2289</v>
      </c>
      <c r="B167" s="189" t="s">
        <v>1772</v>
      </c>
      <c r="C167" s="176" t="s">
        <v>645</v>
      </c>
      <c r="D167" s="176" t="s">
        <v>184</v>
      </c>
      <c r="E167" s="176" t="s">
        <v>714</v>
      </c>
      <c r="F167" s="178">
        <v>11.087801320000001</v>
      </c>
      <c r="G167" s="178">
        <v>14.352364289999999</v>
      </c>
      <c r="H167" s="58">
        <f t="shared" si="4"/>
        <v>-0.22745820159223384</v>
      </c>
      <c r="I167" s="98">
        <f t="shared" si="5"/>
        <v>1.1108345446347438E-3</v>
      </c>
      <c r="J167" s="99">
        <v>3541.5570313003745</v>
      </c>
      <c r="K167" s="99">
        <v>10.4338</v>
      </c>
      <c r="M167"/>
      <c r="N167" s="193" t="s">
        <v>2545</v>
      </c>
    </row>
    <row r="168" spans="1:14" ht="12.75" x14ac:dyDescent="0.2">
      <c r="A168" s="176" t="s">
        <v>2258</v>
      </c>
      <c r="B168" s="189" t="s">
        <v>1968</v>
      </c>
      <c r="C168" s="176" t="s">
        <v>516</v>
      </c>
      <c r="D168" s="176" t="s">
        <v>184</v>
      </c>
      <c r="E168" s="176" t="s">
        <v>714</v>
      </c>
      <c r="F168" s="178">
        <v>11.04766541</v>
      </c>
      <c r="G168" s="178">
        <v>7.7361667499999998</v>
      </c>
      <c r="H168" s="58">
        <f t="shared" si="4"/>
        <v>0.42805419880588813</v>
      </c>
      <c r="I168" s="98">
        <f t="shared" si="5"/>
        <v>1.1068135170187517E-3</v>
      </c>
      <c r="J168" s="99">
        <v>340.21153279689997</v>
      </c>
      <c r="K168" s="99">
        <v>9.0050500000000007</v>
      </c>
      <c r="M168"/>
      <c r="N168" s="193" t="s">
        <v>2545</v>
      </c>
    </row>
    <row r="169" spans="1:14" ht="12.75" x14ac:dyDescent="0.2">
      <c r="A169" s="176" t="s">
        <v>1641</v>
      </c>
      <c r="B169" s="189" t="s">
        <v>2420</v>
      </c>
      <c r="C169" s="176" t="s">
        <v>645</v>
      </c>
      <c r="D169" s="176" t="s">
        <v>615</v>
      </c>
      <c r="E169" s="176" t="s">
        <v>185</v>
      </c>
      <c r="F169" s="178">
        <v>10.974200160000001</v>
      </c>
      <c r="G169" s="178">
        <v>9.7553312100000014</v>
      </c>
      <c r="H169" s="58">
        <f t="shared" si="4"/>
        <v>0.12494388183873872</v>
      </c>
      <c r="I169" s="98">
        <f t="shared" si="5"/>
        <v>1.0994533799478408E-3</v>
      </c>
      <c r="J169" s="99">
        <v>1171.9669175500001</v>
      </c>
      <c r="K169" s="99">
        <v>6.77475</v>
      </c>
      <c r="M169"/>
      <c r="N169" s="193" t="s">
        <v>2545</v>
      </c>
    </row>
    <row r="170" spans="1:14" ht="12.75" x14ac:dyDescent="0.2">
      <c r="A170" s="176" t="s">
        <v>2608</v>
      </c>
      <c r="B170" s="189" t="s">
        <v>400</v>
      </c>
      <c r="C170" s="176" t="s">
        <v>646</v>
      </c>
      <c r="D170" s="176" t="s">
        <v>183</v>
      </c>
      <c r="E170" s="176" t="s">
        <v>714</v>
      </c>
      <c r="F170" s="178">
        <v>10.960246189999999</v>
      </c>
      <c r="G170" s="178">
        <v>21.729337469999997</v>
      </c>
      <c r="H170" s="58">
        <f t="shared" si="4"/>
        <v>-0.49560145562965474</v>
      </c>
      <c r="I170" s="98">
        <f t="shared" si="5"/>
        <v>1.0980553974747208E-3</v>
      </c>
      <c r="J170" s="99">
        <v>266.07442380000003</v>
      </c>
      <c r="K170" s="99">
        <v>26.836950000000002</v>
      </c>
      <c r="M170"/>
      <c r="N170" s="193" t="s">
        <v>2545</v>
      </c>
    </row>
    <row r="171" spans="1:14" ht="12.75" x14ac:dyDescent="0.2">
      <c r="A171" s="176" t="s">
        <v>1471</v>
      </c>
      <c r="B171" s="189" t="s">
        <v>336</v>
      </c>
      <c r="C171" s="176" t="s">
        <v>645</v>
      </c>
      <c r="D171" s="176" t="s">
        <v>184</v>
      </c>
      <c r="E171" s="176" t="s">
        <v>185</v>
      </c>
      <c r="F171" s="178">
        <v>10.9177532</v>
      </c>
      <c r="G171" s="178">
        <v>5.2640957999999998</v>
      </c>
      <c r="H171" s="58">
        <f t="shared" si="4"/>
        <v>1.0740035164253658</v>
      </c>
      <c r="I171" s="98">
        <f t="shared" si="5"/>
        <v>1.0937982251251698E-3</v>
      </c>
      <c r="J171" s="99">
        <v>179.33673859000001</v>
      </c>
      <c r="K171" s="99">
        <v>13.284000000000001</v>
      </c>
      <c r="M171"/>
      <c r="N171" s="193" t="s">
        <v>2545</v>
      </c>
    </row>
    <row r="172" spans="1:14" ht="12.75" x14ac:dyDescent="0.2">
      <c r="A172" s="176" t="s">
        <v>1294</v>
      </c>
      <c r="B172" s="189" t="s">
        <v>1295</v>
      </c>
      <c r="C172" s="176" t="s">
        <v>2553</v>
      </c>
      <c r="D172" s="176" t="s">
        <v>615</v>
      </c>
      <c r="E172" s="176" t="s">
        <v>185</v>
      </c>
      <c r="F172" s="178">
        <v>10.802615699999999</v>
      </c>
      <c r="G172" s="178">
        <v>15.022893699999999</v>
      </c>
      <c r="H172" s="58">
        <f t="shared" si="4"/>
        <v>-0.28092310870841086</v>
      </c>
      <c r="I172" s="98">
        <f t="shared" si="5"/>
        <v>1.0822631417762121E-3</v>
      </c>
      <c r="J172" s="99">
        <v>500.10611105999999</v>
      </c>
      <c r="K172" s="99">
        <v>12.3786</v>
      </c>
      <c r="M172"/>
      <c r="N172" s="193" t="s">
        <v>2545</v>
      </c>
    </row>
    <row r="173" spans="1:14" ht="12.75" x14ac:dyDescent="0.2">
      <c r="A173" s="176" t="s">
        <v>2662</v>
      </c>
      <c r="B173" s="189" t="s">
        <v>143</v>
      </c>
      <c r="C173" s="176" t="s">
        <v>516</v>
      </c>
      <c r="D173" s="176" t="s">
        <v>615</v>
      </c>
      <c r="E173" s="176" t="s">
        <v>714</v>
      </c>
      <c r="F173" s="178">
        <v>10.560064460000001</v>
      </c>
      <c r="G173" s="178">
        <v>11.030234009999999</v>
      </c>
      <c r="H173" s="58">
        <f t="shared" si="4"/>
        <v>-4.2625528123314771E-2</v>
      </c>
      <c r="I173" s="98">
        <f t="shared" si="5"/>
        <v>1.0579630764647975E-3</v>
      </c>
      <c r="J173" s="99">
        <v>206.32580054940001</v>
      </c>
      <c r="K173" s="99">
        <v>18.735099999999999</v>
      </c>
      <c r="M173"/>
      <c r="N173" s="193" t="s">
        <v>2545</v>
      </c>
    </row>
    <row r="174" spans="1:14" ht="12.75" x14ac:dyDescent="0.2">
      <c r="A174" s="176" t="s">
        <v>2576</v>
      </c>
      <c r="B174" s="189" t="s">
        <v>264</v>
      </c>
      <c r="C174" s="176" t="s">
        <v>516</v>
      </c>
      <c r="D174" s="176" t="s">
        <v>184</v>
      </c>
      <c r="E174" s="176" t="s">
        <v>714</v>
      </c>
      <c r="F174" s="178">
        <v>10.55904198</v>
      </c>
      <c r="G174" s="178">
        <v>21.573156050000001</v>
      </c>
      <c r="H174" s="58">
        <f t="shared" si="4"/>
        <v>-0.51054718393880993</v>
      </c>
      <c r="I174" s="98">
        <f t="shared" si="5"/>
        <v>1.0578606390137266E-3</v>
      </c>
      <c r="J174" s="99">
        <v>1254.0089646603187</v>
      </c>
      <c r="K174" s="99">
        <v>9.5378500000000006</v>
      </c>
      <c r="M174"/>
      <c r="N174" s="193" t="s">
        <v>2545</v>
      </c>
    </row>
    <row r="175" spans="1:14" ht="12.75" x14ac:dyDescent="0.2">
      <c r="A175" s="176" t="s">
        <v>2411</v>
      </c>
      <c r="B175" s="189" t="s">
        <v>1995</v>
      </c>
      <c r="C175" s="176" t="s">
        <v>2581</v>
      </c>
      <c r="D175" s="176" t="s">
        <v>184</v>
      </c>
      <c r="E175" s="176" t="s">
        <v>714</v>
      </c>
      <c r="F175" s="178">
        <v>10.466325250000001</v>
      </c>
      <c r="G175" s="178">
        <v>7.6181854800000002</v>
      </c>
      <c r="H175" s="58">
        <f t="shared" si="4"/>
        <v>0.37386064929466656</v>
      </c>
      <c r="I175" s="98">
        <f t="shared" si="5"/>
        <v>1.0485717869160799E-3</v>
      </c>
      <c r="J175" s="99">
        <v>54.966999999999999</v>
      </c>
      <c r="K175" s="99">
        <v>67.28009999999999</v>
      </c>
      <c r="M175"/>
      <c r="N175" s="193" t="s">
        <v>2545</v>
      </c>
    </row>
    <row r="176" spans="1:14" ht="12.75" x14ac:dyDescent="0.2">
      <c r="A176" s="176" t="s">
        <v>2096</v>
      </c>
      <c r="B176" s="189" t="s">
        <v>2081</v>
      </c>
      <c r="C176" s="176" t="s">
        <v>1268</v>
      </c>
      <c r="D176" s="176" t="s">
        <v>184</v>
      </c>
      <c r="E176" s="176" t="s">
        <v>185</v>
      </c>
      <c r="F176" s="178">
        <v>10.439671460000001</v>
      </c>
      <c r="G176" s="178">
        <v>5.6593843799999997</v>
      </c>
      <c r="H176" s="58">
        <f t="shared" si="4"/>
        <v>0.84466556060290121</v>
      </c>
      <c r="I176" s="98">
        <f t="shared" si="5"/>
        <v>1.0459014693460823E-3</v>
      </c>
      <c r="J176" s="99">
        <v>197.54747062000001</v>
      </c>
      <c r="K176" s="99">
        <v>18.540299999999998</v>
      </c>
      <c r="M176"/>
      <c r="N176" s="193" t="s">
        <v>2545</v>
      </c>
    </row>
    <row r="177" spans="1:14" ht="12.75" x14ac:dyDescent="0.2">
      <c r="A177" s="176" t="s">
        <v>2603</v>
      </c>
      <c r="B177" s="189" t="s">
        <v>682</v>
      </c>
      <c r="C177" s="176" t="s">
        <v>516</v>
      </c>
      <c r="D177" s="176" t="s">
        <v>183</v>
      </c>
      <c r="E177" s="176" t="s">
        <v>714</v>
      </c>
      <c r="F177" s="178">
        <v>10.313477170000001</v>
      </c>
      <c r="G177" s="178">
        <v>3.9477936099999997</v>
      </c>
      <c r="H177" s="58">
        <f t="shared" si="4"/>
        <v>1.6124661491612278</v>
      </c>
      <c r="I177" s="98">
        <f t="shared" si="5"/>
        <v>1.0332586583304483E-3</v>
      </c>
      <c r="J177" s="99">
        <v>90.860433040296357</v>
      </c>
      <c r="K177" s="99">
        <v>12.976150000000001</v>
      </c>
      <c r="M177"/>
      <c r="N177" s="193" t="s">
        <v>2545</v>
      </c>
    </row>
    <row r="178" spans="1:14" ht="12.75" x14ac:dyDescent="0.2">
      <c r="A178" s="176" t="s">
        <v>1452</v>
      </c>
      <c r="B178" s="189" t="s">
        <v>475</v>
      </c>
      <c r="C178" s="176" t="s">
        <v>645</v>
      </c>
      <c r="D178" s="176" t="s">
        <v>184</v>
      </c>
      <c r="E178" s="176" t="s">
        <v>185</v>
      </c>
      <c r="F178" s="178">
        <v>10.3109366</v>
      </c>
      <c r="G178" s="178">
        <v>8.8842543499999991</v>
      </c>
      <c r="H178" s="58">
        <f t="shared" si="4"/>
        <v>0.16058548008590057</v>
      </c>
      <c r="I178" s="98">
        <f t="shared" si="5"/>
        <v>1.0330041305987895E-3</v>
      </c>
      <c r="J178" s="99">
        <v>198.51117375999999</v>
      </c>
      <c r="K178" s="99">
        <v>26.557449999999999</v>
      </c>
      <c r="M178"/>
      <c r="N178" s="193" t="s">
        <v>2545</v>
      </c>
    </row>
    <row r="179" spans="1:14" ht="12.75" x14ac:dyDescent="0.2">
      <c r="A179" s="176" t="s">
        <v>1193</v>
      </c>
      <c r="B179" s="189" t="s">
        <v>2424</v>
      </c>
      <c r="C179" s="176" t="s">
        <v>645</v>
      </c>
      <c r="D179" s="176" t="s">
        <v>615</v>
      </c>
      <c r="E179" s="176" t="s">
        <v>185</v>
      </c>
      <c r="F179" s="178">
        <v>10.295271609999999</v>
      </c>
      <c r="G179" s="178">
        <v>15.25802478</v>
      </c>
      <c r="H179" s="58">
        <f t="shared" si="4"/>
        <v>-0.32525528314157059</v>
      </c>
      <c r="I179" s="98">
        <f t="shared" si="5"/>
        <v>1.0314347290978833E-3</v>
      </c>
      <c r="J179" s="99">
        <v>825.33467276928297</v>
      </c>
      <c r="K179" s="99">
        <v>8.4326500000000006</v>
      </c>
      <c r="M179"/>
      <c r="N179" s="193" t="s">
        <v>2545</v>
      </c>
    </row>
    <row r="180" spans="1:14" ht="12.75" x14ac:dyDescent="0.2">
      <c r="A180" s="176" t="s">
        <v>2840</v>
      </c>
      <c r="B180" s="189" t="s">
        <v>2841</v>
      </c>
      <c r="C180" s="176" t="s">
        <v>645</v>
      </c>
      <c r="D180" s="176" t="s">
        <v>615</v>
      </c>
      <c r="E180" s="176" t="s">
        <v>714</v>
      </c>
      <c r="F180" s="178">
        <v>10.268581339999999</v>
      </c>
      <c r="G180" s="178">
        <v>6.0948658499999997</v>
      </c>
      <c r="H180" s="58">
        <f t="shared" si="4"/>
        <v>0.68479201884320373</v>
      </c>
      <c r="I180" s="98">
        <f t="shared" si="5"/>
        <v>1.028760756768658E-3</v>
      </c>
      <c r="J180" s="99">
        <v>157.35529622336162</v>
      </c>
      <c r="K180" s="99">
        <v>35.385150000000003</v>
      </c>
      <c r="M180"/>
      <c r="N180" s="193" t="s">
        <v>2545</v>
      </c>
    </row>
    <row r="181" spans="1:14" ht="12.75" x14ac:dyDescent="0.2">
      <c r="A181" s="176" t="s">
        <v>1187</v>
      </c>
      <c r="B181" s="189" t="s">
        <v>2388</v>
      </c>
      <c r="C181" s="176" t="s">
        <v>645</v>
      </c>
      <c r="D181" s="176" t="s">
        <v>615</v>
      </c>
      <c r="E181" s="176" t="s">
        <v>185</v>
      </c>
      <c r="F181" s="178">
        <v>10.236369640000001</v>
      </c>
      <c r="G181" s="178">
        <v>12.9542248</v>
      </c>
      <c r="H181" s="58">
        <f t="shared" si="4"/>
        <v>-0.2098045388250479</v>
      </c>
      <c r="I181" s="98">
        <f t="shared" si="5"/>
        <v>1.0255336183966107E-3</v>
      </c>
      <c r="J181" s="99">
        <v>250.89321663144301</v>
      </c>
      <c r="K181" s="99">
        <v>28.670249999999999</v>
      </c>
      <c r="M181"/>
      <c r="N181" s="193" t="s">
        <v>2545</v>
      </c>
    </row>
    <row r="182" spans="1:14" ht="12.75" x14ac:dyDescent="0.2">
      <c r="A182" s="176" t="s">
        <v>1954</v>
      </c>
      <c r="B182" s="189" t="s">
        <v>506</v>
      </c>
      <c r="C182" s="176" t="s">
        <v>516</v>
      </c>
      <c r="D182" s="176" t="s">
        <v>183</v>
      </c>
      <c r="E182" s="176" t="s">
        <v>714</v>
      </c>
      <c r="F182" s="178">
        <v>10.13253469</v>
      </c>
      <c r="G182" s="178">
        <v>18.47223159</v>
      </c>
      <c r="H182" s="58">
        <f t="shared" si="4"/>
        <v>-0.4514720844294049</v>
      </c>
      <c r="I182" s="98">
        <f t="shared" si="5"/>
        <v>1.0151308842501782E-3</v>
      </c>
      <c r="J182" s="99">
        <v>341.6726575436</v>
      </c>
      <c r="K182" s="99">
        <v>17.946650000000002</v>
      </c>
      <c r="M182"/>
      <c r="N182" s="193" t="s">
        <v>2545</v>
      </c>
    </row>
    <row r="183" spans="1:14" ht="12.75" x14ac:dyDescent="0.2">
      <c r="A183" s="176" t="s">
        <v>2674</v>
      </c>
      <c r="B183" s="189" t="s">
        <v>597</v>
      </c>
      <c r="C183" s="176" t="s">
        <v>646</v>
      </c>
      <c r="D183" s="176" t="s">
        <v>183</v>
      </c>
      <c r="E183" s="176" t="s">
        <v>714</v>
      </c>
      <c r="F183" s="178">
        <v>10.080083589999999</v>
      </c>
      <c r="G183" s="178">
        <v>13.56719661</v>
      </c>
      <c r="H183" s="58">
        <f t="shared" si="4"/>
        <v>-0.25702531777491511</v>
      </c>
      <c r="I183" s="98">
        <f t="shared" si="5"/>
        <v>1.009876055803803E-3</v>
      </c>
      <c r="J183" s="99">
        <v>1196.9362944000002</v>
      </c>
      <c r="K183" s="99">
        <v>6.8902000000000001</v>
      </c>
      <c r="M183"/>
      <c r="N183" s="193" t="s">
        <v>2545</v>
      </c>
    </row>
    <row r="184" spans="1:14" ht="12.75" x14ac:dyDescent="0.2">
      <c r="A184" s="176" t="s">
        <v>1502</v>
      </c>
      <c r="B184" s="189" t="s">
        <v>668</v>
      </c>
      <c r="C184" s="176" t="s">
        <v>645</v>
      </c>
      <c r="D184" s="176" t="s">
        <v>184</v>
      </c>
      <c r="E184" s="176" t="s">
        <v>185</v>
      </c>
      <c r="F184" s="178">
        <v>10.074540109999999</v>
      </c>
      <c r="G184" s="178">
        <v>5.1693780599999997</v>
      </c>
      <c r="H184" s="58">
        <f t="shared" si="4"/>
        <v>0.94888824014546924</v>
      </c>
      <c r="I184" s="98">
        <f t="shared" si="5"/>
        <v>1.0093206806754281E-3</v>
      </c>
      <c r="J184" s="99">
        <v>385.9183074</v>
      </c>
      <c r="K184" s="99">
        <v>4.1984000000000004</v>
      </c>
      <c r="M184"/>
      <c r="N184" s="193" t="s">
        <v>2545</v>
      </c>
    </row>
    <row r="185" spans="1:14" ht="12.75" x14ac:dyDescent="0.2">
      <c r="A185" s="176" t="s">
        <v>1777</v>
      </c>
      <c r="B185" s="189" t="s">
        <v>2106</v>
      </c>
      <c r="C185" s="176" t="s">
        <v>645</v>
      </c>
      <c r="D185" s="176" t="s">
        <v>184</v>
      </c>
      <c r="E185" s="176" t="s">
        <v>714</v>
      </c>
      <c r="F185" s="178">
        <v>10.03413555</v>
      </c>
      <c r="G185" s="178">
        <v>12.059233069999999</v>
      </c>
      <c r="H185" s="58">
        <f t="shared" si="4"/>
        <v>-0.16792921309713105</v>
      </c>
      <c r="I185" s="98">
        <f t="shared" si="5"/>
        <v>1.005272738282394E-3</v>
      </c>
      <c r="J185" s="99">
        <v>1142.7632075933204</v>
      </c>
      <c r="K185" s="99">
        <v>18.435099999999998</v>
      </c>
      <c r="M185"/>
      <c r="N185" s="193" t="s">
        <v>2545</v>
      </c>
    </row>
    <row r="186" spans="1:14" ht="12.75" x14ac:dyDescent="0.2">
      <c r="A186" s="176" t="s">
        <v>1145</v>
      </c>
      <c r="B186" s="189" t="s">
        <v>1146</v>
      </c>
      <c r="C186" s="176" t="s">
        <v>2553</v>
      </c>
      <c r="D186" s="176" t="s">
        <v>184</v>
      </c>
      <c r="E186" s="176" t="s">
        <v>714</v>
      </c>
      <c r="F186" s="178">
        <v>9.9646215700000003</v>
      </c>
      <c r="G186" s="178">
        <v>11.25343468</v>
      </c>
      <c r="H186" s="58">
        <f t="shared" si="4"/>
        <v>-0.11452619992459045</v>
      </c>
      <c r="I186" s="98">
        <f t="shared" si="5"/>
        <v>9.9830846032588315E-4</v>
      </c>
      <c r="J186" s="99">
        <v>360.43126495999996</v>
      </c>
      <c r="K186" s="99">
        <v>13.988250000000001</v>
      </c>
      <c r="M186"/>
      <c r="N186" s="193" t="s">
        <v>2545</v>
      </c>
    </row>
    <row r="187" spans="1:14" ht="12.75" x14ac:dyDescent="0.2">
      <c r="A187" s="176" t="s">
        <v>1799</v>
      </c>
      <c r="B187" s="189" t="s">
        <v>803</v>
      </c>
      <c r="C187" s="176" t="s">
        <v>643</v>
      </c>
      <c r="D187" s="176" t="s">
        <v>183</v>
      </c>
      <c r="E187" s="176" t="s">
        <v>2328</v>
      </c>
      <c r="F187" s="178">
        <v>9.9567158899999999</v>
      </c>
      <c r="G187" s="178">
        <v>8.4064189999999996</v>
      </c>
      <c r="H187" s="58">
        <f t="shared" si="4"/>
        <v>0.18441822730939306</v>
      </c>
      <c r="I187" s="98">
        <f t="shared" si="5"/>
        <v>9.9751642751528548E-4</v>
      </c>
      <c r="J187" s="99">
        <v>179.37448175</v>
      </c>
      <c r="K187" s="99">
        <v>55.283949999999997</v>
      </c>
      <c r="M187"/>
      <c r="N187" s="193" t="s">
        <v>2545</v>
      </c>
    </row>
    <row r="188" spans="1:14" ht="12.75" x14ac:dyDescent="0.2">
      <c r="A188" s="176" t="s">
        <v>1776</v>
      </c>
      <c r="B188" s="189" t="s">
        <v>2104</v>
      </c>
      <c r="C188" s="176" t="s">
        <v>645</v>
      </c>
      <c r="D188" s="176" t="s">
        <v>184</v>
      </c>
      <c r="E188" s="176" t="s">
        <v>714</v>
      </c>
      <c r="F188" s="178">
        <v>9.9086360899999999</v>
      </c>
      <c r="G188" s="178">
        <v>7.5894291799999998</v>
      </c>
      <c r="H188" s="58">
        <f t="shared" si="4"/>
        <v>0.30558383970584724</v>
      </c>
      <c r="I188" s="98">
        <f t="shared" si="5"/>
        <v>9.9269953900892375E-4</v>
      </c>
      <c r="J188" s="99">
        <v>249.39403244753879</v>
      </c>
      <c r="K188" s="99">
        <v>22.001300000000001</v>
      </c>
      <c r="M188"/>
      <c r="N188" s="193" t="s">
        <v>2545</v>
      </c>
    </row>
    <row r="189" spans="1:14" ht="12.75" x14ac:dyDescent="0.2">
      <c r="A189" s="176" t="s">
        <v>1221</v>
      </c>
      <c r="B189" s="189" t="s">
        <v>6</v>
      </c>
      <c r="C189" s="176" t="s">
        <v>645</v>
      </c>
      <c r="D189" s="176" t="s">
        <v>615</v>
      </c>
      <c r="E189" s="176" t="s">
        <v>714</v>
      </c>
      <c r="F189" s="178">
        <v>9.7999681400000007</v>
      </c>
      <c r="G189" s="178">
        <v>20.6508839</v>
      </c>
      <c r="H189" s="58">
        <f t="shared" si="4"/>
        <v>-0.52544558443815559</v>
      </c>
      <c r="I189" s="98">
        <f t="shared" si="5"/>
        <v>9.8181260937600353E-4</v>
      </c>
      <c r="J189" s="99">
        <v>552.85023997165615</v>
      </c>
      <c r="K189" s="99">
        <v>21.998449999999998</v>
      </c>
      <c r="M189"/>
      <c r="N189" s="193" t="s">
        <v>2545</v>
      </c>
    </row>
    <row r="190" spans="1:14" ht="12.75" x14ac:dyDescent="0.2">
      <c r="A190" s="176" t="s">
        <v>1795</v>
      </c>
      <c r="B190" s="189" t="s">
        <v>802</v>
      </c>
      <c r="C190" s="176" t="s">
        <v>643</v>
      </c>
      <c r="D190" s="176" t="s">
        <v>183</v>
      </c>
      <c r="E190" s="176" t="s">
        <v>2328</v>
      </c>
      <c r="F190" s="178">
        <v>9.7742503900000006</v>
      </c>
      <c r="G190" s="178">
        <v>13.772271849999999</v>
      </c>
      <c r="H190" s="58">
        <f t="shared" si="4"/>
        <v>-0.29029498571798806</v>
      </c>
      <c r="I190" s="98">
        <f t="shared" si="5"/>
        <v>9.7923606924096786E-4</v>
      </c>
      <c r="J190" s="99">
        <v>576.55738439999993</v>
      </c>
      <c r="K190" s="99">
        <v>8.1572999999999993</v>
      </c>
      <c r="M190"/>
      <c r="N190" s="193" t="s">
        <v>2545</v>
      </c>
    </row>
    <row r="191" spans="1:14" ht="12.75" x14ac:dyDescent="0.2">
      <c r="A191" s="176" t="s">
        <v>2624</v>
      </c>
      <c r="B191" s="189" t="s">
        <v>125</v>
      </c>
      <c r="C191" s="176" t="s">
        <v>516</v>
      </c>
      <c r="D191" s="176" t="s">
        <v>183</v>
      </c>
      <c r="E191" s="176" t="s">
        <v>185</v>
      </c>
      <c r="F191" s="178">
        <v>9.7676928800000002</v>
      </c>
      <c r="G191" s="178">
        <v>9.9154357899999983</v>
      </c>
      <c r="H191" s="58">
        <f t="shared" si="4"/>
        <v>-1.4900294160444361E-2</v>
      </c>
      <c r="I191" s="98">
        <f t="shared" si="5"/>
        <v>9.7857910322718769E-4</v>
      </c>
      <c r="J191" s="99">
        <v>109.07428541311631</v>
      </c>
      <c r="K191" s="99">
        <v>6.3165500000000003</v>
      </c>
      <c r="M191"/>
      <c r="N191" s="193" t="s">
        <v>2545</v>
      </c>
    </row>
    <row r="192" spans="1:14" ht="12.75" x14ac:dyDescent="0.2">
      <c r="A192" s="176" t="s">
        <v>1658</v>
      </c>
      <c r="B192" s="189" t="s">
        <v>402</v>
      </c>
      <c r="C192" s="176" t="s">
        <v>646</v>
      </c>
      <c r="D192" s="176" t="s">
        <v>183</v>
      </c>
      <c r="E192" s="176" t="s">
        <v>714</v>
      </c>
      <c r="F192" s="178">
        <v>9.7533648100000008</v>
      </c>
      <c r="G192" s="178">
        <v>8.9339063000000003</v>
      </c>
      <c r="H192" s="58">
        <f t="shared" si="4"/>
        <v>9.1724547189396821E-2</v>
      </c>
      <c r="I192" s="98">
        <f t="shared" si="5"/>
        <v>9.7714364143863309E-4</v>
      </c>
      <c r="J192" s="99">
        <v>585.32300980820003</v>
      </c>
      <c r="K192" s="99">
        <v>20.543900000000001</v>
      </c>
      <c r="M192"/>
      <c r="N192" s="193" t="s">
        <v>2545</v>
      </c>
    </row>
    <row r="193" spans="1:14" ht="12.75" x14ac:dyDescent="0.2">
      <c r="A193" s="176" t="s">
        <v>1667</v>
      </c>
      <c r="B193" s="189" t="s">
        <v>461</v>
      </c>
      <c r="C193" s="176" t="s">
        <v>646</v>
      </c>
      <c r="D193" s="176" t="s">
        <v>184</v>
      </c>
      <c r="E193" s="176" t="s">
        <v>714</v>
      </c>
      <c r="F193" s="178">
        <v>9.654875800000001</v>
      </c>
      <c r="G193" s="178">
        <v>4.1803693900000001</v>
      </c>
      <c r="H193" s="58">
        <f t="shared" si="4"/>
        <v>1.3095748005178081</v>
      </c>
      <c r="I193" s="98">
        <f t="shared" si="5"/>
        <v>9.6727649181921013E-4</v>
      </c>
      <c r="J193" s="99">
        <v>953.51785961999997</v>
      </c>
      <c r="K193" s="99">
        <v>8.0849999999999991</v>
      </c>
      <c r="M193"/>
      <c r="N193" s="193" t="s">
        <v>2545</v>
      </c>
    </row>
    <row r="194" spans="1:14" ht="12.75" x14ac:dyDescent="0.2">
      <c r="A194" s="176" t="s">
        <v>1196</v>
      </c>
      <c r="B194" s="189" t="s">
        <v>2437</v>
      </c>
      <c r="C194" s="176" t="s">
        <v>645</v>
      </c>
      <c r="D194" s="176" t="s">
        <v>184</v>
      </c>
      <c r="E194" s="176" t="s">
        <v>714</v>
      </c>
      <c r="F194" s="178">
        <v>9.5355676799999998</v>
      </c>
      <c r="G194" s="178">
        <v>8.2159507200000004</v>
      </c>
      <c r="H194" s="58">
        <f t="shared" si="4"/>
        <v>0.160616464846566</v>
      </c>
      <c r="I194" s="98">
        <f t="shared" si="5"/>
        <v>9.553235737134022E-4</v>
      </c>
      <c r="J194" s="99">
        <v>543.50152959312788</v>
      </c>
      <c r="K194" s="99">
        <v>17.300999999999998</v>
      </c>
      <c r="M194"/>
      <c r="N194" s="193" t="s">
        <v>2545</v>
      </c>
    </row>
    <row r="195" spans="1:14" ht="12.75" x14ac:dyDescent="0.2">
      <c r="A195" s="176" t="s">
        <v>2253</v>
      </c>
      <c r="B195" s="189" t="s">
        <v>2381</v>
      </c>
      <c r="C195" s="176" t="s">
        <v>645</v>
      </c>
      <c r="D195" s="176" t="s">
        <v>615</v>
      </c>
      <c r="E195" s="176" t="s">
        <v>185</v>
      </c>
      <c r="F195" s="178">
        <v>9.5105551500000001</v>
      </c>
      <c r="G195" s="178">
        <v>18.76121736</v>
      </c>
      <c r="H195" s="58">
        <f t="shared" si="4"/>
        <v>-0.49307366534343056</v>
      </c>
      <c r="I195" s="98">
        <f t="shared" si="5"/>
        <v>9.5281768624565016E-4</v>
      </c>
      <c r="J195" s="99">
        <v>5233.2899332494944</v>
      </c>
      <c r="K195" s="99">
        <v>10.0535</v>
      </c>
      <c r="M195"/>
      <c r="N195" s="193" t="s">
        <v>2545</v>
      </c>
    </row>
    <row r="196" spans="1:14" ht="12.75" x14ac:dyDescent="0.2">
      <c r="A196" s="176" t="s">
        <v>1504</v>
      </c>
      <c r="B196" s="189" t="s">
        <v>669</v>
      </c>
      <c r="C196" s="176" t="s">
        <v>645</v>
      </c>
      <c r="D196" s="176" t="s">
        <v>184</v>
      </c>
      <c r="E196" s="176" t="s">
        <v>185</v>
      </c>
      <c r="F196" s="178">
        <v>9.48632235</v>
      </c>
      <c r="G196" s="178">
        <v>12.2072141</v>
      </c>
      <c r="H196" s="58">
        <f t="shared" si="4"/>
        <v>-0.22289211344298454</v>
      </c>
      <c r="I196" s="98">
        <f t="shared" si="5"/>
        <v>9.5038991625082992E-4</v>
      </c>
      <c r="J196" s="99">
        <v>345.93019035000003</v>
      </c>
      <c r="K196" s="99">
        <v>5.2146999999999997</v>
      </c>
      <c r="M196"/>
      <c r="N196" s="193" t="s">
        <v>2545</v>
      </c>
    </row>
    <row r="197" spans="1:14" ht="12.75" x14ac:dyDescent="0.2">
      <c r="A197" s="176" t="s">
        <v>1952</v>
      </c>
      <c r="B197" s="189" t="s">
        <v>1575</v>
      </c>
      <c r="C197" s="176" t="s">
        <v>516</v>
      </c>
      <c r="D197" s="176" t="s">
        <v>183</v>
      </c>
      <c r="E197" s="176" t="s">
        <v>714</v>
      </c>
      <c r="F197" s="178">
        <v>9.4738561400000005</v>
      </c>
      <c r="G197" s="178">
        <v>3.8851959300000001</v>
      </c>
      <c r="H197" s="58">
        <f t="shared" si="4"/>
        <v>1.4384500320425282</v>
      </c>
      <c r="I197" s="98">
        <f t="shared" si="5"/>
        <v>9.491409854385784E-4</v>
      </c>
      <c r="J197" s="99">
        <v>310.72399793669996</v>
      </c>
      <c r="K197" s="99">
        <v>27.036549999999998</v>
      </c>
      <c r="M197"/>
      <c r="N197" s="193" t="s">
        <v>2545</v>
      </c>
    </row>
    <row r="198" spans="1:14" ht="12.75" x14ac:dyDescent="0.2">
      <c r="A198" s="176" t="s">
        <v>1578</v>
      </c>
      <c r="B198" s="189" t="s">
        <v>1149</v>
      </c>
      <c r="C198" s="176" t="s">
        <v>643</v>
      </c>
      <c r="D198" s="176" t="s">
        <v>183</v>
      </c>
      <c r="E198" s="176" t="s">
        <v>2328</v>
      </c>
      <c r="F198" s="178">
        <v>9.3850161599999993</v>
      </c>
      <c r="G198" s="178">
        <v>8.9178579800000009</v>
      </c>
      <c r="H198" s="58">
        <f t="shared" si="4"/>
        <v>5.2384572735705071E-2</v>
      </c>
      <c r="I198" s="98">
        <f t="shared" si="5"/>
        <v>9.4024052664783044E-4</v>
      </c>
      <c r="J198" s="99">
        <v>1071.87747758</v>
      </c>
      <c r="K198" s="99">
        <v>10.86345</v>
      </c>
      <c r="M198"/>
      <c r="N198" s="193" t="s">
        <v>2545</v>
      </c>
    </row>
    <row r="199" spans="1:14" ht="12.75" x14ac:dyDescent="0.2">
      <c r="A199" s="176" t="s">
        <v>2640</v>
      </c>
      <c r="B199" s="189" t="s">
        <v>405</v>
      </c>
      <c r="C199" s="176" t="s">
        <v>516</v>
      </c>
      <c r="D199" s="176" t="s">
        <v>183</v>
      </c>
      <c r="E199" s="176" t="s">
        <v>714</v>
      </c>
      <c r="F199" s="178">
        <v>9.3780800899999992</v>
      </c>
      <c r="G199" s="178">
        <v>13.102855880000002</v>
      </c>
      <c r="H199" s="58">
        <f t="shared" ref="H199:H262" si="6">IF(ISERROR(F199/G199-1),"",IF((F199/G199-1)&gt;10000%,"",F199/G199-1))</f>
        <v>-0.2842720567266136</v>
      </c>
      <c r="I199" s="98">
        <f t="shared" ref="I199:I262" si="7">F199/$F$1142</f>
        <v>9.3954563449224072E-4</v>
      </c>
      <c r="J199" s="99">
        <v>294.50614942979996</v>
      </c>
      <c r="K199" s="99">
        <v>72.173050000000003</v>
      </c>
      <c r="M199"/>
      <c r="N199" s="193" t="s">
        <v>2545</v>
      </c>
    </row>
    <row r="200" spans="1:14" ht="12.75" x14ac:dyDescent="0.2">
      <c r="A200" s="176" t="s">
        <v>2612</v>
      </c>
      <c r="B200" s="189" t="s">
        <v>86</v>
      </c>
      <c r="C200" s="176" t="s">
        <v>516</v>
      </c>
      <c r="D200" s="176" t="s">
        <v>184</v>
      </c>
      <c r="E200" s="176" t="s">
        <v>185</v>
      </c>
      <c r="F200" s="178">
        <v>9.3733882899999994</v>
      </c>
      <c r="G200" s="178">
        <v>7.6874923499999994</v>
      </c>
      <c r="H200" s="58">
        <f t="shared" si="6"/>
        <v>0.21930375514454981</v>
      </c>
      <c r="I200" s="98">
        <f t="shared" si="7"/>
        <v>9.390755851681141E-4</v>
      </c>
      <c r="J200" s="99">
        <v>191.54599064039999</v>
      </c>
      <c r="K200" s="99">
        <v>13.0816</v>
      </c>
      <c r="M200"/>
      <c r="N200" s="193" t="s">
        <v>2545</v>
      </c>
    </row>
    <row r="201" spans="1:14" ht="12.75" x14ac:dyDescent="0.2">
      <c r="A201" s="176" t="s">
        <v>1375</v>
      </c>
      <c r="B201" s="189" t="s">
        <v>230</v>
      </c>
      <c r="C201" s="176" t="s">
        <v>1371</v>
      </c>
      <c r="D201" s="176" t="s">
        <v>183</v>
      </c>
      <c r="E201" s="176" t="s">
        <v>714</v>
      </c>
      <c r="F201" s="178">
        <v>9.3429190500000008</v>
      </c>
      <c r="G201" s="178">
        <v>8.3478717899999992</v>
      </c>
      <c r="H201" s="58">
        <f t="shared" si="6"/>
        <v>0.11919771709862381</v>
      </c>
      <c r="I201" s="98">
        <f t="shared" si="7"/>
        <v>9.3602301564923984E-4</v>
      </c>
      <c r="J201" s="99">
        <v>81.178320360000001</v>
      </c>
      <c r="K201" s="99">
        <v>12.932499999999999</v>
      </c>
      <c r="M201"/>
      <c r="N201" s="193" t="s">
        <v>2545</v>
      </c>
    </row>
    <row r="202" spans="1:14" ht="12.75" x14ac:dyDescent="0.2">
      <c r="A202" s="176" t="s">
        <v>2287</v>
      </c>
      <c r="B202" s="189" t="s">
        <v>33</v>
      </c>
      <c r="C202" s="176" t="s">
        <v>1268</v>
      </c>
      <c r="D202" s="176" t="s">
        <v>184</v>
      </c>
      <c r="E202" s="176" t="s">
        <v>185</v>
      </c>
      <c r="F202" s="178">
        <v>9.3194162100000018</v>
      </c>
      <c r="G202" s="178">
        <v>6.5334296500000004</v>
      </c>
      <c r="H202" s="58">
        <f t="shared" si="6"/>
        <v>0.42642022785077383</v>
      </c>
      <c r="I202" s="98">
        <f t="shared" si="7"/>
        <v>9.3366837690567498E-4</v>
      </c>
      <c r="J202" s="99">
        <v>355.87489370999998</v>
      </c>
      <c r="K202" s="99">
        <v>5.4178499999999996</v>
      </c>
      <c r="M202"/>
      <c r="N202" s="193" t="s">
        <v>2545</v>
      </c>
    </row>
    <row r="203" spans="1:14" ht="12.75" x14ac:dyDescent="0.2">
      <c r="A203" s="176" t="s">
        <v>1512</v>
      </c>
      <c r="B203" s="189" t="s">
        <v>247</v>
      </c>
      <c r="C203" s="176" t="s">
        <v>1268</v>
      </c>
      <c r="D203" s="176" t="s">
        <v>184</v>
      </c>
      <c r="E203" s="176" t="s">
        <v>185</v>
      </c>
      <c r="F203" s="178">
        <v>9.1587303900000006</v>
      </c>
      <c r="G203" s="178">
        <v>12.938274119999999</v>
      </c>
      <c r="H203" s="58">
        <f t="shared" si="6"/>
        <v>-0.29212116662125553</v>
      </c>
      <c r="I203" s="98">
        <f t="shared" si="7"/>
        <v>9.1757002209776593E-4</v>
      </c>
      <c r="J203" s="99">
        <v>377.41292768</v>
      </c>
      <c r="K203" s="99">
        <v>19.961549999999999</v>
      </c>
      <c r="M203"/>
      <c r="N203" s="193" t="s">
        <v>2545</v>
      </c>
    </row>
    <row r="204" spans="1:14" ht="12.75" x14ac:dyDescent="0.2">
      <c r="A204" s="176" t="s">
        <v>1198</v>
      </c>
      <c r="B204" s="189" t="s">
        <v>1703</v>
      </c>
      <c r="C204" s="176" t="s">
        <v>645</v>
      </c>
      <c r="D204" s="176" t="s">
        <v>615</v>
      </c>
      <c r="E204" s="176" t="s">
        <v>714</v>
      </c>
      <c r="F204" s="178">
        <v>9.1273419899999997</v>
      </c>
      <c r="G204" s="178">
        <v>8.5816153699999997</v>
      </c>
      <c r="H204" s="58">
        <f t="shared" si="6"/>
        <v>6.3592528500843404E-2</v>
      </c>
      <c r="I204" s="98">
        <f t="shared" si="7"/>
        <v>9.1442536627155439E-4</v>
      </c>
      <c r="J204" s="99">
        <v>582.33957208000004</v>
      </c>
      <c r="K204" s="99">
        <v>8.1224500000000006</v>
      </c>
      <c r="M204"/>
      <c r="N204" s="193" t="s">
        <v>2545</v>
      </c>
    </row>
    <row r="205" spans="1:14" ht="12.75" x14ac:dyDescent="0.2">
      <c r="A205" s="176" t="s">
        <v>1507</v>
      </c>
      <c r="B205" s="189" t="s">
        <v>672</v>
      </c>
      <c r="C205" s="176" t="s">
        <v>645</v>
      </c>
      <c r="D205" s="176" t="s">
        <v>184</v>
      </c>
      <c r="E205" s="176" t="s">
        <v>185</v>
      </c>
      <c r="F205" s="178">
        <v>9.1003868200000007</v>
      </c>
      <c r="G205" s="178">
        <v>12.128452960000001</v>
      </c>
      <c r="H205" s="58">
        <f t="shared" si="6"/>
        <v>-0.24966631358398739</v>
      </c>
      <c r="I205" s="98">
        <f t="shared" si="7"/>
        <v>9.1172485486010885E-4</v>
      </c>
      <c r="J205" s="99">
        <v>233.89755847000001</v>
      </c>
      <c r="K205" s="99">
        <v>5.9807500000000013</v>
      </c>
      <c r="M205"/>
      <c r="N205" s="193" t="s">
        <v>2545</v>
      </c>
    </row>
    <row r="206" spans="1:14" ht="12.75" x14ac:dyDescent="0.2">
      <c r="A206" s="176" t="s">
        <v>1950</v>
      </c>
      <c r="B206" s="189" t="s">
        <v>83</v>
      </c>
      <c r="C206" s="176" t="s">
        <v>516</v>
      </c>
      <c r="D206" s="176" t="s">
        <v>183</v>
      </c>
      <c r="E206" s="176" t="s">
        <v>714</v>
      </c>
      <c r="F206" s="178">
        <v>9.0955514700000002</v>
      </c>
      <c r="G206" s="178">
        <v>12.807327990000001</v>
      </c>
      <c r="H206" s="58">
        <f t="shared" si="6"/>
        <v>-0.28981662083599069</v>
      </c>
      <c r="I206" s="98">
        <f t="shared" si="7"/>
        <v>9.1124042393819912E-4</v>
      </c>
      <c r="J206" s="99">
        <v>250.670409363</v>
      </c>
      <c r="K206" s="99">
        <v>39.850750000000012</v>
      </c>
      <c r="M206"/>
      <c r="N206" s="193" t="s">
        <v>2545</v>
      </c>
    </row>
    <row r="207" spans="1:14" ht="12.75" x14ac:dyDescent="0.2">
      <c r="A207" s="176" t="s">
        <v>1174</v>
      </c>
      <c r="B207" s="189" t="s">
        <v>2428</v>
      </c>
      <c r="C207" s="176" t="s">
        <v>645</v>
      </c>
      <c r="D207" s="176" t="s">
        <v>184</v>
      </c>
      <c r="E207" s="176" t="s">
        <v>185</v>
      </c>
      <c r="F207" s="178">
        <v>9.0853017300000012</v>
      </c>
      <c r="G207" s="178">
        <v>9.7132864800000007</v>
      </c>
      <c r="H207" s="58">
        <f t="shared" si="6"/>
        <v>-6.4652139241753281E-2</v>
      </c>
      <c r="I207" s="98">
        <f t="shared" si="7"/>
        <v>9.1021355080646413E-4</v>
      </c>
      <c r="J207" s="99">
        <v>2725.7225988093551</v>
      </c>
      <c r="K207" s="99">
        <v>18.466750000000001</v>
      </c>
      <c r="M207"/>
      <c r="N207" s="193" t="s">
        <v>2545</v>
      </c>
    </row>
    <row r="208" spans="1:14" ht="12.75" x14ac:dyDescent="0.2">
      <c r="A208" s="176" t="s">
        <v>1361</v>
      </c>
      <c r="B208" s="189" t="s">
        <v>1086</v>
      </c>
      <c r="C208" s="176" t="s">
        <v>2546</v>
      </c>
      <c r="D208" s="176" t="s">
        <v>184</v>
      </c>
      <c r="E208" s="176" t="s">
        <v>185</v>
      </c>
      <c r="F208" s="178">
        <v>8.9961067499999992</v>
      </c>
      <c r="G208" s="178">
        <v>7.4608530799999997</v>
      </c>
      <c r="H208" s="58">
        <f t="shared" si="6"/>
        <v>0.20577454796898365</v>
      </c>
      <c r="I208" s="98">
        <f t="shared" si="7"/>
        <v>9.0127752623924112E-4</v>
      </c>
      <c r="J208" s="99">
        <v>507.098129384022</v>
      </c>
      <c r="K208" s="99">
        <v>26.22465</v>
      </c>
      <c r="M208"/>
      <c r="N208" s="193" t="s">
        <v>2545</v>
      </c>
    </row>
    <row r="209" spans="1:14" ht="12.75" x14ac:dyDescent="0.2">
      <c r="A209" s="176" t="s">
        <v>2718</v>
      </c>
      <c r="B209" s="189" t="s">
        <v>512</v>
      </c>
      <c r="C209" s="176" t="s">
        <v>516</v>
      </c>
      <c r="D209" s="176" t="s">
        <v>183</v>
      </c>
      <c r="E209" s="176" t="s">
        <v>714</v>
      </c>
      <c r="F209" s="178">
        <v>8.9693465900000007</v>
      </c>
      <c r="G209" s="178">
        <v>2.9692694999999998</v>
      </c>
      <c r="H209" s="58">
        <f t="shared" si="6"/>
        <v>2.0207249931338334</v>
      </c>
      <c r="I209" s="98">
        <f t="shared" si="7"/>
        <v>8.9859655196038819E-4</v>
      </c>
      <c r="J209" s="99">
        <v>226.14460397189998</v>
      </c>
      <c r="K209" s="99">
        <v>9.5405999999999995</v>
      </c>
      <c r="M209"/>
      <c r="N209" s="193" t="s">
        <v>2545</v>
      </c>
    </row>
    <row r="210" spans="1:14" ht="12.75" x14ac:dyDescent="0.2">
      <c r="A210" s="176" t="s">
        <v>2252</v>
      </c>
      <c r="B210" s="189" t="s">
        <v>2375</v>
      </c>
      <c r="C210" s="176" t="s">
        <v>645</v>
      </c>
      <c r="D210" s="176" t="s">
        <v>184</v>
      </c>
      <c r="E210" s="176" t="s">
        <v>185</v>
      </c>
      <c r="F210" s="178">
        <v>8.9647230199999992</v>
      </c>
      <c r="G210" s="178">
        <v>6.7473049100000004</v>
      </c>
      <c r="H210" s="58">
        <f t="shared" si="6"/>
        <v>0.32863760265430164</v>
      </c>
      <c r="I210" s="98">
        <f t="shared" si="7"/>
        <v>8.9813333827831461E-4</v>
      </c>
      <c r="J210" s="99">
        <v>1555.7306443456685</v>
      </c>
      <c r="K210" s="99">
        <v>5.4717000000000002</v>
      </c>
      <c r="M210"/>
      <c r="N210" s="193" t="s">
        <v>2545</v>
      </c>
    </row>
    <row r="211" spans="1:14" ht="12.75" x14ac:dyDescent="0.2">
      <c r="A211" s="176" t="s">
        <v>2582</v>
      </c>
      <c r="B211" s="189" t="s">
        <v>514</v>
      </c>
      <c r="C211" s="176" t="s">
        <v>646</v>
      </c>
      <c r="D211" s="176" t="s">
        <v>183</v>
      </c>
      <c r="E211" s="176" t="s">
        <v>714</v>
      </c>
      <c r="F211" s="178">
        <v>8.9633728800000014</v>
      </c>
      <c r="G211" s="178">
        <v>8.2973488700000004</v>
      </c>
      <c r="H211" s="58">
        <f t="shared" si="6"/>
        <v>8.0269495767266719E-2</v>
      </c>
      <c r="I211" s="98">
        <f t="shared" si="7"/>
        <v>8.9799807411648422E-4</v>
      </c>
      <c r="J211" s="99">
        <v>81.213822680100009</v>
      </c>
      <c r="K211" s="99">
        <v>20.780999999999999</v>
      </c>
      <c r="M211"/>
      <c r="N211" s="193" t="s">
        <v>2545</v>
      </c>
    </row>
    <row r="212" spans="1:14" ht="12.75" x14ac:dyDescent="0.2">
      <c r="A212" s="176" t="s">
        <v>1203</v>
      </c>
      <c r="B212" s="189" t="s">
        <v>156</v>
      </c>
      <c r="C212" s="176" t="s">
        <v>645</v>
      </c>
      <c r="D212" s="176" t="s">
        <v>184</v>
      </c>
      <c r="E212" s="176" t="s">
        <v>714</v>
      </c>
      <c r="F212" s="178">
        <v>8.9343630800000007</v>
      </c>
      <c r="G212" s="178">
        <v>8.0762911600000002</v>
      </c>
      <c r="H212" s="58">
        <f t="shared" si="6"/>
        <v>0.1062457881966703</v>
      </c>
      <c r="I212" s="98">
        <f t="shared" si="7"/>
        <v>8.9509171901118326E-4</v>
      </c>
      <c r="J212" s="99">
        <v>1327.1712317700001</v>
      </c>
      <c r="K212" s="99">
        <v>10.437799999999999</v>
      </c>
      <c r="M212"/>
      <c r="N212" s="193" t="s">
        <v>2545</v>
      </c>
    </row>
    <row r="213" spans="1:14" ht="12.75" x14ac:dyDescent="0.2">
      <c r="A213" s="176" t="s">
        <v>1459</v>
      </c>
      <c r="B213" s="189" t="s">
        <v>678</v>
      </c>
      <c r="C213" s="176" t="s">
        <v>645</v>
      </c>
      <c r="D213" s="176" t="s">
        <v>184</v>
      </c>
      <c r="E213" s="176" t="s">
        <v>185</v>
      </c>
      <c r="F213" s="178">
        <v>8.9141877400000009</v>
      </c>
      <c r="G213" s="178">
        <v>9.8895141600000009</v>
      </c>
      <c r="H213" s="58">
        <f t="shared" si="6"/>
        <v>-9.862227852859462E-2</v>
      </c>
      <c r="I213" s="98">
        <f t="shared" si="7"/>
        <v>8.9307044680626683E-4</v>
      </c>
      <c r="J213" s="99">
        <v>66.009772209999994</v>
      </c>
      <c r="K213" s="99">
        <v>10.123799999999999</v>
      </c>
      <c r="M213"/>
      <c r="N213" s="193" t="s">
        <v>2545</v>
      </c>
    </row>
    <row r="214" spans="1:14" ht="12.75" x14ac:dyDescent="0.2">
      <c r="A214" s="176" t="s">
        <v>1383</v>
      </c>
      <c r="B214" s="189" t="s">
        <v>383</v>
      </c>
      <c r="C214" s="176" t="s">
        <v>1371</v>
      </c>
      <c r="D214" s="176" t="s">
        <v>183</v>
      </c>
      <c r="E214" s="176" t="s">
        <v>714</v>
      </c>
      <c r="F214" s="178">
        <v>8.8926718100000013</v>
      </c>
      <c r="G214" s="178">
        <v>12.611231999999999</v>
      </c>
      <c r="H214" s="58">
        <f t="shared" si="6"/>
        <v>-0.29486097710358494</v>
      </c>
      <c r="I214" s="98">
        <f t="shared" si="7"/>
        <v>8.9091486720899984E-4</v>
      </c>
      <c r="J214" s="99">
        <v>71.754396170000007</v>
      </c>
      <c r="K214" s="99">
        <v>14.054399999999999</v>
      </c>
      <c r="M214"/>
      <c r="N214" s="193" t="s">
        <v>2545</v>
      </c>
    </row>
    <row r="215" spans="1:14" ht="12.75" x14ac:dyDescent="0.2">
      <c r="A215" s="176" t="s">
        <v>2357</v>
      </c>
      <c r="B215" s="189" t="s">
        <v>2343</v>
      </c>
      <c r="C215" s="176" t="s">
        <v>643</v>
      </c>
      <c r="D215" s="176" t="s">
        <v>183</v>
      </c>
      <c r="E215" s="176" t="s">
        <v>714</v>
      </c>
      <c r="F215" s="178">
        <v>8.8500415700000001</v>
      </c>
      <c r="G215" s="178">
        <v>1.1835700000000001E-2</v>
      </c>
      <c r="H215" s="58" t="str">
        <f t="shared" si="6"/>
        <v/>
      </c>
      <c r="I215" s="98">
        <f t="shared" si="7"/>
        <v>8.8664394442896657E-4</v>
      </c>
      <c r="J215" s="99">
        <v>260.27731193999995</v>
      </c>
      <c r="K215" s="99">
        <v>32.447099999999999</v>
      </c>
      <c r="M215"/>
      <c r="N215" s="193" t="s">
        <v>2545</v>
      </c>
    </row>
    <row r="216" spans="1:14" ht="12.75" x14ac:dyDescent="0.2">
      <c r="A216" s="176" t="s">
        <v>2884</v>
      </c>
      <c r="B216" s="189" t="s">
        <v>1967</v>
      </c>
      <c r="C216" s="176" t="s">
        <v>2544</v>
      </c>
      <c r="D216" s="176" t="s">
        <v>183</v>
      </c>
      <c r="E216" s="176" t="s">
        <v>714</v>
      </c>
      <c r="F216" s="178">
        <v>8.8330149700000007</v>
      </c>
      <c r="G216" s="178">
        <v>4.6642845199999998</v>
      </c>
      <c r="H216" s="58">
        <f t="shared" si="6"/>
        <v>0.89375560863083914</v>
      </c>
      <c r="I216" s="98">
        <f t="shared" si="7"/>
        <v>8.8493812964100121E-4</v>
      </c>
      <c r="J216" s="99">
        <v>38.49924</v>
      </c>
      <c r="K216" s="99">
        <v>17.403300000000002</v>
      </c>
      <c r="M216"/>
      <c r="N216" s="193" t="s">
        <v>2545</v>
      </c>
    </row>
    <row r="217" spans="1:14" ht="12.75" x14ac:dyDescent="0.2">
      <c r="A217" s="176" t="s">
        <v>1189</v>
      </c>
      <c r="B217" s="189" t="s">
        <v>2526</v>
      </c>
      <c r="C217" s="176" t="s">
        <v>645</v>
      </c>
      <c r="D217" s="176" t="s">
        <v>615</v>
      </c>
      <c r="E217" s="176" t="s">
        <v>185</v>
      </c>
      <c r="F217" s="178">
        <v>8.7849786600000002</v>
      </c>
      <c r="G217" s="178">
        <v>7.6587112199999998</v>
      </c>
      <c r="H217" s="58">
        <f t="shared" si="6"/>
        <v>0.14705704493190175</v>
      </c>
      <c r="I217" s="98">
        <f t="shared" si="7"/>
        <v>8.8012559819272088E-4</v>
      </c>
      <c r="J217" s="99">
        <v>266.57880380581139</v>
      </c>
      <c r="K217" s="99">
        <v>39.052900000000001</v>
      </c>
      <c r="M217"/>
      <c r="N217" s="193" t="s">
        <v>2545</v>
      </c>
    </row>
    <row r="218" spans="1:14" ht="12.75" x14ac:dyDescent="0.2">
      <c r="A218" s="176" t="s">
        <v>2211</v>
      </c>
      <c r="B218" s="189" t="s">
        <v>1443</v>
      </c>
      <c r="C218" s="176" t="s">
        <v>2546</v>
      </c>
      <c r="D218" s="176" t="s">
        <v>184</v>
      </c>
      <c r="E218" s="176" t="s">
        <v>714</v>
      </c>
      <c r="F218" s="178">
        <v>8.7448442899999996</v>
      </c>
      <c r="G218" s="178">
        <v>1.2830533500000001</v>
      </c>
      <c r="H218" s="58">
        <f t="shared" si="6"/>
        <v>5.8156513445056657</v>
      </c>
      <c r="I218" s="98">
        <f t="shared" si="7"/>
        <v>8.7610472486206918E-4</v>
      </c>
      <c r="J218" s="99">
        <v>586.25071809999997</v>
      </c>
      <c r="K218" s="99">
        <v>13.272399999999999</v>
      </c>
      <c r="M218"/>
      <c r="N218" s="193" t="s">
        <v>2545</v>
      </c>
    </row>
    <row r="219" spans="1:14" ht="12.75" x14ac:dyDescent="0.2">
      <c r="A219" s="176" t="s">
        <v>2891</v>
      </c>
      <c r="B219" s="189" t="s">
        <v>300</v>
      </c>
      <c r="C219" s="176" t="s">
        <v>516</v>
      </c>
      <c r="D219" s="176" t="s">
        <v>184</v>
      </c>
      <c r="E219" s="176" t="s">
        <v>185</v>
      </c>
      <c r="F219" s="178">
        <v>8.7361975699999999</v>
      </c>
      <c r="G219" s="178">
        <v>8.1904672099999996</v>
      </c>
      <c r="H219" s="58">
        <f t="shared" si="6"/>
        <v>6.6629942591516667E-2</v>
      </c>
      <c r="I219" s="98">
        <f t="shared" si="7"/>
        <v>8.7523845074724907E-4</v>
      </c>
      <c r="J219" s="99">
        <v>771.07622528170418</v>
      </c>
      <c r="K219" s="99">
        <v>7.4715000000000007</v>
      </c>
      <c r="M219"/>
      <c r="N219" s="193" t="s">
        <v>2545</v>
      </c>
    </row>
    <row r="220" spans="1:14" ht="12.75" x14ac:dyDescent="0.2">
      <c r="A220" s="176" t="s">
        <v>1163</v>
      </c>
      <c r="B220" s="189" t="s">
        <v>2436</v>
      </c>
      <c r="C220" s="176" t="s">
        <v>645</v>
      </c>
      <c r="D220" s="176" t="s">
        <v>184</v>
      </c>
      <c r="E220" s="176" t="s">
        <v>185</v>
      </c>
      <c r="F220" s="178">
        <v>8.7113162300000013</v>
      </c>
      <c r="G220" s="178">
        <v>15.923388810000001</v>
      </c>
      <c r="H220" s="58">
        <f t="shared" si="6"/>
        <v>-0.45292322294301868</v>
      </c>
      <c r="I220" s="98">
        <f t="shared" si="7"/>
        <v>8.7274570658714716E-4</v>
      </c>
      <c r="J220" s="99">
        <v>155.698919226795</v>
      </c>
      <c r="K220" s="99">
        <v>30.0777</v>
      </c>
      <c r="M220"/>
      <c r="N220" s="193" t="s">
        <v>2545</v>
      </c>
    </row>
    <row r="221" spans="1:14" ht="12.75" x14ac:dyDescent="0.2">
      <c r="A221" s="176" t="s">
        <v>2703</v>
      </c>
      <c r="B221" s="189" t="s">
        <v>132</v>
      </c>
      <c r="C221" s="176" t="s">
        <v>646</v>
      </c>
      <c r="D221" s="176" t="s">
        <v>183</v>
      </c>
      <c r="E221" s="176" t="s">
        <v>185</v>
      </c>
      <c r="F221" s="178">
        <v>8.7090581300000007</v>
      </c>
      <c r="G221" s="178">
        <v>1.9859544199999999</v>
      </c>
      <c r="H221" s="58">
        <f t="shared" si="6"/>
        <v>3.3853262906205073</v>
      </c>
      <c r="I221" s="98">
        <f t="shared" si="7"/>
        <v>8.7251947819318089E-4</v>
      </c>
      <c r="J221" s="99">
        <v>107.46527469120001</v>
      </c>
      <c r="K221" s="99">
        <v>23.897300000000001</v>
      </c>
      <c r="M221"/>
      <c r="N221" s="193" t="s">
        <v>2545</v>
      </c>
    </row>
    <row r="222" spans="1:14" ht="12.75" x14ac:dyDescent="0.2">
      <c r="A222" s="176" t="s">
        <v>1509</v>
      </c>
      <c r="B222" s="189" t="s">
        <v>212</v>
      </c>
      <c r="C222" s="176" t="s">
        <v>2544</v>
      </c>
      <c r="D222" s="176" t="s">
        <v>183</v>
      </c>
      <c r="E222" s="176" t="s">
        <v>714</v>
      </c>
      <c r="F222" s="178">
        <v>8.6568434100000005</v>
      </c>
      <c r="G222" s="178">
        <v>16.394966140000001</v>
      </c>
      <c r="H222" s="58">
        <f t="shared" si="6"/>
        <v>-0.4719816231349655</v>
      </c>
      <c r="I222" s="98">
        <f t="shared" si="7"/>
        <v>8.6728833154467379E-4</v>
      </c>
      <c r="J222" s="99">
        <v>65.159513959999998</v>
      </c>
      <c r="K222" s="99">
        <v>7.9693000000000014</v>
      </c>
      <c r="M222"/>
      <c r="N222" s="193" t="s">
        <v>2545</v>
      </c>
    </row>
    <row r="223" spans="1:14" ht="12.75" x14ac:dyDescent="0.2">
      <c r="A223" s="176" t="s">
        <v>1169</v>
      </c>
      <c r="B223" s="189" t="s">
        <v>2523</v>
      </c>
      <c r="C223" s="176" t="s">
        <v>645</v>
      </c>
      <c r="D223" s="176" t="s">
        <v>615</v>
      </c>
      <c r="E223" s="176" t="s">
        <v>185</v>
      </c>
      <c r="F223" s="178">
        <v>8.5762347999999999</v>
      </c>
      <c r="G223" s="178">
        <v>6.5024904900000005</v>
      </c>
      <c r="H223" s="58">
        <f t="shared" si="6"/>
        <v>0.31891539298506522</v>
      </c>
      <c r="I223" s="98">
        <f t="shared" si="7"/>
        <v>8.5921253491027031E-4</v>
      </c>
      <c r="J223" s="99">
        <v>327.43087617000003</v>
      </c>
      <c r="K223" s="99">
        <v>10.4247</v>
      </c>
      <c r="M223"/>
      <c r="N223" s="193" t="s">
        <v>2545</v>
      </c>
    </row>
    <row r="224" spans="1:14" ht="12.75" x14ac:dyDescent="0.2">
      <c r="A224" s="176" t="s">
        <v>2086</v>
      </c>
      <c r="B224" s="189" t="s">
        <v>2071</v>
      </c>
      <c r="C224" s="176" t="s">
        <v>643</v>
      </c>
      <c r="D224" s="176" t="s">
        <v>183</v>
      </c>
      <c r="E224" s="176" t="s">
        <v>185</v>
      </c>
      <c r="F224" s="178">
        <v>8.5448356999999984</v>
      </c>
      <c r="G224" s="178">
        <v>3.33326506</v>
      </c>
      <c r="H224" s="58">
        <f t="shared" si="6"/>
        <v>1.563503215672863</v>
      </c>
      <c r="I224" s="98">
        <f t="shared" si="7"/>
        <v>8.5606680710150016E-4</v>
      </c>
      <c r="J224" s="99">
        <v>160.636212</v>
      </c>
      <c r="K224" s="99">
        <v>13.36125</v>
      </c>
      <c r="M224"/>
      <c r="N224" s="193" t="s">
        <v>2545</v>
      </c>
    </row>
    <row r="225" spans="1:14" ht="12.75" x14ac:dyDescent="0.2">
      <c r="A225" s="176" t="s">
        <v>1517</v>
      </c>
      <c r="B225" s="189" t="s">
        <v>618</v>
      </c>
      <c r="C225" s="176" t="s">
        <v>1371</v>
      </c>
      <c r="D225" s="176" t="s">
        <v>183</v>
      </c>
      <c r="E225" s="176" t="s">
        <v>714</v>
      </c>
      <c r="F225" s="178">
        <v>8.4869821500000011</v>
      </c>
      <c r="G225" s="178">
        <v>4.8497178300000003</v>
      </c>
      <c r="H225" s="58">
        <f t="shared" si="6"/>
        <v>0.74999504043310505</v>
      </c>
      <c r="I225" s="98">
        <f t="shared" si="7"/>
        <v>8.5027073265761305E-4</v>
      </c>
      <c r="J225" s="99">
        <v>68.152063310000003</v>
      </c>
      <c r="K225" s="99">
        <v>30.113299999999999</v>
      </c>
      <c r="M225"/>
      <c r="N225" s="193" t="s">
        <v>2545</v>
      </c>
    </row>
    <row r="226" spans="1:14" ht="12.75" x14ac:dyDescent="0.2">
      <c r="A226" s="176" t="s">
        <v>2614</v>
      </c>
      <c r="B226" s="189" t="s">
        <v>311</v>
      </c>
      <c r="C226" s="176" t="s">
        <v>516</v>
      </c>
      <c r="D226" s="176" t="s">
        <v>184</v>
      </c>
      <c r="E226" s="176" t="s">
        <v>185</v>
      </c>
      <c r="F226" s="178">
        <v>8.44555173</v>
      </c>
      <c r="G226" s="178">
        <v>16.375987569999999</v>
      </c>
      <c r="H226" s="58">
        <f t="shared" si="6"/>
        <v>-0.48427221907081597</v>
      </c>
      <c r="I226" s="98">
        <f t="shared" si="7"/>
        <v>8.461200141872421E-4</v>
      </c>
      <c r="J226" s="99">
        <v>84.872840849999989</v>
      </c>
      <c r="K226" s="99">
        <v>9.6827000000000005</v>
      </c>
      <c r="M226"/>
      <c r="N226" s="193" t="s">
        <v>2545</v>
      </c>
    </row>
    <row r="227" spans="1:14" ht="12.75" x14ac:dyDescent="0.2">
      <c r="A227" s="176" t="s">
        <v>1881</v>
      </c>
      <c r="B227" s="189" t="s">
        <v>2430</v>
      </c>
      <c r="C227" s="176" t="s">
        <v>645</v>
      </c>
      <c r="D227" s="176" t="s">
        <v>615</v>
      </c>
      <c r="E227" s="176" t="s">
        <v>185</v>
      </c>
      <c r="F227" s="178">
        <v>8.4288743900000007</v>
      </c>
      <c r="G227" s="178">
        <v>10.64371294</v>
      </c>
      <c r="H227" s="58">
        <f t="shared" si="6"/>
        <v>-0.20808890304401606</v>
      </c>
      <c r="I227" s="98">
        <f t="shared" si="7"/>
        <v>8.4444919011221096E-4</v>
      </c>
      <c r="J227" s="99">
        <v>542.09605009000006</v>
      </c>
      <c r="K227" s="99">
        <v>12.736800000000001</v>
      </c>
      <c r="M227"/>
      <c r="N227" s="193" t="s">
        <v>2545</v>
      </c>
    </row>
    <row r="228" spans="1:14" ht="12.75" x14ac:dyDescent="0.2">
      <c r="A228" s="176" t="s">
        <v>1514</v>
      </c>
      <c r="B228" s="189" t="s">
        <v>147</v>
      </c>
      <c r="C228" s="176" t="s">
        <v>645</v>
      </c>
      <c r="D228" s="176" t="s">
        <v>184</v>
      </c>
      <c r="E228" s="176" t="s">
        <v>714</v>
      </c>
      <c r="F228" s="178">
        <v>8.3704775399999995</v>
      </c>
      <c r="G228" s="178">
        <v>11.240954689999999</v>
      </c>
      <c r="H228" s="58">
        <f t="shared" si="6"/>
        <v>-0.25535883998834974</v>
      </c>
      <c r="I228" s="98">
        <f t="shared" si="7"/>
        <v>8.3859868500252386E-4</v>
      </c>
      <c r="J228" s="99">
        <v>1083.283657159139</v>
      </c>
      <c r="K228" s="99">
        <v>8.4838500000000003</v>
      </c>
      <c r="M228"/>
      <c r="N228" s="193" t="s">
        <v>2545</v>
      </c>
    </row>
    <row r="229" spans="1:14" ht="12.75" x14ac:dyDescent="0.2">
      <c r="A229" s="176" t="s">
        <v>1662</v>
      </c>
      <c r="B229" s="189" t="s">
        <v>216</v>
      </c>
      <c r="C229" s="176" t="s">
        <v>646</v>
      </c>
      <c r="D229" s="176" t="s">
        <v>183</v>
      </c>
      <c r="E229" s="176" t="s">
        <v>185</v>
      </c>
      <c r="F229" s="178">
        <v>8.3505977199999997</v>
      </c>
      <c r="G229" s="178">
        <v>5.8489017400000005</v>
      </c>
      <c r="H229" s="58">
        <f t="shared" si="6"/>
        <v>0.42772063734481525</v>
      </c>
      <c r="I229" s="98">
        <f t="shared" si="7"/>
        <v>8.3660701955328039E-4</v>
      </c>
      <c r="J229" s="99">
        <v>503.9018812576</v>
      </c>
      <c r="K229" s="99">
        <v>6.6632500000000006</v>
      </c>
      <c r="M229"/>
      <c r="N229" s="193" t="s">
        <v>2545</v>
      </c>
    </row>
    <row r="230" spans="1:14" ht="12.75" x14ac:dyDescent="0.2">
      <c r="A230" s="176" t="s">
        <v>1513</v>
      </c>
      <c r="B230" s="189" t="s">
        <v>249</v>
      </c>
      <c r="C230" s="176" t="s">
        <v>2544</v>
      </c>
      <c r="D230" s="176" t="s">
        <v>183</v>
      </c>
      <c r="E230" s="176" t="s">
        <v>714</v>
      </c>
      <c r="F230" s="178">
        <v>8.3177528699999996</v>
      </c>
      <c r="G230" s="178">
        <v>27.421467839999998</v>
      </c>
      <c r="H230" s="58">
        <f t="shared" si="6"/>
        <v>-0.69667003537036032</v>
      </c>
      <c r="I230" s="98">
        <f t="shared" si="7"/>
        <v>8.333164488675002E-4</v>
      </c>
      <c r="J230" s="99">
        <v>313.81764539</v>
      </c>
      <c r="K230" s="99">
        <v>6.5280000000000014</v>
      </c>
      <c r="M230"/>
      <c r="N230" s="193" t="s">
        <v>2545</v>
      </c>
    </row>
    <row r="231" spans="1:14" ht="12.75" x14ac:dyDescent="0.2">
      <c r="A231" s="176" t="s">
        <v>1961</v>
      </c>
      <c r="B231" s="189" t="s">
        <v>1095</v>
      </c>
      <c r="C231" s="176" t="s">
        <v>516</v>
      </c>
      <c r="D231" s="176" t="s">
        <v>184</v>
      </c>
      <c r="E231" s="176" t="s">
        <v>714</v>
      </c>
      <c r="F231" s="178">
        <v>8.2775716100000007</v>
      </c>
      <c r="G231" s="178">
        <v>12.07511547</v>
      </c>
      <c r="H231" s="58">
        <f t="shared" si="6"/>
        <v>-0.31449337850514147</v>
      </c>
      <c r="I231" s="98">
        <f t="shared" si="7"/>
        <v>8.2929087784879539E-4</v>
      </c>
      <c r="J231" s="99">
        <v>422.58268552499999</v>
      </c>
      <c r="K231" s="99">
        <v>15.0952</v>
      </c>
      <c r="M231"/>
      <c r="N231" s="193" t="s">
        <v>2545</v>
      </c>
    </row>
    <row r="232" spans="1:14" ht="12.75" x14ac:dyDescent="0.2">
      <c r="A232" s="176" t="s">
        <v>2583</v>
      </c>
      <c r="B232" s="189" t="s">
        <v>420</v>
      </c>
      <c r="C232" s="176" t="s">
        <v>516</v>
      </c>
      <c r="D232" s="176" t="s">
        <v>183</v>
      </c>
      <c r="E232" s="176" t="s">
        <v>714</v>
      </c>
      <c r="F232" s="178">
        <v>8.2425413699999996</v>
      </c>
      <c r="G232" s="178">
        <v>9.9908597300000004</v>
      </c>
      <c r="H232" s="58">
        <f t="shared" si="6"/>
        <v>-0.17499178321463638</v>
      </c>
      <c r="I232" s="98">
        <f t="shared" si="7"/>
        <v>8.2578136324118272E-4</v>
      </c>
      <c r="J232" s="99">
        <v>514.26479412159927</v>
      </c>
      <c r="K232" s="99">
        <v>15.026300000000001</v>
      </c>
      <c r="M232"/>
      <c r="N232" s="193" t="s">
        <v>2545</v>
      </c>
    </row>
    <row r="233" spans="1:14" ht="12.75" x14ac:dyDescent="0.2">
      <c r="A233" s="176" t="s">
        <v>1958</v>
      </c>
      <c r="B233" s="189" t="s">
        <v>1493</v>
      </c>
      <c r="C233" s="176" t="s">
        <v>516</v>
      </c>
      <c r="D233" s="176" t="s">
        <v>183</v>
      </c>
      <c r="E233" s="176" t="s">
        <v>714</v>
      </c>
      <c r="F233" s="178">
        <v>8.1587600800000004</v>
      </c>
      <c r="G233" s="178">
        <v>4.0721128799999997</v>
      </c>
      <c r="H233" s="58">
        <f t="shared" si="6"/>
        <v>1.0035692330807886</v>
      </c>
      <c r="I233" s="98">
        <f t="shared" si="7"/>
        <v>8.1738771075408529E-4</v>
      </c>
      <c r="J233" s="99">
        <v>50.176839895000001</v>
      </c>
      <c r="K233" s="99">
        <v>23.300650000000001</v>
      </c>
      <c r="M233"/>
      <c r="N233" s="193" t="s">
        <v>2545</v>
      </c>
    </row>
    <row r="234" spans="1:14" ht="12.75" x14ac:dyDescent="0.2">
      <c r="A234" s="176" t="s">
        <v>2257</v>
      </c>
      <c r="B234" s="189" t="s">
        <v>1969</v>
      </c>
      <c r="C234" s="176" t="s">
        <v>516</v>
      </c>
      <c r="D234" s="176" t="s">
        <v>184</v>
      </c>
      <c r="E234" s="176" t="s">
        <v>714</v>
      </c>
      <c r="F234" s="178">
        <v>8.0614520499999998</v>
      </c>
      <c r="G234" s="178">
        <v>26.74503078</v>
      </c>
      <c r="H234" s="58">
        <f t="shared" si="6"/>
        <v>-0.69858131342932039</v>
      </c>
      <c r="I234" s="98">
        <f t="shared" si="7"/>
        <v>8.0763887795353914E-4</v>
      </c>
      <c r="J234" s="99">
        <v>436.44401050366338</v>
      </c>
      <c r="K234" s="99">
        <v>16.272449999999999</v>
      </c>
      <c r="M234"/>
      <c r="N234" s="193" t="s">
        <v>2545</v>
      </c>
    </row>
    <row r="235" spans="1:14" ht="12.75" x14ac:dyDescent="0.2">
      <c r="A235" s="176" t="s">
        <v>2680</v>
      </c>
      <c r="B235" s="189" t="s">
        <v>419</v>
      </c>
      <c r="C235" s="176" t="s">
        <v>516</v>
      </c>
      <c r="D235" s="176" t="s">
        <v>184</v>
      </c>
      <c r="E235" s="176" t="s">
        <v>714</v>
      </c>
      <c r="F235" s="178">
        <v>8.0224450300000001</v>
      </c>
      <c r="G235" s="178">
        <v>4.2946813600000002</v>
      </c>
      <c r="H235" s="58">
        <f t="shared" si="6"/>
        <v>0.86799540117686402</v>
      </c>
      <c r="I235" s="98">
        <f t="shared" si="7"/>
        <v>8.0373094850488467E-4</v>
      </c>
      <c r="J235" s="99">
        <v>558.84892334337314</v>
      </c>
      <c r="K235" s="99">
        <v>18.457000000000001</v>
      </c>
      <c r="M235"/>
      <c r="N235" s="193" t="s">
        <v>2545</v>
      </c>
    </row>
    <row r="236" spans="1:14" ht="12.75" x14ac:dyDescent="0.2">
      <c r="A236" s="176" t="s">
        <v>1252</v>
      </c>
      <c r="B236" s="189" t="s">
        <v>12</v>
      </c>
      <c r="C236" s="176" t="s">
        <v>645</v>
      </c>
      <c r="D236" s="176" t="s">
        <v>615</v>
      </c>
      <c r="E236" s="176" t="s">
        <v>714</v>
      </c>
      <c r="F236" s="178">
        <v>8.0117736500000003</v>
      </c>
      <c r="G236" s="178">
        <v>5.5943328899999996</v>
      </c>
      <c r="H236" s="58">
        <f t="shared" si="6"/>
        <v>0.43212315168466864</v>
      </c>
      <c r="I236" s="98">
        <f t="shared" si="7"/>
        <v>8.02661833249226E-4</v>
      </c>
      <c r="J236" s="99">
        <v>325.10667331000002</v>
      </c>
      <c r="K236" s="99">
        <v>5.7084999999999999</v>
      </c>
      <c r="M236"/>
      <c r="N236" s="193" t="s">
        <v>2545</v>
      </c>
    </row>
    <row r="237" spans="1:14" ht="12.75" x14ac:dyDescent="0.2">
      <c r="A237" s="176" t="s">
        <v>1194</v>
      </c>
      <c r="B237" s="189" t="s">
        <v>2379</v>
      </c>
      <c r="C237" s="176" t="s">
        <v>645</v>
      </c>
      <c r="D237" s="176" t="s">
        <v>184</v>
      </c>
      <c r="E237" s="176" t="s">
        <v>185</v>
      </c>
      <c r="F237" s="178">
        <v>7.9805256799999995</v>
      </c>
      <c r="G237" s="178">
        <v>10.747266509999999</v>
      </c>
      <c r="H237" s="58">
        <f t="shared" si="6"/>
        <v>-0.25743670052525758</v>
      </c>
      <c r="I237" s="98">
        <f t="shared" si="7"/>
        <v>7.9953124644270568E-4</v>
      </c>
      <c r="J237" s="99">
        <v>409.00815725000001</v>
      </c>
      <c r="K237" s="99">
        <v>12.0793</v>
      </c>
      <c r="M237"/>
      <c r="N237" s="193" t="s">
        <v>2545</v>
      </c>
    </row>
    <row r="238" spans="1:14" ht="12.75" x14ac:dyDescent="0.2">
      <c r="A238" s="176" t="s">
        <v>2578</v>
      </c>
      <c r="B238" s="189" t="s">
        <v>290</v>
      </c>
      <c r="C238" s="176" t="s">
        <v>516</v>
      </c>
      <c r="D238" s="176" t="s">
        <v>183</v>
      </c>
      <c r="E238" s="176" t="s">
        <v>714</v>
      </c>
      <c r="F238" s="178">
        <v>7.9698915000000001</v>
      </c>
      <c r="G238" s="178">
        <v>24.981407780000001</v>
      </c>
      <c r="H238" s="58">
        <f t="shared" si="6"/>
        <v>-0.68096707878966467</v>
      </c>
      <c r="I238" s="98">
        <f t="shared" si="7"/>
        <v>7.9846585807968049E-4</v>
      </c>
      <c r="J238" s="99">
        <v>2505.5193864990679</v>
      </c>
      <c r="K238" s="99">
        <v>5.5956500000000009</v>
      </c>
      <c r="M238"/>
      <c r="N238" s="193" t="s">
        <v>2545</v>
      </c>
    </row>
    <row r="239" spans="1:14" ht="12.75" x14ac:dyDescent="0.2">
      <c r="A239" s="176" t="s">
        <v>2272</v>
      </c>
      <c r="B239" s="189" t="s">
        <v>316</v>
      </c>
      <c r="C239" s="176" t="s">
        <v>1371</v>
      </c>
      <c r="D239" s="176" t="s">
        <v>183</v>
      </c>
      <c r="E239" s="176" t="s">
        <v>714</v>
      </c>
      <c r="F239" s="178">
        <v>7.9065389900000005</v>
      </c>
      <c r="G239" s="178">
        <v>5.9258206600000003</v>
      </c>
      <c r="H239" s="58">
        <f t="shared" si="6"/>
        <v>0.33425215571744959</v>
      </c>
      <c r="I239" s="98">
        <f t="shared" si="7"/>
        <v>7.9211886875634385E-4</v>
      </c>
      <c r="J239" s="99">
        <v>115.48418579999999</v>
      </c>
      <c r="K239" s="99">
        <v>13.6883</v>
      </c>
      <c r="M239"/>
      <c r="N239" s="193" t="s">
        <v>2545</v>
      </c>
    </row>
    <row r="240" spans="1:14" ht="12.75" x14ac:dyDescent="0.2">
      <c r="A240" s="176" t="s">
        <v>2278</v>
      </c>
      <c r="B240" s="189" t="s">
        <v>35</v>
      </c>
      <c r="C240" s="176" t="s">
        <v>1268</v>
      </c>
      <c r="D240" s="176" t="s">
        <v>184</v>
      </c>
      <c r="E240" s="176" t="s">
        <v>185</v>
      </c>
      <c r="F240" s="178">
        <v>7.9061404699999995</v>
      </c>
      <c r="G240" s="178">
        <v>6.7312331399999996</v>
      </c>
      <c r="H240" s="58">
        <f t="shared" si="6"/>
        <v>0.17454563013397562</v>
      </c>
      <c r="I240" s="98">
        <f t="shared" si="7"/>
        <v>7.9207894291622892E-4</v>
      </c>
      <c r="J240" s="99">
        <v>327.92995358999997</v>
      </c>
      <c r="K240" s="99">
        <v>4.76945</v>
      </c>
      <c r="M240"/>
      <c r="N240" s="193" t="s">
        <v>2545</v>
      </c>
    </row>
    <row r="241" spans="1:14" ht="12.75" x14ac:dyDescent="0.2">
      <c r="A241" s="176" t="s">
        <v>2704</v>
      </c>
      <c r="B241" s="189" t="s">
        <v>437</v>
      </c>
      <c r="C241" s="176" t="s">
        <v>646</v>
      </c>
      <c r="D241" s="176" t="s">
        <v>183</v>
      </c>
      <c r="E241" s="176" t="s">
        <v>714</v>
      </c>
      <c r="F241" s="178">
        <v>7.8929776600000006</v>
      </c>
      <c r="G241" s="178">
        <v>7.3818833399999999</v>
      </c>
      <c r="H241" s="58">
        <f t="shared" si="6"/>
        <v>6.9236304132652471E-2</v>
      </c>
      <c r="I241" s="98">
        <f t="shared" si="7"/>
        <v>7.9076022303385793E-4</v>
      </c>
      <c r="J241" s="99">
        <v>183.52139880069998</v>
      </c>
      <c r="K241" s="99">
        <v>10.61415</v>
      </c>
      <c r="M241"/>
      <c r="N241" s="193" t="s">
        <v>2545</v>
      </c>
    </row>
    <row r="242" spans="1:14" ht="12.75" x14ac:dyDescent="0.2">
      <c r="A242" s="176" t="s">
        <v>1473</v>
      </c>
      <c r="B242" s="189" t="s">
        <v>338</v>
      </c>
      <c r="C242" s="176" t="s">
        <v>645</v>
      </c>
      <c r="D242" s="176" t="s">
        <v>184</v>
      </c>
      <c r="E242" s="176" t="s">
        <v>185</v>
      </c>
      <c r="F242" s="178">
        <v>7.8745475599999999</v>
      </c>
      <c r="G242" s="178">
        <v>5.1720111200000005</v>
      </c>
      <c r="H242" s="58">
        <f t="shared" si="6"/>
        <v>0.52253105751249795</v>
      </c>
      <c r="I242" s="98">
        <f t="shared" si="7"/>
        <v>7.8891379819720931E-4</v>
      </c>
      <c r="J242" s="99">
        <v>90.429562959999998</v>
      </c>
      <c r="K242" s="99">
        <v>16.640149999999998</v>
      </c>
      <c r="M242"/>
      <c r="N242" s="193" t="s">
        <v>2545</v>
      </c>
    </row>
    <row r="243" spans="1:14" ht="12.75" x14ac:dyDescent="0.2">
      <c r="A243" s="176" t="s">
        <v>2615</v>
      </c>
      <c r="B243" s="189" t="s">
        <v>127</v>
      </c>
      <c r="C243" s="176" t="s">
        <v>516</v>
      </c>
      <c r="D243" s="176" t="s">
        <v>184</v>
      </c>
      <c r="E243" s="176" t="s">
        <v>714</v>
      </c>
      <c r="F243" s="178">
        <v>7.8741304699999999</v>
      </c>
      <c r="G243" s="178">
        <v>10.488448589999999</v>
      </c>
      <c r="H243" s="58">
        <f t="shared" si="6"/>
        <v>-0.24925689415044361</v>
      </c>
      <c r="I243" s="98">
        <f t="shared" si="7"/>
        <v>7.8887201191633633E-4</v>
      </c>
      <c r="J243" s="99">
        <v>157.9411088057654</v>
      </c>
      <c r="K243" s="99">
        <v>27.77825</v>
      </c>
      <c r="M243"/>
      <c r="N243" s="193" t="s">
        <v>2545</v>
      </c>
    </row>
    <row r="244" spans="1:14" ht="12.75" x14ac:dyDescent="0.2">
      <c r="A244" s="176" t="s">
        <v>1779</v>
      </c>
      <c r="B244" s="189" t="s">
        <v>1780</v>
      </c>
      <c r="C244" s="176" t="s">
        <v>2553</v>
      </c>
      <c r="D244" s="176" t="s">
        <v>615</v>
      </c>
      <c r="E244" s="176" t="s">
        <v>185</v>
      </c>
      <c r="F244" s="178">
        <v>7.7988548799999995</v>
      </c>
      <c r="G244" s="178">
        <v>8.2588433299999995</v>
      </c>
      <c r="H244" s="58">
        <f t="shared" si="6"/>
        <v>-5.5696473661039914E-2</v>
      </c>
      <c r="I244" s="98">
        <f t="shared" si="7"/>
        <v>7.8133050541504901E-4</v>
      </c>
      <c r="J244" s="99">
        <v>564.7437908125986</v>
      </c>
      <c r="K244" s="99">
        <v>28.216699999999999</v>
      </c>
      <c r="M244"/>
      <c r="N244" s="193" t="s">
        <v>2545</v>
      </c>
    </row>
    <row r="245" spans="1:14" ht="12.75" x14ac:dyDescent="0.2">
      <c r="A245" s="176" t="s">
        <v>1225</v>
      </c>
      <c r="B245" s="189" t="s">
        <v>2431</v>
      </c>
      <c r="C245" s="176" t="s">
        <v>645</v>
      </c>
      <c r="D245" s="176" t="s">
        <v>184</v>
      </c>
      <c r="E245" s="176" t="s">
        <v>185</v>
      </c>
      <c r="F245" s="178">
        <v>7.79080846</v>
      </c>
      <c r="G245" s="178">
        <v>7.4798684299999998</v>
      </c>
      <c r="H245" s="58">
        <f t="shared" si="6"/>
        <v>4.1570253930255374E-2</v>
      </c>
      <c r="I245" s="98">
        <f t="shared" si="7"/>
        <v>7.805243725273216E-4</v>
      </c>
      <c r="J245" s="99">
        <v>406.07100961999998</v>
      </c>
      <c r="K245" s="99">
        <v>14.450150000000001</v>
      </c>
      <c r="M245"/>
      <c r="N245" s="193" t="s">
        <v>2545</v>
      </c>
    </row>
    <row r="246" spans="1:14" ht="12.75" x14ac:dyDescent="0.2">
      <c r="A246" s="176" t="s">
        <v>1469</v>
      </c>
      <c r="B246" s="189" t="s">
        <v>334</v>
      </c>
      <c r="C246" s="176" t="s">
        <v>645</v>
      </c>
      <c r="D246" s="176" t="s">
        <v>184</v>
      </c>
      <c r="E246" s="176" t="s">
        <v>185</v>
      </c>
      <c r="F246" s="178">
        <v>7.7845406600000002</v>
      </c>
      <c r="G246" s="178">
        <v>20.672344120000002</v>
      </c>
      <c r="H246" s="58">
        <f t="shared" si="6"/>
        <v>-0.62343212676744086</v>
      </c>
      <c r="I246" s="98">
        <f t="shared" si="7"/>
        <v>7.7989643119270348E-4</v>
      </c>
      <c r="J246" s="99">
        <v>98.247492809999997</v>
      </c>
      <c r="K246" s="99">
        <v>10.51895</v>
      </c>
      <c r="M246"/>
      <c r="N246" s="193" t="s">
        <v>2545</v>
      </c>
    </row>
    <row r="247" spans="1:14" ht="12.75" x14ac:dyDescent="0.2">
      <c r="A247" s="176" t="s">
        <v>2660</v>
      </c>
      <c r="B247" s="189" t="s">
        <v>712</v>
      </c>
      <c r="C247" s="176" t="s">
        <v>516</v>
      </c>
      <c r="D247" s="176" t="s">
        <v>183</v>
      </c>
      <c r="E247" s="176" t="s">
        <v>714</v>
      </c>
      <c r="F247" s="178">
        <v>7.7749771900000004</v>
      </c>
      <c r="G247" s="178">
        <v>12.456774869999999</v>
      </c>
      <c r="H247" s="58">
        <f t="shared" si="6"/>
        <v>-0.3758434850801794</v>
      </c>
      <c r="I247" s="98">
        <f t="shared" si="7"/>
        <v>7.7893831221708515E-4</v>
      </c>
      <c r="J247" s="99">
        <v>94.498231829267127</v>
      </c>
      <c r="K247" s="99">
        <v>28.849150000000002</v>
      </c>
      <c r="M247"/>
      <c r="N247" s="193" t="s">
        <v>2545</v>
      </c>
    </row>
    <row r="248" spans="1:14" ht="12.75" x14ac:dyDescent="0.2">
      <c r="A248" s="176" t="s">
        <v>2262</v>
      </c>
      <c r="B248" s="189" t="s">
        <v>76</v>
      </c>
      <c r="C248" s="176" t="s">
        <v>2546</v>
      </c>
      <c r="D248" s="176" t="s">
        <v>184</v>
      </c>
      <c r="E248" s="176" t="s">
        <v>185</v>
      </c>
      <c r="F248" s="178">
        <v>7.7748752799999998</v>
      </c>
      <c r="G248" s="178">
        <v>4.6397218200000001</v>
      </c>
      <c r="H248" s="58">
        <f t="shared" si="6"/>
        <v>0.67572013616971538</v>
      </c>
      <c r="I248" s="98">
        <f t="shared" si="7"/>
        <v>7.7892810233460468E-4</v>
      </c>
      <c r="J248" s="99">
        <v>771.96045801000002</v>
      </c>
      <c r="K248" s="99">
        <v>14.644550000000001</v>
      </c>
      <c r="M248"/>
      <c r="N248" s="193" t="s">
        <v>2545</v>
      </c>
    </row>
    <row r="249" spans="1:14" ht="12.75" x14ac:dyDescent="0.2">
      <c r="A249" s="176" t="s">
        <v>1134</v>
      </c>
      <c r="B249" s="189" t="s">
        <v>914</v>
      </c>
      <c r="C249" s="176" t="s">
        <v>2553</v>
      </c>
      <c r="D249" s="176" t="s">
        <v>184</v>
      </c>
      <c r="E249" s="176" t="s">
        <v>185</v>
      </c>
      <c r="F249" s="178">
        <v>7.7694798</v>
      </c>
      <c r="G249" s="178">
        <v>21.076372030000002</v>
      </c>
      <c r="H249" s="58">
        <f t="shared" si="6"/>
        <v>-0.63136540819544451</v>
      </c>
      <c r="I249" s="98">
        <f t="shared" si="7"/>
        <v>7.7838755462853468E-4</v>
      </c>
      <c r="J249" s="99">
        <v>733.20479309693769</v>
      </c>
      <c r="K249" s="99">
        <v>13.324249999999999</v>
      </c>
      <c r="M249"/>
      <c r="N249" s="193" t="s">
        <v>2545</v>
      </c>
    </row>
    <row r="250" spans="1:14" ht="12.75" x14ac:dyDescent="0.2">
      <c r="A250" s="176" t="s">
        <v>1935</v>
      </c>
      <c r="B250" s="189" t="s">
        <v>388</v>
      </c>
      <c r="C250" s="176" t="s">
        <v>643</v>
      </c>
      <c r="D250" s="176" t="s">
        <v>183</v>
      </c>
      <c r="E250" s="176" t="s">
        <v>714</v>
      </c>
      <c r="F250" s="178">
        <v>7.7523208200000004</v>
      </c>
      <c r="G250" s="178">
        <v>0.86016313</v>
      </c>
      <c r="H250" s="58">
        <f t="shared" si="6"/>
        <v>8.0126169672024901</v>
      </c>
      <c r="I250" s="98">
        <f t="shared" si="7"/>
        <v>7.7666847731242927E-4</v>
      </c>
      <c r="J250" s="99">
        <v>70.931700000000006</v>
      </c>
      <c r="K250" s="99">
        <v>6.7711999999999994</v>
      </c>
      <c r="M250"/>
      <c r="N250" s="193" t="s">
        <v>2545</v>
      </c>
    </row>
    <row r="251" spans="1:14" ht="12.75" x14ac:dyDescent="0.2">
      <c r="A251" s="176" t="s">
        <v>1786</v>
      </c>
      <c r="B251" s="189" t="s">
        <v>2377</v>
      </c>
      <c r="C251" s="176" t="s">
        <v>645</v>
      </c>
      <c r="D251" s="176" t="s">
        <v>615</v>
      </c>
      <c r="E251" s="176" t="s">
        <v>185</v>
      </c>
      <c r="F251" s="178">
        <v>7.7271304199999999</v>
      </c>
      <c r="G251" s="178">
        <v>17.489738210000002</v>
      </c>
      <c r="H251" s="58">
        <f t="shared" si="6"/>
        <v>-0.55819061856615404</v>
      </c>
      <c r="I251" s="98">
        <f t="shared" si="7"/>
        <v>7.7414476988788385E-4</v>
      </c>
      <c r="J251" s="99">
        <v>1978.6667196306641</v>
      </c>
      <c r="K251" s="99">
        <v>13.4368</v>
      </c>
      <c r="M251"/>
      <c r="N251" s="193" t="s">
        <v>2545</v>
      </c>
    </row>
    <row r="252" spans="1:14" ht="12.75" x14ac:dyDescent="0.2">
      <c r="A252" s="176" t="s">
        <v>2504</v>
      </c>
      <c r="B252" s="189" t="s">
        <v>2505</v>
      </c>
      <c r="C252" s="176" t="s">
        <v>646</v>
      </c>
      <c r="D252" s="176" t="s">
        <v>184</v>
      </c>
      <c r="E252" s="176" t="s">
        <v>714</v>
      </c>
      <c r="F252" s="178">
        <v>7.7158675199999998</v>
      </c>
      <c r="G252" s="178">
        <v>0.69638978000000007</v>
      </c>
      <c r="H252" s="58">
        <f t="shared" si="6"/>
        <v>10.079811538876976</v>
      </c>
      <c r="I252" s="98">
        <f t="shared" si="7"/>
        <v>7.7301639303194224E-4</v>
      </c>
      <c r="J252" s="99">
        <v>251.66890672</v>
      </c>
      <c r="K252" s="99">
        <v>8.2419499999999992</v>
      </c>
      <c r="M252"/>
      <c r="N252" s="193" t="s">
        <v>2545</v>
      </c>
    </row>
    <row r="253" spans="1:14" ht="12.75" x14ac:dyDescent="0.2">
      <c r="A253" s="176" t="s">
        <v>2596</v>
      </c>
      <c r="B253" s="189" t="s">
        <v>401</v>
      </c>
      <c r="C253" s="176" t="s">
        <v>646</v>
      </c>
      <c r="D253" s="176" t="s">
        <v>183</v>
      </c>
      <c r="E253" s="176" t="s">
        <v>714</v>
      </c>
      <c r="F253" s="178">
        <v>7.6851707600000001</v>
      </c>
      <c r="G253" s="178">
        <v>8.5493839900000008</v>
      </c>
      <c r="H253" s="58">
        <f t="shared" si="6"/>
        <v>-0.10108485371704545</v>
      </c>
      <c r="I253" s="98">
        <f t="shared" si="7"/>
        <v>7.6994102935683251E-4</v>
      </c>
      <c r="J253" s="99">
        <v>433.16511888719998</v>
      </c>
      <c r="K253" s="99">
        <v>15.69905</v>
      </c>
      <c r="M253"/>
      <c r="N253" s="193" t="s">
        <v>2545</v>
      </c>
    </row>
    <row r="254" spans="1:14" ht="12.75" x14ac:dyDescent="0.2">
      <c r="A254" s="176" t="s">
        <v>2275</v>
      </c>
      <c r="B254" s="189" t="s">
        <v>718</v>
      </c>
      <c r="C254" s="176" t="s">
        <v>2546</v>
      </c>
      <c r="D254" s="176" t="s">
        <v>184</v>
      </c>
      <c r="E254" s="176" t="s">
        <v>185</v>
      </c>
      <c r="F254" s="178">
        <v>7.6847670700000004</v>
      </c>
      <c r="G254" s="178">
        <v>10.372558529999999</v>
      </c>
      <c r="H254" s="58">
        <f t="shared" si="6"/>
        <v>-0.25912521507844399</v>
      </c>
      <c r="I254" s="98">
        <f t="shared" si="7"/>
        <v>7.6990058555878984E-4</v>
      </c>
      <c r="J254" s="99">
        <v>157.07346522999998</v>
      </c>
      <c r="K254" s="99">
        <v>16.16065</v>
      </c>
      <c r="M254"/>
      <c r="N254" s="193" t="s">
        <v>2545</v>
      </c>
    </row>
    <row r="255" spans="1:14" ht="12.75" x14ac:dyDescent="0.2">
      <c r="A255" s="176" t="s">
        <v>1468</v>
      </c>
      <c r="B255" s="189" t="s">
        <v>333</v>
      </c>
      <c r="C255" s="176" t="s">
        <v>645</v>
      </c>
      <c r="D255" s="176" t="s">
        <v>184</v>
      </c>
      <c r="E255" s="176" t="s">
        <v>185</v>
      </c>
      <c r="F255" s="178">
        <v>7.6763747899999997</v>
      </c>
      <c r="G255" s="178">
        <v>15.407522330000001</v>
      </c>
      <c r="H255" s="58">
        <f t="shared" si="6"/>
        <v>-0.50177746781172439</v>
      </c>
      <c r="I255" s="98">
        <f t="shared" si="7"/>
        <v>7.6905980258810003E-4</v>
      </c>
      <c r="J255" s="99">
        <v>106.8087087</v>
      </c>
      <c r="K255" s="99">
        <v>9.4655500000000004</v>
      </c>
      <c r="M255"/>
      <c r="N255" s="193" t="s">
        <v>2545</v>
      </c>
    </row>
    <row r="256" spans="1:14" ht="12.75" x14ac:dyDescent="0.2">
      <c r="A256" s="176" t="s">
        <v>1211</v>
      </c>
      <c r="B256" s="189" t="s">
        <v>2391</v>
      </c>
      <c r="C256" s="176" t="s">
        <v>645</v>
      </c>
      <c r="D256" s="176" t="s">
        <v>184</v>
      </c>
      <c r="E256" s="176" t="s">
        <v>185</v>
      </c>
      <c r="F256" s="178">
        <v>7.6411981399999993</v>
      </c>
      <c r="G256" s="178">
        <v>3.3055925400000001</v>
      </c>
      <c r="H256" s="58">
        <f t="shared" si="6"/>
        <v>1.3115971032533849</v>
      </c>
      <c r="I256" s="98">
        <f t="shared" si="7"/>
        <v>7.6553561985278696E-4</v>
      </c>
      <c r="J256" s="99">
        <v>754.21942589000002</v>
      </c>
      <c r="K256" s="99">
        <v>13.358549999999999</v>
      </c>
      <c r="M256"/>
      <c r="N256" s="193" t="s">
        <v>2545</v>
      </c>
    </row>
    <row r="257" spans="1:14" ht="12.75" x14ac:dyDescent="0.2">
      <c r="A257" s="176" t="s">
        <v>2602</v>
      </c>
      <c r="B257" s="189" t="s">
        <v>87</v>
      </c>
      <c r="C257" s="176" t="s">
        <v>516</v>
      </c>
      <c r="D257" s="176" t="s">
        <v>183</v>
      </c>
      <c r="E257" s="176" t="s">
        <v>714</v>
      </c>
      <c r="F257" s="178">
        <v>7.63272437</v>
      </c>
      <c r="G257" s="178">
        <v>9.8435359399999989</v>
      </c>
      <c r="H257" s="58">
        <f t="shared" si="6"/>
        <v>-0.2245952657130238</v>
      </c>
      <c r="I257" s="98">
        <f t="shared" si="7"/>
        <v>7.6468667278315372E-4</v>
      </c>
      <c r="J257" s="99">
        <v>150.91447802200003</v>
      </c>
      <c r="K257" s="99">
        <v>11.935700000000001</v>
      </c>
      <c r="M257"/>
      <c r="N257" s="193" t="s">
        <v>2545</v>
      </c>
    </row>
    <row r="258" spans="1:14" ht="12.75" x14ac:dyDescent="0.2">
      <c r="A258" s="176" t="s">
        <v>1362</v>
      </c>
      <c r="B258" s="189" t="s">
        <v>1363</v>
      </c>
      <c r="C258" s="176" t="s">
        <v>2553</v>
      </c>
      <c r="D258" s="176" t="s">
        <v>615</v>
      </c>
      <c r="E258" s="176" t="s">
        <v>714</v>
      </c>
      <c r="F258" s="178">
        <v>7.5796288399999998</v>
      </c>
      <c r="G258" s="178">
        <v>4.3975136699999995</v>
      </c>
      <c r="H258" s="58">
        <f t="shared" si="6"/>
        <v>0.72361689099649817</v>
      </c>
      <c r="I258" s="98">
        <f t="shared" si="7"/>
        <v>7.5936728193302168E-4</v>
      </c>
      <c r="J258" s="99">
        <v>189.19135649209082</v>
      </c>
      <c r="K258" s="99">
        <v>24.636949999999999</v>
      </c>
      <c r="M258"/>
      <c r="N258" s="193" t="s">
        <v>2545</v>
      </c>
    </row>
    <row r="259" spans="1:14" ht="12.75" x14ac:dyDescent="0.2">
      <c r="A259" s="176" t="s">
        <v>1238</v>
      </c>
      <c r="B259" s="189" t="s">
        <v>2393</v>
      </c>
      <c r="C259" s="176" t="s">
        <v>645</v>
      </c>
      <c r="D259" s="176" t="s">
        <v>615</v>
      </c>
      <c r="E259" s="176" t="s">
        <v>185</v>
      </c>
      <c r="F259" s="178">
        <v>7.5367102400000006</v>
      </c>
      <c r="G259" s="178">
        <v>7.7792835299999998</v>
      </c>
      <c r="H259" s="58">
        <f t="shared" si="6"/>
        <v>-3.1181957704014884E-2</v>
      </c>
      <c r="I259" s="98">
        <f t="shared" si="7"/>
        <v>7.5506746972396242E-4</v>
      </c>
      <c r="J259" s="99">
        <v>808.41181907239741</v>
      </c>
      <c r="K259" s="99">
        <v>16.267199999999999</v>
      </c>
      <c r="M259"/>
      <c r="N259" s="193" t="s">
        <v>2545</v>
      </c>
    </row>
    <row r="260" spans="1:14" ht="12.75" x14ac:dyDescent="0.2">
      <c r="A260" s="176" t="s">
        <v>1389</v>
      </c>
      <c r="B260" s="189" t="s">
        <v>483</v>
      </c>
      <c r="C260" s="176" t="s">
        <v>1371</v>
      </c>
      <c r="D260" s="176" t="s">
        <v>184</v>
      </c>
      <c r="E260" s="176" t="s">
        <v>185</v>
      </c>
      <c r="F260" s="178">
        <v>7.5193953200000001</v>
      </c>
      <c r="G260" s="178">
        <v>12.30439294</v>
      </c>
      <c r="H260" s="58">
        <f t="shared" si="6"/>
        <v>-0.38888530651882769</v>
      </c>
      <c r="I260" s="98">
        <f t="shared" si="7"/>
        <v>7.5333276951438212E-4</v>
      </c>
      <c r="J260" s="99">
        <v>110.4758016</v>
      </c>
      <c r="K260" s="99">
        <v>9.8777499999999989</v>
      </c>
      <c r="M260"/>
      <c r="N260" s="193" t="s">
        <v>2545</v>
      </c>
    </row>
    <row r="261" spans="1:14" ht="12.75" x14ac:dyDescent="0.2">
      <c r="A261" s="176" t="s">
        <v>1409</v>
      </c>
      <c r="B261" s="189" t="s">
        <v>421</v>
      </c>
      <c r="C261" s="176" t="s">
        <v>1371</v>
      </c>
      <c r="D261" s="176" t="s">
        <v>183</v>
      </c>
      <c r="E261" s="176" t="s">
        <v>714</v>
      </c>
      <c r="F261" s="178">
        <v>7.4742010800000003</v>
      </c>
      <c r="G261" s="178">
        <v>0.50261557000000001</v>
      </c>
      <c r="H261" s="58">
        <f t="shared" si="6"/>
        <v>13.870611907227625</v>
      </c>
      <c r="I261" s="98">
        <f t="shared" si="7"/>
        <v>7.4880497166144287E-4</v>
      </c>
      <c r="J261" s="99">
        <v>30.74588331</v>
      </c>
      <c r="K261" s="99">
        <v>36.630850000000002</v>
      </c>
      <c r="M261"/>
      <c r="N261" s="193" t="s">
        <v>2545</v>
      </c>
    </row>
    <row r="262" spans="1:14" ht="12.75" x14ac:dyDescent="0.2">
      <c r="A262" s="176" t="s">
        <v>2586</v>
      </c>
      <c r="B262" s="189" t="s">
        <v>41</v>
      </c>
      <c r="C262" s="176" t="s">
        <v>646</v>
      </c>
      <c r="D262" s="176" t="s">
        <v>183</v>
      </c>
      <c r="E262" s="176" t="s">
        <v>185</v>
      </c>
      <c r="F262" s="178">
        <v>7.4185490999999999</v>
      </c>
      <c r="G262" s="178">
        <v>9.9224043599999998</v>
      </c>
      <c r="H262" s="58">
        <f t="shared" si="6"/>
        <v>-0.25234360233228792</v>
      </c>
      <c r="I262" s="98">
        <f t="shared" si="7"/>
        <v>7.4322946213731277E-4</v>
      </c>
      <c r="J262" s="99">
        <v>485.42911281810012</v>
      </c>
      <c r="K262" s="99">
        <v>27.474550000000001</v>
      </c>
      <c r="M262"/>
      <c r="N262" s="193" t="s">
        <v>2545</v>
      </c>
    </row>
    <row r="263" spans="1:14" ht="12.75" x14ac:dyDescent="0.2">
      <c r="A263" s="176" t="s">
        <v>1117</v>
      </c>
      <c r="B263" s="189" t="s">
        <v>631</v>
      </c>
      <c r="C263" s="176" t="s">
        <v>2553</v>
      </c>
      <c r="D263" s="176" t="s">
        <v>615</v>
      </c>
      <c r="E263" s="176" t="s">
        <v>185</v>
      </c>
      <c r="F263" s="178">
        <v>7.3640435199999992</v>
      </c>
      <c r="G263" s="178">
        <v>9.06094577</v>
      </c>
      <c r="H263" s="58">
        <f t="shared" ref="H263:H326" si="8">IF(ISERROR(F263/G263-1),"",IF((F263/G263-1)&gt;10000%,"",F263/G263-1))</f>
        <v>-0.18727650435987553</v>
      </c>
      <c r="I263" s="98">
        <f t="shared" ref="I263:I326" si="9">F263/$F$1142</f>
        <v>7.3776880502487519E-4</v>
      </c>
      <c r="J263" s="99">
        <v>210.13123493000001</v>
      </c>
      <c r="K263" s="99">
        <v>12.719900000000001</v>
      </c>
      <c r="M263"/>
      <c r="N263" s="193" t="s">
        <v>2545</v>
      </c>
    </row>
    <row r="264" spans="1:14" ht="12.75" x14ac:dyDescent="0.2">
      <c r="A264" s="176" t="s">
        <v>2611</v>
      </c>
      <c r="B264" s="189" t="s">
        <v>88</v>
      </c>
      <c r="C264" s="176" t="s">
        <v>516</v>
      </c>
      <c r="D264" s="176" t="s">
        <v>183</v>
      </c>
      <c r="E264" s="176" t="s">
        <v>714</v>
      </c>
      <c r="F264" s="178">
        <v>7.3427857999999997</v>
      </c>
      <c r="G264" s="178">
        <v>6.8536524100000005</v>
      </c>
      <c r="H264" s="58">
        <f t="shared" si="8"/>
        <v>7.1368280843410847E-2</v>
      </c>
      <c r="I264" s="98">
        <f t="shared" si="9"/>
        <v>7.3563909427026614E-4</v>
      </c>
      <c r="J264" s="99">
        <v>65.404392859499993</v>
      </c>
      <c r="K264" s="99">
        <v>9.0699500000000004</v>
      </c>
      <c r="M264"/>
      <c r="N264" s="193" t="s">
        <v>2545</v>
      </c>
    </row>
    <row r="265" spans="1:14" ht="12.75" x14ac:dyDescent="0.2">
      <c r="A265" s="176" t="s">
        <v>1406</v>
      </c>
      <c r="B265" s="189" t="s">
        <v>411</v>
      </c>
      <c r="C265" s="176" t="s">
        <v>1371</v>
      </c>
      <c r="D265" s="176" t="s">
        <v>183</v>
      </c>
      <c r="E265" s="176" t="s">
        <v>714</v>
      </c>
      <c r="F265" s="178">
        <v>7.2968145499999997</v>
      </c>
      <c r="G265" s="178">
        <v>8.7185917599999989</v>
      </c>
      <c r="H265" s="58">
        <f t="shared" si="8"/>
        <v>-0.1630741809156574</v>
      </c>
      <c r="I265" s="98">
        <f t="shared" si="9"/>
        <v>7.3103345144837257E-4</v>
      </c>
      <c r="J265" s="99">
        <v>135.86944578999999</v>
      </c>
      <c r="K265" s="99">
        <v>17.44425</v>
      </c>
      <c r="M265"/>
      <c r="N265" s="193" t="s">
        <v>2545</v>
      </c>
    </row>
    <row r="266" spans="1:14" ht="12.75" x14ac:dyDescent="0.2">
      <c r="A266" s="176" t="s">
        <v>1123</v>
      </c>
      <c r="B266" s="189" t="s">
        <v>703</v>
      </c>
      <c r="C266" s="176" t="s">
        <v>2553</v>
      </c>
      <c r="D266" s="176" t="s">
        <v>615</v>
      </c>
      <c r="E266" s="176" t="s">
        <v>185</v>
      </c>
      <c r="F266" s="178">
        <v>7.2439721299999995</v>
      </c>
      <c r="G266" s="178">
        <v>1.5368583200000001</v>
      </c>
      <c r="H266" s="58">
        <f t="shared" si="8"/>
        <v>3.7134937786587896</v>
      </c>
      <c r="I266" s="98">
        <f t="shared" si="9"/>
        <v>7.2573941849594069E-4</v>
      </c>
      <c r="J266" s="99">
        <v>272.96656701712976</v>
      </c>
      <c r="K266" s="99">
        <v>13.0456</v>
      </c>
      <c r="M266"/>
      <c r="N266" s="193" t="s">
        <v>2545</v>
      </c>
    </row>
    <row r="267" spans="1:14" ht="12.75" x14ac:dyDescent="0.2">
      <c r="A267" s="176" t="s">
        <v>2214</v>
      </c>
      <c r="B267" s="189" t="s">
        <v>1869</v>
      </c>
      <c r="C267" s="176" t="s">
        <v>516</v>
      </c>
      <c r="D267" s="176" t="s">
        <v>183</v>
      </c>
      <c r="E267" s="176" t="s">
        <v>714</v>
      </c>
      <c r="F267" s="178">
        <v>7.2376674999999997</v>
      </c>
      <c r="G267" s="178">
        <v>6.7081349499999998</v>
      </c>
      <c r="H267" s="58">
        <f t="shared" si="8"/>
        <v>7.8938863625574562E-2</v>
      </c>
      <c r="I267" s="98">
        <f t="shared" si="9"/>
        <v>7.2510778733724489E-4</v>
      </c>
      <c r="J267" s="99">
        <v>135.69736890599998</v>
      </c>
      <c r="K267" s="99">
        <v>19.312000000000001</v>
      </c>
      <c r="M267"/>
      <c r="N267" s="193" t="s">
        <v>2545</v>
      </c>
    </row>
    <row r="268" spans="1:14" ht="12.75" x14ac:dyDescent="0.2">
      <c r="A268" s="176" t="s">
        <v>2641</v>
      </c>
      <c r="B268" s="189" t="s">
        <v>297</v>
      </c>
      <c r="C268" s="176" t="s">
        <v>516</v>
      </c>
      <c r="D268" s="176" t="s">
        <v>184</v>
      </c>
      <c r="E268" s="176" t="s">
        <v>185</v>
      </c>
      <c r="F268" s="178">
        <v>7.2254008399999998</v>
      </c>
      <c r="G268" s="178">
        <v>14.586189970000001</v>
      </c>
      <c r="H268" s="58">
        <f t="shared" si="8"/>
        <v>-0.50464097513738881</v>
      </c>
      <c r="I268" s="98">
        <f t="shared" si="9"/>
        <v>7.2387884849878367E-4</v>
      </c>
      <c r="J268" s="99">
        <v>162.4739043296</v>
      </c>
      <c r="K268" s="99">
        <v>10.95275</v>
      </c>
      <c r="M268"/>
      <c r="N268" s="193" t="s">
        <v>2545</v>
      </c>
    </row>
    <row r="269" spans="1:14" ht="12.75" x14ac:dyDescent="0.2">
      <c r="A269" s="176" t="s">
        <v>1218</v>
      </c>
      <c r="B269" s="189" t="s">
        <v>2389</v>
      </c>
      <c r="C269" s="176" t="s">
        <v>645</v>
      </c>
      <c r="D269" s="176" t="s">
        <v>615</v>
      </c>
      <c r="E269" s="176" t="s">
        <v>185</v>
      </c>
      <c r="F269" s="178">
        <v>7.2218607099999996</v>
      </c>
      <c r="G269" s="178">
        <v>8.9422020999999994</v>
      </c>
      <c r="H269" s="58">
        <f t="shared" si="8"/>
        <v>-0.19238453467742578</v>
      </c>
      <c r="I269" s="98">
        <f t="shared" si="9"/>
        <v>7.2352417956280583E-4</v>
      </c>
      <c r="J269" s="99">
        <v>631.16815418863985</v>
      </c>
      <c r="K269" s="99">
        <v>16.160150000000002</v>
      </c>
      <c r="M269"/>
      <c r="N269" s="193" t="s">
        <v>2545</v>
      </c>
    </row>
    <row r="270" spans="1:14" ht="12.75" x14ac:dyDescent="0.2">
      <c r="A270" s="176" t="s">
        <v>1157</v>
      </c>
      <c r="B270" s="189" t="s">
        <v>1158</v>
      </c>
      <c r="C270" s="176" t="s">
        <v>2553</v>
      </c>
      <c r="D270" s="176" t="s">
        <v>615</v>
      </c>
      <c r="E270" s="176" t="s">
        <v>185</v>
      </c>
      <c r="F270" s="178">
        <v>7.1483469599999996</v>
      </c>
      <c r="G270" s="178">
        <v>6.4721047900000004</v>
      </c>
      <c r="H270" s="58">
        <f t="shared" si="8"/>
        <v>0.10448566454684971</v>
      </c>
      <c r="I270" s="98">
        <f t="shared" si="9"/>
        <v>7.1615918350553137E-4</v>
      </c>
      <c r="J270" s="99">
        <v>316.19866976572445</v>
      </c>
      <c r="K270" s="99">
        <v>24.42605</v>
      </c>
      <c r="M270"/>
      <c r="N270" s="193" t="s">
        <v>2545</v>
      </c>
    </row>
    <row r="271" spans="1:14" ht="12.75" x14ac:dyDescent="0.2">
      <c r="A271" s="176" t="s">
        <v>1946</v>
      </c>
      <c r="B271" s="189" t="s">
        <v>1573</v>
      </c>
      <c r="C271" s="176" t="s">
        <v>1371</v>
      </c>
      <c r="D271" s="176" t="s">
        <v>183</v>
      </c>
      <c r="E271" s="176" t="s">
        <v>714</v>
      </c>
      <c r="F271" s="178">
        <v>7.1425170599999994</v>
      </c>
      <c r="G271" s="178">
        <v>6.0124772699999998</v>
      </c>
      <c r="H271" s="58">
        <f t="shared" si="8"/>
        <v>0.18794911635482991</v>
      </c>
      <c r="I271" s="98">
        <f t="shared" si="9"/>
        <v>7.1557511330758465E-4</v>
      </c>
      <c r="J271" s="99">
        <v>125.23111709999999</v>
      </c>
      <c r="K271" s="99">
        <v>13.744300000000001</v>
      </c>
      <c r="M271"/>
      <c r="N271" s="193" t="s">
        <v>2545</v>
      </c>
    </row>
    <row r="272" spans="1:14" ht="12.75" x14ac:dyDescent="0.2">
      <c r="A272" s="176" t="s">
        <v>2648</v>
      </c>
      <c r="B272" s="189" t="s">
        <v>265</v>
      </c>
      <c r="C272" s="176" t="s">
        <v>516</v>
      </c>
      <c r="D272" s="176" t="s">
        <v>184</v>
      </c>
      <c r="E272" s="176" t="s">
        <v>714</v>
      </c>
      <c r="F272" s="178">
        <v>7.1201015199999995</v>
      </c>
      <c r="G272" s="178">
        <v>5.7130212400000007</v>
      </c>
      <c r="H272" s="58">
        <f t="shared" si="8"/>
        <v>0.24629354957553051</v>
      </c>
      <c r="I272" s="98">
        <f t="shared" si="9"/>
        <v>7.1332940602531879E-4</v>
      </c>
      <c r="J272" s="99">
        <v>136.73237761102487</v>
      </c>
      <c r="K272" s="99">
        <v>25.836600000000001</v>
      </c>
      <c r="M272"/>
      <c r="N272" s="193" t="s">
        <v>2545</v>
      </c>
    </row>
    <row r="273" spans="1:14" ht="12.75" x14ac:dyDescent="0.2">
      <c r="A273" s="176" t="s">
        <v>2631</v>
      </c>
      <c r="B273" s="189" t="s">
        <v>119</v>
      </c>
      <c r="C273" s="176" t="s">
        <v>516</v>
      </c>
      <c r="D273" s="176" t="s">
        <v>183</v>
      </c>
      <c r="E273" s="176" t="s">
        <v>714</v>
      </c>
      <c r="F273" s="178">
        <v>7.1066510000000003</v>
      </c>
      <c r="G273" s="178">
        <v>5.09591686</v>
      </c>
      <c r="H273" s="58">
        <f t="shared" si="8"/>
        <v>0.39457750101519529</v>
      </c>
      <c r="I273" s="98">
        <f t="shared" si="9"/>
        <v>7.1198186183435745E-4</v>
      </c>
      <c r="J273" s="99">
        <v>163.00786097299201</v>
      </c>
      <c r="K273" s="99">
        <v>17.846800000000002</v>
      </c>
      <c r="M273"/>
      <c r="N273" s="193" t="s">
        <v>2545</v>
      </c>
    </row>
    <row r="274" spans="1:14" ht="12.75" x14ac:dyDescent="0.2">
      <c r="A274" s="176" t="s">
        <v>1689</v>
      </c>
      <c r="B274" s="189" t="s">
        <v>25</v>
      </c>
      <c r="C274" s="176" t="s">
        <v>644</v>
      </c>
      <c r="D274" s="176" t="s">
        <v>183</v>
      </c>
      <c r="E274" s="176" t="s">
        <v>714</v>
      </c>
      <c r="F274" s="178">
        <v>7.0661069900000006</v>
      </c>
      <c r="G274" s="178">
        <v>8.4899426800000004</v>
      </c>
      <c r="H274" s="58">
        <f t="shared" si="8"/>
        <v>-0.16770851626055971</v>
      </c>
      <c r="I274" s="98">
        <f t="shared" si="9"/>
        <v>7.0791994860321236E-4</v>
      </c>
      <c r="J274" s="99">
        <v>90.539781919999996</v>
      </c>
      <c r="K274" s="99">
        <v>61.494700000000002</v>
      </c>
      <c r="M274"/>
      <c r="N274" s="193" t="s">
        <v>2545</v>
      </c>
    </row>
    <row r="275" spans="1:14" ht="12.75" x14ac:dyDescent="0.2">
      <c r="A275" s="176" t="s">
        <v>1694</v>
      </c>
      <c r="B275" s="189" t="s">
        <v>2425</v>
      </c>
      <c r="C275" s="176" t="s">
        <v>645</v>
      </c>
      <c r="D275" s="176" t="s">
        <v>615</v>
      </c>
      <c r="E275" s="176" t="s">
        <v>714</v>
      </c>
      <c r="F275" s="178">
        <v>7.0174579900000005</v>
      </c>
      <c r="G275" s="178">
        <v>9.7447469499999997</v>
      </c>
      <c r="H275" s="58">
        <f t="shared" si="8"/>
        <v>-0.2798727328676297</v>
      </c>
      <c r="I275" s="98">
        <f t="shared" si="9"/>
        <v>7.0304603463214777E-4</v>
      </c>
      <c r="J275" s="99">
        <v>1909.1485045813674</v>
      </c>
      <c r="K275" s="99">
        <v>14.57235</v>
      </c>
      <c r="M275"/>
      <c r="N275" s="193" t="s">
        <v>2545</v>
      </c>
    </row>
    <row r="276" spans="1:14" ht="12.75" x14ac:dyDescent="0.2">
      <c r="A276" s="176" t="s">
        <v>2580</v>
      </c>
      <c r="B276" s="189" t="s">
        <v>653</v>
      </c>
      <c r="C276" s="176" t="s">
        <v>516</v>
      </c>
      <c r="D276" s="176" t="s">
        <v>615</v>
      </c>
      <c r="E276" s="176" t="s">
        <v>714</v>
      </c>
      <c r="F276" s="178">
        <v>6.9703106200000002</v>
      </c>
      <c r="G276" s="178">
        <v>6.2346581799999994</v>
      </c>
      <c r="H276" s="58">
        <f t="shared" si="8"/>
        <v>0.11799402930538871</v>
      </c>
      <c r="I276" s="98">
        <f t="shared" si="9"/>
        <v>6.983225618918664E-4</v>
      </c>
      <c r="J276" s="99">
        <v>315.9225606018</v>
      </c>
      <c r="K276" s="99">
        <v>21.7424</v>
      </c>
      <c r="M276"/>
      <c r="N276" s="193" t="s">
        <v>2545</v>
      </c>
    </row>
    <row r="277" spans="1:14" ht="12.75" x14ac:dyDescent="0.2">
      <c r="A277" s="176" t="s">
        <v>1499</v>
      </c>
      <c r="B277" s="189" t="s">
        <v>671</v>
      </c>
      <c r="C277" s="176" t="s">
        <v>645</v>
      </c>
      <c r="D277" s="176" t="s">
        <v>184</v>
      </c>
      <c r="E277" s="176" t="s">
        <v>185</v>
      </c>
      <c r="F277" s="178">
        <v>6.9700744700000001</v>
      </c>
      <c r="G277" s="178">
        <v>11.825130590000001</v>
      </c>
      <c r="H277" s="58">
        <f t="shared" si="8"/>
        <v>-0.41057103623918623</v>
      </c>
      <c r="I277" s="98">
        <f t="shared" si="9"/>
        <v>6.9829890313661408E-4</v>
      </c>
      <c r="J277" s="99">
        <v>147.82965934999999</v>
      </c>
      <c r="K277" s="99">
        <v>4.2303000000000006</v>
      </c>
      <c r="M277"/>
      <c r="N277" s="193" t="s">
        <v>2545</v>
      </c>
    </row>
    <row r="278" spans="1:14" ht="12.75" x14ac:dyDescent="0.2">
      <c r="A278" s="176" t="s">
        <v>1432</v>
      </c>
      <c r="B278" s="189" t="s">
        <v>352</v>
      </c>
      <c r="C278" s="176" t="s">
        <v>1371</v>
      </c>
      <c r="D278" s="176" t="s">
        <v>183</v>
      </c>
      <c r="E278" s="176" t="s">
        <v>714</v>
      </c>
      <c r="F278" s="178">
        <v>6.8844741699999998</v>
      </c>
      <c r="G278" s="178">
        <v>7.2854458300000005</v>
      </c>
      <c r="H278" s="58">
        <f t="shared" si="8"/>
        <v>-5.5037353836175695E-2</v>
      </c>
      <c r="I278" s="98">
        <f t="shared" si="9"/>
        <v>6.8972301261271192E-4</v>
      </c>
      <c r="J278" s="99">
        <v>216.1373883</v>
      </c>
      <c r="K278" s="99">
        <v>8.1215000000000011</v>
      </c>
      <c r="M278"/>
      <c r="N278" s="193" t="s">
        <v>2545</v>
      </c>
    </row>
    <row r="279" spans="1:14" ht="12.75" x14ac:dyDescent="0.2">
      <c r="A279" s="176" t="s">
        <v>1281</v>
      </c>
      <c r="B279" s="189" t="s">
        <v>144</v>
      </c>
      <c r="C279" s="176" t="s">
        <v>1268</v>
      </c>
      <c r="D279" s="176" t="s">
        <v>184</v>
      </c>
      <c r="E279" s="176" t="s">
        <v>185</v>
      </c>
      <c r="F279" s="178">
        <v>6.8403960599999998</v>
      </c>
      <c r="G279" s="178">
        <v>17.471030120000002</v>
      </c>
      <c r="H279" s="58">
        <f t="shared" si="8"/>
        <v>-0.60847208132453279</v>
      </c>
      <c r="I279" s="98">
        <f t="shared" si="9"/>
        <v>6.8530703456286268E-4</v>
      </c>
      <c r="J279" s="99">
        <v>205.85480851</v>
      </c>
      <c r="K279" s="99">
        <v>19.120149999999999</v>
      </c>
      <c r="M279"/>
      <c r="N279" s="193" t="s">
        <v>2545</v>
      </c>
    </row>
    <row r="280" spans="1:14" ht="12.75" x14ac:dyDescent="0.2">
      <c r="A280" s="176" t="s">
        <v>1949</v>
      </c>
      <c r="B280" s="189" t="s">
        <v>24</v>
      </c>
      <c r="C280" s="176" t="s">
        <v>516</v>
      </c>
      <c r="D280" s="176" t="s">
        <v>183</v>
      </c>
      <c r="E280" s="176" t="s">
        <v>714</v>
      </c>
      <c r="F280" s="178">
        <v>6.7443753700000002</v>
      </c>
      <c r="G280" s="178">
        <v>14.93065399</v>
      </c>
      <c r="H280" s="58">
        <f t="shared" si="8"/>
        <v>-0.54828667421285537</v>
      </c>
      <c r="I280" s="98">
        <f t="shared" si="9"/>
        <v>6.7568717428819608E-4</v>
      </c>
      <c r="J280" s="99">
        <v>0</v>
      </c>
      <c r="K280" s="99">
        <v>52.324636363636372</v>
      </c>
      <c r="M280"/>
      <c r="N280" s="193" t="s">
        <v>2545</v>
      </c>
    </row>
    <row r="281" spans="1:14" ht="12.75" x14ac:dyDescent="0.2">
      <c r="A281" s="176" t="s">
        <v>2295</v>
      </c>
      <c r="B281" s="189" t="s">
        <v>2</v>
      </c>
      <c r="C281" s="176" t="s">
        <v>2546</v>
      </c>
      <c r="D281" s="176" t="s">
        <v>184</v>
      </c>
      <c r="E281" s="176" t="s">
        <v>185</v>
      </c>
      <c r="F281" s="178">
        <v>6.6667662600000002</v>
      </c>
      <c r="G281" s="178">
        <v>2.41585348</v>
      </c>
      <c r="H281" s="58">
        <f t="shared" si="8"/>
        <v>1.759590478144395</v>
      </c>
      <c r="I281" s="98">
        <f t="shared" si="9"/>
        <v>6.6791188341868422E-4</v>
      </c>
      <c r="J281" s="99">
        <v>181.41213969</v>
      </c>
      <c r="K281" s="99">
        <v>28.863700000000001</v>
      </c>
      <c r="M281"/>
      <c r="N281" s="193" t="s">
        <v>2545</v>
      </c>
    </row>
    <row r="282" spans="1:14" ht="12.75" x14ac:dyDescent="0.2">
      <c r="A282" s="176" t="s">
        <v>1278</v>
      </c>
      <c r="B282" s="189" t="s">
        <v>21</v>
      </c>
      <c r="C282" s="176" t="s">
        <v>1268</v>
      </c>
      <c r="D282" s="176" t="s">
        <v>184</v>
      </c>
      <c r="E282" s="176" t="s">
        <v>185</v>
      </c>
      <c r="F282" s="178">
        <v>6.6366101200000003</v>
      </c>
      <c r="G282" s="178">
        <v>8.1735663600000006</v>
      </c>
      <c r="H282" s="58">
        <f t="shared" si="8"/>
        <v>-0.18803985583595362</v>
      </c>
      <c r="I282" s="98">
        <f t="shared" si="9"/>
        <v>6.6489068191280792E-4</v>
      </c>
      <c r="J282" s="99">
        <v>140.74494652000001</v>
      </c>
      <c r="K282" s="99">
        <v>10.89245</v>
      </c>
      <c r="M282"/>
      <c r="N282" s="193" t="s">
        <v>2545</v>
      </c>
    </row>
    <row r="283" spans="1:14" ht="12.75" x14ac:dyDescent="0.2">
      <c r="A283" s="176" t="s">
        <v>1190</v>
      </c>
      <c r="B283" s="189" t="s">
        <v>2519</v>
      </c>
      <c r="C283" s="176" t="s">
        <v>645</v>
      </c>
      <c r="D283" s="176" t="s">
        <v>615</v>
      </c>
      <c r="E283" s="176" t="s">
        <v>714</v>
      </c>
      <c r="F283" s="178">
        <v>6.6304256399999995</v>
      </c>
      <c r="G283" s="178">
        <v>7.9217515899999995</v>
      </c>
      <c r="H283" s="58">
        <f t="shared" si="8"/>
        <v>-0.16301015442469846</v>
      </c>
      <c r="I283" s="98">
        <f t="shared" si="9"/>
        <v>6.6427108801620622E-4</v>
      </c>
      <c r="J283" s="99">
        <v>396.3228520599144</v>
      </c>
      <c r="K283" s="99">
        <v>15.96865</v>
      </c>
      <c r="M283"/>
      <c r="N283" s="193" t="s">
        <v>2545</v>
      </c>
    </row>
    <row r="284" spans="1:14" ht="12.75" x14ac:dyDescent="0.2">
      <c r="A284" s="176" t="s">
        <v>1527</v>
      </c>
      <c r="B284" s="189" t="s">
        <v>626</v>
      </c>
      <c r="C284" s="176" t="s">
        <v>1371</v>
      </c>
      <c r="D284" s="176" t="s">
        <v>183</v>
      </c>
      <c r="E284" s="176" t="s">
        <v>714</v>
      </c>
      <c r="F284" s="178">
        <v>6.5870651200000001</v>
      </c>
      <c r="G284" s="178">
        <v>5.9016897400000001</v>
      </c>
      <c r="H284" s="58">
        <f t="shared" si="8"/>
        <v>0.11613205881609079</v>
      </c>
      <c r="I284" s="98">
        <f t="shared" si="9"/>
        <v>6.5992700192562636E-4</v>
      </c>
      <c r="J284" s="99">
        <v>56.238455600000002</v>
      </c>
      <c r="K284" s="99">
        <v>12.5686</v>
      </c>
      <c r="M284"/>
      <c r="N284" s="193" t="s">
        <v>2545</v>
      </c>
    </row>
    <row r="285" spans="1:14" ht="12.75" x14ac:dyDescent="0.2">
      <c r="A285" s="176" t="s">
        <v>2667</v>
      </c>
      <c r="B285" s="189" t="s">
        <v>106</v>
      </c>
      <c r="C285" s="176" t="s">
        <v>516</v>
      </c>
      <c r="D285" s="176" t="s">
        <v>183</v>
      </c>
      <c r="E285" s="176" t="s">
        <v>714</v>
      </c>
      <c r="F285" s="178">
        <v>6.5700772499999998</v>
      </c>
      <c r="G285" s="178">
        <v>10.117475019999999</v>
      </c>
      <c r="H285" s="58">
        <f t="shared" si="8"/>
        <v>-0.35062085777208074</v>
      </c>
      <c r="I285" s="98">
        <f t="shared" si="9"/>
        <v>6.5822506731378174E-4</v>
      </c>
      <c r="J285" s="99">
        <v>479.69649183006129</v>
      </c>
      <c r="K285" s="99">
        <v>5.6042500000000004</v>
      </c>
      <c r="M285"/>
      <c r="N285" s="193" t="s">
        <v>2545</v>
      </c>
    </row>
    <row r="286" spans="1:14" ht="12.75" x14ac:dyDescent="0.2">
      <c r="A286" s="176" t="s">
        <v>2268</v>
      </c>
      <c r="B286" s="189" t="s">
        <v>2098</v>
      </c>
      <c r="C286" s="176" t="s">
        <v>645</v>
      </c>
      <c r="D286" s="176" t="s">
        <v>615</v>
      </c>
      <c r="E286" s="176" t="s">
        <v>185</v>
      </c>
      <c r="F286" s="178">
        <v>6.5564817499999997</v>
      </c>
      <c r="G286" s="178">
        <v>7.2279470300000002</v>
      </c>
      <c r="H286" s="58">
        <f t="shared" si="8"/>
        <v>-9.2898478255726835E-2</v>
      </c>
      <c r="I286" s="98">
        <f t="shared" si="9"/>
        <v>6.5686299826007858E-4</v>
      </c>
      <c r="J286" s="99">
        <v>794.42855616189718</v>
      </c>
      <c r="K286" s="99">
        <v>15.443</v>
      </c>
      <c r="M286"/>
      <c r="N286" s="193" t="s">
        <v>2545</v>
      </c>
    </row>
    <row r="287" spans="1:14" ht="12.75" x14ac:dyDescent="0.2">
      <c r="A287" s="176" t="s">
        <v>2635</v>
      </c>
      <c r="B287" s="189" t="s">
        <v>2522</v>
      </c>
      <c r="C287" s="176" t="s">
        <v>645</v>
      </c>
      <c r="D287" s="176" t="s">
        <v>615</v>
      </c>
      <c r="E287" s="176" t="s">
        <v>714</v>
      </c>
      <c r="F287" s="178">
        <v>6.5268902799999999</v>
      </c>
      <c r="G287" s="178">
        <v>9.0973983599999997</v>
      </c>
      <c r="H287" s="58">
        <f t="shared" si="8"/>
        <v>-0.28255419607677812</v>
      </c>
      <c r="I287" s="98">
        <f t="shared" si="9"/>
        <v>6.5389836837956023E-4</v>
      </c>
      <c r="J287" s="99">
        <v>465.7766986662354</v>
      </c>
      <c r="K287" s="99">
        <v>26.02055</v>
      </c>
      <c r="M287"/>
      <c r="N287" s="193" t="s">
        <v>2545</v>
      </c>
    </row>
    <row r="288" spans="1:14" ht="12.75" x14ac:dyDescent="0.2">
      <c r="A288" s="176" t="s">
        <v>1523</v>
      </c>
      <c r="B288" s="189" t="s">
        <v>310</v>
      </c>
      <c r="C288" s="176" t="s">
        <v>1268</v>
      </c>
      <c r="D288" s="176" t="s">
        <v>184</v>
      </c>
      <c r="E288" s="176" t="s">
        <v>185</v>
      </c>
      <c r="F288" s="178">
        <v>6.4815094200000001</v>
      </c>
      <c r="G288" s="178">
        <v>16.856755670000002</v>
      </c>
      <c r="H288" s="58">
        <f t="shared" si="8"/>
        <v>-0.6154948468799869</v>
      </c>
      <c r="I288" s="98">
        <f t="shared" si="9"/>
        <v>6.4935187394857664E-4</v>
      </c>
      <c r="J288" s="99">
        <v>126.97862093000001</v>
      </c>
      <c r="K288" s="99">
        <v>13.88045</v>
      </c>
      <c r="M288"/>
      <c r="N288" s="193" t="s">
        <v>2545</v>
      </c>
    </row>
    <row r="289" spans="1:14" ht="12.75" x14ac:dyDescent="0.2">
      <c r="A289" s="176" t="s">
        <v>2215</v>
      </c>
      <c r="B289" s="189" t="s">
        <v>1868</v>
      </c>
      <c r="C289" s="176" t="s">
        <v>516</v>
      </c>
      <c r="D289" s="176" t="s">
        <v>615</v>
      </c>
      <c r="E289" s="176" t="s">
        <v>714</v>
      </c>
      <c r="F289" s="178">
        <v>6.4113130400000005</v>
      </c>
      <c r="G289" s="178">
        <v>2.6136615099999996</v>
      </c>
      <c r="H289" s="58">
        <f t="shared" si="8"/>
        <v>1.4530005188009221</v>
      </c>
      <c r="I289" s="98">
        <f t="shared" si="9"/>
        <v>6.4231922955300521E-4</v>
      </c>
      <c r="J289" s="99">
        <v>303.71771433960004</v>
      </c>
      <c r="K289" s="99">
        <v>19.479700000000001</v>
      </c>
      <c r="M289"/>
      <c r="N289" s="193" t="s">
        <v>2545</v>
      </c>
    </row>
    <row r="290" spans="1:14" ht="12.75" x14ac:dyDescent="0.2">
      <c r="A290" s="176" t="s">
        <v>2882</v>
      </c>
      <c r="B290" s="189" t="s">
        <v>1879</v>
      </c>
      <c r="C290" s="176" t="s">
        <v>2544</v>
      </c>
      <c r="D290" s="176" t="s">
        <v>183</v>
      </c>
      <c r="E290" s="176" t="s">
        <v>714</v>
      </c>
      <c r="F290" s="178">
        <v>6.4053993700000005</v>
      </c>
      <c r="G290" s="178">
        <v>5.3038573700000002</v>
      </c>
      <c r="H290" s="58">
        <f t="shared" si="8"/>
        <v>0.20768695746431809</v>
      </c>
      <c r="I290" s="98">
        <f t="shared" si="9"/>
        <v>6.4172676683366332E-4</v>
      </c>
      <c r="J290" s="99">
        <v>420.72361194000001</v>
      </c>
      <c r="K290" s="99">
        <v>14.77665</v>
      </c>
      <c r="M290"/>
      <c r="N290" s="193" t="s">
        <v>2545</v>
      </c>
    </row>
    <row r="291" spans="1:14" ht="12.75" x14ac:dyDescent="0.2">
      <c r="A291" s="176" t="s">
        <v>2898</v>
      </c>
      <c r="B291" s="189" t="s">
        <v>1444</v>
      </c>
      <c r="C291" s="176" t="s">
        <v>516</v>
      </c>
      <c r="D291" s="176" t="s">
        <v>184</v>
      </c>
      <c r="E291" s="176" t="s">
        <v>185</v>
      </c>
      <c r="F291" s="178">
        <v>6.37682416</v>
      </c>
      <c r="G291" s="178">
        <v>8.6051768299999996</v>
      </c>
      <c r="H291" s="58">
        <f t="shared" si="8"/>
        <v>-0.25895489587516118</v>
      </c>
      <c r="I291" s="98">
        <f t="shared" si="9"/>
        <v>6.3886395125173758E-4</v>
      </c>
      <c r="J291" s="99">
        <v>237.58213484729998</v>
      </c>
      <c r="K291" s="99">
        <v>60.082149999999999</v>
      </c>
      <c r="M291"/>
      <c r="N291" s="193" t="s">
        <v>2545</v>
      </c>
    </row>
    <row r="292" spans="1:14" ht="12.75" x14ac:dyDescent="0.2">
      <c r="A292" s="176" t="s">
        <v>2622</v>
      </c>
      <c r="B292" s="189" t="s">
        <v>292</v>
      </c>
      <c r="C292" s="176" t="s">
        <v>516</v>
      </c>
      <c r="D292" s="176" t="s">
        <v>183</v>
      </c>
      <c r="E292" s="176" t="s">
        <v>714</v>
      </c>
      <c r="F292" s="178">
        <v>6.3720522300000004</v>
      </c>
      <c r="G292" s="178">
        <v>4.9133319200000001</v>
      </c>
      <c r="H292" s="58">
        <f t="shared" si="8"/>
        <v>0.29689024347453419</v>
      </c>
      <c r="I292" s="98">
        <f t="shared" si="9"/>
        <v>6.3838587408065616E-4</v>
      </c>
      <c r="J292" s="99">
        <v>246.28859684838457</v>
      </c>
      <c r="K292" s="99">
        <v>11.24985</v>
      </c>
      <c r="M292"/>
      <c r="N292" s="193" t="s">
        <v>2545</v>
      </c>
    </row>
    <row r="293" spans="1:14" ht="12.75" x14ac:dyDescent="0.2">
      <c r="A293" s="176" t="s">
        <v>2055</v>
      </c>
      <c r="B293" s="189" t="s">
        <v>2036</v>
      </c>
      <c r="C293" s="176" t="s">
        <v>2553</v>
      </c>
      <c r="D293" s="176" t="s">
        <v>184</v>
      </c>
      <c r="E293" s="176" t="s">
        <v>714</v>
      </c>
      <c r="F293" s="178">
        <v>6.2535762500000001</v>
      </c>
      <c r="G293" s="178">
        <v>4.3308396399999998</v>
      </c>
      <c r="H293" s="58">
        <f t="shared" si="8"/>
        <v>0.44396393536288969</v>
      </c>
      <c r="I293" s="98">
        <f t="shared" si="9"/>
        <v>6.2651632415861123E-4</v>
      </c>
      <c r="J293" s="99">
        <v>336.05318024348105</v>
      </c>
      <c r="K293" s="99">
        <v>20.689050000000002</v>
      </c>
      <c r="M293"/>
      <c r="N293" s="193" t="s">
        <v>2545</v>
      </c>
    </row>
    <row r="294" spans="1:14" ht="12.75" x14ac:dyDescent="0.2">
      <c r="A294" s="176" t="s">
        <v>1455</v>
      </c>
      <c r="B294" s="189" t="s">
        <v>307</v>
      </c>
      <c r="C294" s="176" t="s">
        <v>645</v>
      </c>
      <c r="D294" s="176" t="s">
        <v>184</v>
      </c>
      <c r="E294" s="176" t="s">
        <v>185</v>
      </c>
      <c r="F294" s="178">
        <v>6.2470510199999998</v>
      </c>
      <c r="G294" s="178">
        <v>38.003526189999995</v>
      </c>
      <c r="H294" s="58">
        <f t="shared" si="8"/>
        <v>-0.83561917415853348</v>
      </c>
      <c r="I294" s="98">
        <f t="shared" si="9"/>
        <v>6.2586259212585804E-4</v>
      </c>
      <c r="J294" s="99">
        <v>307.60193396</v>
      </c>
      <c r="K294" s="99">
        <v>7.6843500000000002</v>
      </c>
      <c r="M294"/>
      <c r="N294" s="193" t="s">
        <v>2545</v>
      </c>
    </row>
    <row r="295" spans="1:14" ht="12.75" x14ac:dyDescent="0.2">
      <c r="A295" s="176" t="s">
        <v>2665</v>
      </c>
      <c r="B295" s="189" t="s">
        <v>1723</v>
      </c>
      <c r="C295" s="176" t="s">
        <v>516</v>
      </c>
      <c r="D295" s="176" t="s">
        <v>184</v>
      </c>
      <c r="E295" s="176" t="s">
        <v>714</v>
      </c>
      <c r="F295" s="178">
        <v>6.2361431900000008</v>
      </c>
      <c r="G295" s="178">
        <v>4.5870266600000003</v>
      </c>
      <c r="H295" s="58">
        <f t="shared" si="8"/>
        <v>0.35951753766349381</v>
      </c>
      <c r="I295" s="98">
        <f t="shared" si="9"/>
        <v>6.2476978805936143E-4</v>
      </c>
      <c r="J295" s="99">
        <v>96.137321499999999</v>
      </c>
      <c r="K295" s="99">
        <v>26.120650000000001</v>
      </c>
      <c r="M295"/>
      <c r="N295" s="193" t="s">
        <v>2545</v>
      </c>
    </row>
    <row r="296" spans="1:14" ht="12.75" x14ac:dyDescent="0.2">
      <c r="A296" s="176" t="s">
        <v>2054</v>
      </c>
      <c r="B296" s="189" t="s">
        <v>2035</v>
      </c>
      <c r="C296" s="176" t="s">
        <v>2553</v>
      </c>
      <c r="D296" s="176" t="s">
        <v>184</v>
      </c>
      <c r="E296" s="176" t="s">
        <v>714</v>
      </c>
      <c r="F296" s="178">
        <v>6.2173464000000003</v>
      </c>
      <c r="G296" s="178">
        <v>5.6800539199999998</v>
      </c>
      <c r="H296" s="58">
        <f t="shared" si="8"/>
        <v>9.4592848512959238E-2</v>
      </c>
      <c r="I296" s="98">
        <f t="shared" si="9"/>
        <v>6.2288662628024643E-4</v>
      </c>
      <c r="J296" s="99">
        <v>246.26327947009199</v>
      </c>
      <c r="K296" s="99">
        <v>16.645350000000001</v>
      </c>
      <c r="M296"/>
      <c r="N296" s="193" t="s">
        <v>2545</v>
      </c>
    </row>
    <row r="297" spans="1:14" ht="12.75" x14ac:dyDescent="0.2">
      <c r="A297" s="176" t="s">
        <v>2679</v>
      </c>
      <c r="B297" s="189" t="s">
        <v>1720</v>
      </c>
      <c r="C297" s="176" t="s">
        <v>516</v>
      </c>
      <c r="D297" s="176" t="s">
        <v>615</v>
      </c>
      <c r="E297" s="176" t="s">
        <v>714</v>
      </c>
      <c r="F297" s="178">
        <v>6.2043423200000003</v>
      </c>
      <c r="G297" s="178">
        <v>4.6825530099999995</v>
      </c>
      <c r="H297" s="58">
        <f t="shared" si="8"/>
        <v>0.32499136833049991</v>
      </c>
      <c r="I297" s="98">
        <f t="shared" si="9"/>
        <v>6.2158380880829756E-4</v>
      </c>
      <c r="J297" s="99">
        <v>160.6226149638</v>
      </c>
      <c r="K297" s="99">
        <v>20.330249999999999</v>
      </c>
      <c r="M297"/>
      <c r="N297" s="193" t="s">
        <v>2545</v>
      </c>
    </row>
    <row r="298" spans="1:14" ht="12.75" x14ac:dyDescent="0.2">
      <c r="A298" s="176" t="s">
        <v>2669</v>
      </c>
      <c r="B298" s="189" t="s">
        <v>2046</v>
      </c>
      <c r="C298" s="176" t="s">
        <v>646</v>
      </c>
      <c r="D298" s="176" t="s">
        <v>183</v>
      </c>
      <c r="E298" s="176" t="s">
        <v>714</v>
      </c>
      <c r="F298" s="178">
        <v>6.1984106299999997</v>
      </c>
      <c r="G298" s="178">
        <v>2.43909661</v>
      </c>
      <c r="H298" s="58">
        <f t="shared" si="8"/>
        <v>1.5412731109490574</v>
      </c>
      <c r="I298" s="98">
        <f t="shared" si="9"/>
        <v>6.2098954075010459E-4</v>
      </c>
      <c r="J298" s="99">
        <v>280.95317670000003</v>
      </c>
      <c r="K298" s="99">
        <v>7.6339500000000013</v>
      </c>
      <c r="M298"/>
      <c r="N298" s="193" t="s">
        <v>2545</v>
      </c>
    </row>
    <row r="299" spans="1:14" ht="12.75" x14ac:dyDescent="0.2">
      <c r="A299" s="176" t="s">
        <v>2461</v>
      </c>
      <c r="B299" s="189" t="s">
        <v>2468</v>
      </c>
      <c r="C299" s="176" t="s">
        <v>643</v>
      </c>
      <c r="D299" s="176" t="s">
        <v>183</v>
      </c>
      <c r="E299" s="176" t="s">
        <v>714</v>
      </c>
      <c r="F299" s="178">
        <v>6.1483365999999995</v>
      </c>
      <c r="G299" s="178">
        <v>7.5264731300000003</v>
      </c>
      <c r="H299" s="58">
        <f t="shared" si="8"/>
        <v>-0.18310522155547782</v>
      </c>
      <c r="I299" s="98">
        <f t="shared" si="9"/>
        <v>6.1597285974115262E-4</v>
      </c>
      <c r="J299" s="99">
        <v>1708.0655899999999</v>
      </c>
      <c r="K299" s="99">
        <v>8.5813999999999986</v>
      </c>
      <c r="M299"/>
      <c r="N299" s="193" t="s">
        <v>2545</v>
      </c>
    </row>
    <row r="300" spans="1:14" ht="12.75" x14ac:dyDescent="0.2">
      <c r="A300" s="176" t="s">
        <v>1453</v>
      </c>
      <c r="B300" s="189" t="s">
        <v>476</v>
      </c>
      <c r="C300" s="176" t="s">
        <v>645</v>
      </c>
      <c r="D300" s="176" t="s">
        <v>184</v>
      </c>
      <c r="E300" s="176" t="s">
        <v>185</v>
      </c>
      <c r="F300" s="178">
        <v>6.1252821100000006</v>
      </c>
      <c r="G300" s="178">
        <v>13.615803080000001</v>
      </c>
      <c r="H300" s="58">
        <f t="shared" si="8"/>
        <v>-0.55013434947533035</v>
      </c>
      <c r="I300" s="98">
        <f t="shared" si="9"/>
        <v>6.136631390704963E-4</v>
      </c>
      <c r="J300" s="99">
        <v>268.29937816114199</v>
      </c>
      <c r="K300" s="99">
        <v>11.98925</v>
      </c>
      <c r="M300"/>
      <c r="N300" s="193" t="s">
        <v>2545</v>
      </c>
    </row>
    <row r="301" spans="1:14" ht="12.75" x14ac:dyDescent="0.2">
      <c r="A301" s="176" t="s">
        <v>1933</v>
      </c>
      <c r="B301" s="189" t="s">
        <v>164</v>
      </c>
      <c r="C301" s="176" t="s">
        <v>643</v>
      </c>
      <c r="D301" s="176" t="s">
        <v>183</v>
      </c>
      <c r="E301" s="176" t="s">
        <v>714</v>
      </c>
      <c r="F301" s="178">
        <v>6.1215610300000005</v>
      </c>
      <c r="G301" s="178">
        <v>0.65115668999999998</v>
      </c>
      <c r="H301" s="58">
        <f t="shared" si="8"/>
        <v>8.4010568024725369</v>
      </c>
      <c r="I301" s="98">
        <f t="shared" si="9"/>
        <v>6.1329034160704479E-4</v>
      </c>
      <c r="J301" s="99">
        <v>107.29043</v>
      </c>
      <c r="K301" s="99">
        <v>6.7059499999999996</v>
      </c>
      <c r="M301"/>
      <c r="N301" s="193" t="s">
        <v>2545</v>
      </c>
    </row>
    <row r="302" spans="1:14" ht="12.75" x14ac:dyDescent="0.2">
      <c r="A302" s="176" t="s">
        <v>1955</v>
      </c>
      <c r="B302" s="189" t="s">
        <v>909</v>
      </c>
      <c r="C302" s="176" t="s">
        <v>516</v>
      </c>
      <c r="D302" s="176" t="s">
        <v>183</v>
      </c>
      <c r="E302" s="176" t="s">
        <v>185</v>
      </c>
      <c r="F302" s="178">
        <v>6.08826789</v>
      </c>
      <c r="G302" s="178">
        <v>7.3924600300000005</v>
      </c>
      <c r="H302" s="58">
        <f t="shared" si="8"/>
        <v>-0.17642194001825406</v>
      </c>
      <c r="I302" s="98">
        <f t="shared" si="9"/>
        <v>6.0995485885947324E-4</v>
      </c>
      <c r="J302" s="99">
        <v>157.579888834</v>
      </c>
      <c r="K302" s="99">
        <v>20.606349999999999</v>
      </c>
      <c r="M302"/>
      <c r="N302" s="193" t="s">
        <v>2545</v>
      </c>
    </row>
    <row r="303" spans="1:14" ht="12.75" x14ac:dyDescent="0.2">
      <c r="A303" s="176" t="s">
        <v>2605</v>
      </c>
      <c r="B303" s="189" t="s">
        <v>133</v>
      </c>
      <c r="C303" s="176" t="s">
        <v>646</v>
      </c>
      <c r="D303" s="176" t="s">
        <v>184</v>
      </c>
      <c r="E303" s="176" t="s">
        <v>185</v>
      </c>
      <c r="F303" s="178">
        <v>6.0651361900000005</v>
      </c>
      <c r="G303" s="178">
        <v>9.1157316599999998</v>
      </c>
      <c r="H303" s="58">
        <f t="shared" si="8"/>
        <v>-0.33465174094429184</v>
      </c>
      <c r="I303" s="98">
        <f t="shared" si="9"/>
        <v>6.076374028828967E-4</v>
      </c>
      <c r="J303" s="99">
        <v>733.18339739800001</v>
      </c>
      <c r="K303" s="99">
        <v>15.07455</v>
      </c>
      <c r="M303"/>
      <c r="N303" s="193" t="s">
        <v>2545</v>
      </c>
    </row>
    <row r="304" spans="1:14" ht="12.75" x14ac:dyDescent="0.2">
      <c r="A304" s="176" t="s">
        <v>1806</v>
      </c>
      <c r="B304" s="189" t="s">
        <v>62</v>
      </c>
      <c r="C304" s="176" t="s">
        <v>643</v>
      </c>
      <c r="D304" s="176" t="s">
        <v>183</v>
      </c>
      <c r="E304" s="176" t="s">
        <v>2328</v>
      </c>
      <c r="F304" s="178">
        <v>6.03295636</v>
      </c>
      <c r="G304" s="178">
        <v>9.3954303699999997</v>
      </c>
      <c r="H304" s="58">
        <f t="shared" si="8"/>
        <v>-0.35788397950736983</v>
      </c>
      <c r="I304" s="98">
        <f t="shared" si="9"/>
        <v>6.0441345741590912E-4</v>
      </c>
      <c r="J304" s="99">
        <v>130.29549893999999</v>
      </c>
      <c r="K304" s="99">
        <v>15.053100000000001</v>
      </c>
      <c r="M304"/>
      <c r="N304" s="193" t="s">
        <v>2545</v>
      </c>
    </row>
    <row r="305" spans="1:14" ht="12.75" x14ac:dyDescent="0.2">
      <c r="A305" s="176" t="s">
        <v>2312</v>
      </c>
      <c r="B305" s="189" t="s">
        <v>717</v>
      </c>
      <c r="C305" s="176" t="s">
        <v>2546</v>
      </c>
      <c r="D305" s="176" t="s">
        <v>184</v>
      </c>
      <c r="E305" s="176" t="s">
        <v>185</v>
      </c>
      <c r="F305" s="178">
        <v>5.9824202199999998</v>
      </c>
      <c r="G305" s="178">
        <v>2.1707200599999998</v>
      </c>
      <c r="H305" s="58">
        <f t="shared" si="8"/>
        <v>1.7559611809180038</v>
      </c>
      <c r="I305" s="98">
        <f t="shared" si="9"/>
        <v>5.993504797845153E-4</v>
      </c>
      <c r="J305" s="99">
        <v>297.53302107999997</v>
      </c>
      <c r="K305" s="99">
        <v>23.83325</v>
      </c>
      <c r="M305"/>
      <c r="N305" s="193" t="s">
        <v>2545</v>
      </c>
    </row>
    <row r="306" spans="1:14" ht="12.75" x14ac:dyDescent="0.2">
      <c r="A306" s="176" t="s">
        <v>1234</v>
      </c>
      <c r="B306" s="189" t="s">
        <v>7</v>
      </c>
      <c r="C306" s="176" t="s">
        <v>645</v>
      </c>
      <c r="D306" s="176" t="s">
        <v>615</v>
      </c>
      <c r="E306" s="176" t="s">
        <v>714</v>
      </c>
      <c r="F306" s="178">
        <v>5.95868544</v>
      </c>
      <c r="G306" s="178">
        <v>4.1878129500000005</v>
      </c>
      <c r="H306" s="58">
        <f t="shared" si="8"/>
        <v>0.4228633205788237</v>
      </c>
      <c r="I306" s="98">
        <f t="shared" si="9"/>
        <v>5.969726040657515E-4</v>
      </c>
      <c r="J306" s="99">
        <v>591.09684158000005</v>
      </c>
      <c r="K306" s="99">
        <v>18.729399999999998</v>
      </c>
      <c r="M306"/>
      <c r="N306" s="193" t="s">
        <v>2545</v>
      </c>
    </row>
    <row r="307" spans="1:14" ht="12.75" x14ac:dyDescent="0.2">
      <c r="A307" s="176" t="s">
        <v>2027</v>
      </c>
      <c r="B307" s="189" t="s">
        <v>195</v>
      </c>
      <c r="C307" s="176" t="s">
        <v>646</v>
      </c>
      <c r="D307" s="176" t="s">
        <v>183</v>
      </c>
      <c r="E307" s="176" t="s">
        <v>185</v>
      </c>
      <c r="F307" s="178">
        <v>5.95360581</v>
      </c>
      <c r="G307" s="178">
        <v>6.7240894500000001</v>
      </c>
      <c r="H307" s="58">
        <f t="shared" si="8"/>
        <v>-0.1145855726235171</v>
      </c>
      <c r="I307" s="98">
        <f t="shared" si="9"/>
        <v>5.9646369988221564E-4</v>
      </c>
      <c r="J307" s="99">
        <v>149.37274175100001</v>
      </c>
      <c r="K307" s="99">
        <v>75.303849999999997</v>
      </c>
      <c r="M307"/>
      <c r="N307" s="193" t="s">
        <v>2545</v>
      </c>
    </row>
    <row r="308" spans="1:14" ht="12.75" x14ac:dyDescent="0.2">
      <c r="A308" s="176" t="s">
        <v>1212</v>
      </c>
      <c r="B308" s="189" t="s">
        <v>271</v>
      </c>
      <c r="C308" s="176" t="s">
        <v>645</v>
      </c>
      <c r="D308" s="176" t="s">
        <v>184</v>
      </c>
      <c r="E308" s="176" t="s">
        <v>714</v>
      </c>
      <c r="F308" s="178">
        <v>5.9088415999999997</v>
      </c>
      <c r="G308" s="178">
        <v>14.541227710000001</v>
      </c>
      <c r="H308" s="58">
        <f t="shared" si="8"/>
        <v>-0.59364905647296273</v>
      </c>
      <c r="I308" s="98">
        <f t="shared" si="9"/>
        <v>5.9197898470774812E-4</v>
      </c>
      <c r="J308" s="99">
        <v>352.37481448697639</v>
      </c>
      <c r="K308" s="99">
        <v>20.755749999999999</v>
      </c>
      <c r="M308"/>
      <c r="N308" s="193" t="s">
        <v>2545</v>
      </c>
    </row>
    <row r="309" spans="1:14" ht="12.75" x14ac:dyDescent="0.2">
      <c r="A309" s="176" t="s">
        <v>2412</v>
      </c>
      <c r="B309" s="189" t="s">
        <v>1994</v>
      </c>
      <c r="C309" s="176" t="s">
        <v>2581</v>
      </c>
      <c r="D309" s="176" t="s">
        <v>184</v>
      </c>
      <c r="E309" s="176" t="s">
        <v>714</v>
      </c>
      <c r="F309" s="178">
        <v>5.8946874100000004</v>
      </c>
      <c r="G309" s="178">
        <v>10.97689956</v>
      </c>
      <c r="H309" s="58">
        <f t="shared" si="8"/>
        <v>-0.46299158721645439</v>
      </c>
      <c r="I309" s="98">
        <f t="shared" si="9"/>
        <v>5.905609431366963E-4</v>
      </c>
      <c r="J309" s="99">
        <v>105.4975</v>
      </c>
      <c r="K309" s="99">
        <v>83.9452</v>
      </c>
      <c r="M309"/>
      <c r="N309" s="193" t="s">
        <v>2545</v>
      </c>
    </row>
    <row r="310" spans="1:14" ht="12.75" x14ac:dyDescent="0.2">
      <c r="A310" s="176" t="s">
        <v>1775</v>
      </c>
      <c r="B310" s="189" t="s">
        <v>2105</v>
      </c>
      <c r="C310" s="176" t="s">
        <v>645</v>
      </c>
      <c r="D310" s="176" t="s">
        <v>184</v>
      </c>
      <c r="E310" s="176" t="s">
        <v>714</v>
      </c>
      <c r="F310" s="178">
        <v>5.8613535199999998</v>
      </c>
      <c r="G310" s="178">
        <v>4.9461581399999996</v>
      </c>
      <c r="H310" s="58">
        <f t="shared" si="8"/>
        <v>0.18503156472065418</v>
      </c>
      <c r="I310" s="98">
        <f t="shared" si="9"/>
        <v>5.8722137783872664E-4</v>
      </c>
      <c r="J310" s="99">
        <v>249.03433464468301</v>
      </c>
      <c r="K310" s="99">
        <v>20.782150000000001</v>
      </c>
      <c r="M310"/>
      <c r="N310" s="193" t="s">
        <v>2545</v>
      </c>
    </row>
    <row r="311" spans="1:14" ht="12.75" x14ac:dyDescent="0.2">
      <c r="A311" s="176" t="s">
        <v>2592</v>
      </c>
      <c r="B311" s="189" t="s">
        <v>220</v>
      </c>
      <c r="C311" s="176" t="s">
        <v>645</v>
      </c>
      <c r="D311" s="176" t="s">
        <v>184</v>
      </c>
      <c r="E311" s="176" t="s">
        <v>185</v>
      </c>
      <c r="F311" s="178">
        <v>5.8424851599999998</v>
      </c>
      <c r="G311" s="178">
        <v>7.3584259800000007</v>
      </c>
      <c r="H311" s="58">
        <f t="shared" si="8"/>
        <v>-0.20601427861342714</v>
      </c>
      <c r="I311" s="98">
        <f t="shared" si="9"/>
        <v>5.8533104579870372E-4</v>
      </c>
      <c r="J311" s="99">
        <v>277.47467412000003</v>
      </c>
      <c r="K311" s="99">
        <v>4.4281000000000006</v>
      </c>
      <c r="M311"/>
      <c r="N311" s="193" t="s">
        <v>2545</v>
      </c>
    </row>
    <row r="312" spans="1:14" ht="12.75" x14ac:dyDescent="0.2">
      <c r="A312" s="176" t="s">
        <v>2247</v>
      </c>
      <c r="B312" s="189" t="s">
        <v>2421</v>
      </c>
      <c r="C312" s="176" t="s">
        <v>645</v>
      </c>
      <c r="D312" s="176" t="s">
        <v>184</v>
      </c>
      <c r="E312" s="176" t="s">
        <v>185</v>
      </c>
      <c r="F312" s="178">
        <v>5.8414978299999998</v>
      </c>
      <c r="G312" s="178">
        <v>12.54065932</v>
      </c>
      <c r="H312" s="58">
        <f t="shared" si="8"/>
        <v>-0.53419531773071083</v>
      </c>
      <c r="I312" s="98">
        <f t="shared" si="9"/>
        <v>5.8523212986043055E-4</v>
      </c>
      <c r="J312" s="99">
        <v>1851.9601488788317</v>
      </c>
      <c r="K312" s="99">
        <v>6.8978999999999999</v>
      </c>
      <c r="M312"/>
      <c r="N312" s="193" t="s">
        <v>2545</v>
      </c>
    </row>
    <row r="313" spans="1:14" ht="12.75" x14ac:dyDescent="0.2">
      <c r="A313" s="176" t="s">
        <v>1951</v>
      </c>
      <c r="B313" s="189" t="s">
        <v>1348</v>
      </c>
      <c r="C313" s="176" t="s">
        <v>516</v>
      </c>
      <c r="D313" s="176" t="s">
        <v>183</v>
      </c>
      <c r="E313" s="176" t="s">
        <v>714</v>
      </c>
      <c r="F313" s="178">
        <v>5.8201954100000002</v>
      </c>
      <c r="G313" s="178">
        <v>0.38715897999999999</v>
      </c>
      <c r="H313" s="58">
        <f t="shared" si="8"/>
        <v>14.033089016816813</v>
      </c>
      <c r="I313" s="98">
        <f t="shared" si="9"/>
        <v>5.8309794082354416E-4</v>
      </c>
      <c r="J313" s="99">
        <v>359.2880604316</v>
      </c>
      <c r="K313" s="99">
        <v>54.047049999999999</v>
      </c>
      <c r="M313"/>
      <c r="N313" s="193" t="s">
        <v>2545</v>
      </c>
    </row>
    <row r="314" spans="1:14" ht="12.75" x14ac:dyDescent="0.2">
      <c r="A314" s="176" t="s">
        <v>1790</v>
      </c>
      <c r="B314" s="189" t="s">
        <v>2443</v>
      </c>
      <c r="C314" s="176" t="s">
        <v>645</v>
      </c>
      <c r="D314" s="176" t="s">
        <v>615</v>
      </c>
      <c r="E314" s="176" t="s">
        <v>185</v>
      </c>
      <c r="F314" s="178">
        <v>5.7831525700000004</v>
      </c>
      <c r="G314" s="178">
        <v>8.8562551599999999</v>
      </c>
      <c r="H314" s="58">
        <f t="shared" si="8"/>
        <v>-0.34699797312524583</v>
      </c>
      <c r="I314" s="98">
        <f t="shared" si="9"/>
        <v>5.793867933096404E-4</v>
      </c>
      <c r="J314" s="99">
        <v>299.97166362398099</v>
      </c>
      <c r="K314" s="99">
        <v>39.520249999999997</v>
      </c>
      <c r="M314"/>
      <c r="N314" s="193" t="s">
        <v>2545</v>
      </c>
    </row>
    <row r="315" spans="1:14" ht="12.75" x14ac:dyDescent="0.2">
      <c r="A315" s="176" t="s">
        <v>1644</v>
      </c>
      <c r="B315" s="189" t="s">
        <v>1645</v>
      </c>
      <c r="C315" s="176" t="s">
        <v>2553</v>
      </c>
      <c r="D315" s="176" t="s">
        <v>615</v>
      </c>
      <c r="E315" s="176" t="s">
        <v>714</v>
      </c>
      <c r="F315" s="178">
        <v>5.7743108699999999</v>
      </c>
      <c r="G315" s="178">
        <v>19.048862629999999</v>
      </c>
      <c r="H315" s="58">
        <f t="shared" si="8"/>
        <v>-0.69686847019905251</v>
      </c>
      <c r="I315" s="98">
        <f t="shared" si="9"/>
        <v>5.7850098506778615E-4</v>
      </c>
      <c r="J315" s="99">
        <v>469.89731705168941</v>
      </c>
      <c r="K315" s="99">
        <v>15.87645</v>
      </c>
      <c r="M315"/>
      <c r="N315" s="193" t="s">
        <v>2545</v>
      </c>
    </row>
    <row r="316" spans="1:14" ht="12.75" x14ac:dyDescent="0.2">
      <c r="A316" s="176" t="s">
        <v>2628</v>
      </c>
      <c r="B316" s="189" t="s">
        <v>126</v>
      </c>
      <c r="C316" s="176" t="s">
        <v>516</v>
      </c>
      <c r="D316" s="176" t="s">
        <v>183</v>
      </c>
      <c r="E316" s="176" t="s">
        <v>714</v>
      </c>
      <c r="F316" s="178">
        <v>5.74993818</v>
      </c>
      <c r="G316" s="178">
        <v>17.853078750000002</v>
      </c>
      <c r="H316" s="58">
        <f t="shared" si="8"/>
        <v>-0.67793016204557999</v>
      </c>
      <c r="I316" s="98">
        <f t="shared" si="9"/>
        <v>5.760592001533291E-4</v>
      </c>
      <c r="J316" s="99">
        <v>241.17392257</v>
      </c>
      <c r="K316" s="99">
        <v>25.520350000000001</v>
      </c>
      <c r="M316"/>
      <c r="N316" s="193" t="s">
        <v>2545</v>
      </c>
    </row>
    <row r="317" spans="1:14" ht="12.75" x14ac:dyDescent="0.2">
      <c r="A317" s="176" t="s">
        <v>2267</v>
      </c>
      <c r="B317" s="189" t="s">
        <v>42</v>
      </c>
      <c r="C317" s="176" t="s">
        <v>2329</v>
      </c>
      <c r="D317" s="176" t="s">
        <v>183</v>
      </c>
      <c r="E317" s="176" t="s">
        <v>714</v>
      </c>
      <c r="F317" s="178">
        <v>5.6853847800000006</v>
      </c>
      <c r="G317" s="178">
        <v>4.3376849200000001</v>
      </c>
      <c r="H317" s="58">
        <f t="shared" si="8"/>
        <v>0.31069565559870127</v>
      </c>
      <c r="I317" s="98">
        <f t="shared" si="9"/>
        <v>5.6959189932207432E-4</v>
      </c>
      <c r="J317" s="99">
        <v>84.068847439999999</v>
      </c>
      <c r="K317" s="99">
        <v>78.326149999999998</v>
      </c>
      <c r="M317"/>
      <c r="N317" s="193" t="s">
        <v>2545</v>
      </c>
    </row>
    <row r="318" spans="1:14" ht="12.75" x14ac:dyDescent="0.2">
      <c r="A318" s="176" t="s">
        <v>1418</v>
      </c>
      <c r="B318" s="189" t="s">
        <v>651</v>
      </c>
      <c r="C318" s="176" t="s">
        <v>1371</v>
      </c>
      <c r="D318" s="176" t="s">
        <v>183</v>
      </c>
      <c r="E318" s="176" t="s">
        <v>714</v>
      </c>
      <c r="F318" s="178">
        <v>5.6268991599999998</v>
      </c>
      <c r="G318" s="178">
        <v>15.710957909999999</v>
      </c>
      <c r="H318" s="58">
        <f t="shared" si="8"/>
        <v>-0.6418487534475229</v>
      </c>
      <c r="I318" s="98">
        <f t="shared" si="9"/>
        <v>5.637325007645629E-4</v>
      </c>
      <c r="J318" s="99">
        <v>113.44460690999999</v>
      </c>
      <c r="K318" s="99">
        <v>9.6363500000000002</v>
      </c>
      <c r="M318"/>
      <c r="N318" s="193" t="s">
        <v>2545</v>
      </c>
    </row>
    <row r="319" spans="1:14" ht="12.75" x14ac:dyDescent="0.2">
      <c r="A319" s="176" t="s">
        <v>1666</v>
      </c>
      <c r="B319" s="189" t="s">
        <v>674</v>
      </c>
      <c r="C319" s="176" t="s">
        <v>646</v>
      </c>
      <c r="D319" s="176" t="s">
        <v>183</v>
      </c>
      <c r="E319" s="176" t="s">
        <v>714</v>
      </c>
      <c r="F319" s="178">
        <v>5.6016120999999996</v>
      </c>
      <c r="G319" s="178">
        <v>2.8443513</v>
      </c>
      <c r="H319" s="58">
        <f t="shared" si="8"/>
        <v>0.96938124344907739</v>
      </c>
      <c r="I319" s="98">
        <f t="shared" si="9"/>
        <v>5.6119910943028782E-4</v>
      </c>
      <c r="J319" s="99">
        <v>210.57679471439997</v>
      </c>
      <c r="K319" s="99">
        <v>55.9636</v>
      </c>
      <c r="M319"/>
      <c r="N319" s="193" t="s">
        <v>2545</v>
      </c>
    </row>
    <row r="320" spans="1:14" ht="12.75" x14ac:dyDescent="0.2">
      <c r="A320" s="176" t="s">
        <v>1802</v>
      </c>
      <c r="B320" s="189" t="s">
        <v>2446</v>
      </c>
      <c r="C320" s="176" t="s">
        <v>645</v>
      </c>
      <c r="D320" s="176" t="s">
        <v>184</v>
      </c>
      <c r="E320" s="176" t="s">
        <v>185</v>
      </c>
      <c r="F320" s="178">
        <v>5.5460910700000001</v>
      </c>
      <c r="G320" s="178">
        <v>7.0650404</v>
      </c>
      <c r="H320" s="58">
        <f t="shared" si="8"/>
        <v>-0.21499513718279661</v>
      </c>
      <c r="I320" s="98">
        <f t="shared" si="9"/>
        <v>5.5563671916933918E-4</v>
      </c>
      <c r="J320" s="99">
        <v>391.49203537376758</v>
      </c>
      <c r="K320" s="99">
        <v>20.922249999999998</v>
      </c>
      <c r="M320"/>
      <c r="N320" s="193" t="s">
        <v>2545</v>
      </c>
    </row>
    <row r="321" spans="1:14" ht="12.75" x14ac:dyDescent="0.2">
      <c r="A321" s="176" t="s">
        <v>2685</v>
      </c>
      <c r="B321" s="189" t="s">
        <v>130</v>
      </c>
      <c r="C321" s="176" t="s">
        <v>516</v>
      </c>
      <c r="D321" s="176" t="s">
        <v>183</v>
      </c>
      <c r="E321" s="176" t="s">
        <v>714</v>
      </c>
      <c r="F321" s="178">
        <v>5.5332833499999996</v>
      </c>
      <c r="G321" s="178">
        <v>24.68673643</v>
      </c>
      <c r="H321" s="58">
        <f t="shared" si="8"/>
        <v>-0.77586007102681254</v>
      </c>
      <c r="I321" s="98">
        <f t="shared" si="9"/>
        <v>5.5435357408011878E-4</v>
      </c>
      <c r="J321" s="99">
        <v>143.69106254956245</v>
      </c>
      <c r="K321" s="99">
        <v>38.542200000000001</v>
      </c>
      <c r="M321"/>
      <c r="N321" s="193" t="s">
        <v>2545</v>
      </c>
    </row>
    <row r="322" spans="1:14" ht="12.75" x14ac:dyDescent="0.2">
      <c r="A322" s="176" t="s">
        <v>1937</v>
      </c>
      <c r="B322" s="189" t="s">
        <v>273</v>
      </c>
      <c r="C322" s="176" t="s">
        <v>643</v>
      </c>
      <c r="D322" s="176" t="s">
        <v>183</v>
      </c>
      <c r="E322" s="176" t="s">
        <v>714</v>
      </c>
      <c r="F322" s="178">
        <v>5.5329279199999997</v>
      </c>
      <c r="G322" s="178">
        <v>3.8341672299999998</v>
      </c>
      <c r="H322" s="58">
        <f t="shared" si="8"/>
        <v>0.44305858041564861</v>
      </c>
      <c r="I322" s="98">
        <f t="shared" si="9"/>
        <v>5.5431796522397087E-4</v>
      </c>
      <c r="J322" s="99">
        <v>671.77160000000003</v>
      </c>
      <c r="K322" s="99">
        <v>7.3860000000000001</v>
      </c>
      <c r="M322"/>
      <c r="N322" s="193" t="s">
        <v>2545</v>
      </c>
    </row>
    <row r="323" spans="1:14" ht="12.75" x14ac:dyDescent="0.2">
      <c r="A323" s="176" t="s">
        <v>2270</v>
      </c>
      <c r="B323" s="189" t="s">
        <v>716</v>
      </c>
      <c r="C323" s="176" t="s">
        <v>2546</v>
      </c>
      <c r="D323" s="176" t="s">
        <v>184</v>
      </c>
      <c r="E323" s="176" t="s">
        <v>185</v>
      </c>
      <c r="F323" s="178">
        <v>5.4909698099999993</v>
      </c>
      <c r="G323" s="178">
        <v>8.59301827</v>
      </c>
      <c r="H323" s="58">
        <f t="shared" si="8"/>
        <v>-0.36099637665497486</v>
      </c>
      <c r="I323" s="98">
        <f t="shared" si="9"/>
        <v>5.5011437998011257E-4</v>
      </c>
      <c r="J323" s="99">
        <v>275.05760425</v>
      </c>
      <c r="K323" s="99">
        <v>27.267099999999999</v>
      </c>
      <c r="M323"/>
      <c r="N323" s="193" t="s">
        <v>2545</v>
      </c>
    </row>
    <row r="324" spans="1:14" ht="12.75" x14ac:dyDescent="0.2">
      <c r="A324" s="176" t="s">
        <v>2696</v>
      </c>
      <c r="B324" s="189" t="s">
        <v>446</v>
      </c>
      <c r="C324" s="176" t="s">
        <v>646</v>
      </c>
      <c r="D324" s="176" t="s">
        <v>183</v>
      </c>
      <c r="E324" s="176" t="s">
        <v>714</v>
      </c>
      <c r="F324" s="178">
        <v>5.4567681600000002</v>
      </c>
      <c r="G324" s="178">
        <v>1.93367757</v>
      </c>
      <c r="H324" s="58">
        <f t="shared" si="8"/>
        <v>1.8219638292644622</v>
      </c>
      <c r="I324" s="98">
        <f t="shared" si="9"/>
        <v>5.4668787789849827E-4</v>
      </c>
      <c r="J324" s="99">
        <v>230.79704942119997</v>
      </c>
      <c r="K324" s="99">
        <v>10.5405</v>
      </c>
      <c r="M324"/>
      <c r="N324" s="193" t="s">
        <v>2545</v>
      </c>
    </row>
    <row r="325" spans="1:14" ht="12.75" x14ac:dyDescent="0.2">
      <c r="A325" s="176" t="s">
        <v>1792</v>
      </c>
      <c r="B325" s="189" t="s">
        <v>2390</v>
      </c>
      <c r="C325" s="176" t="s">
        <v>645</v>
      </c>
      <c r="D325" s="176" t="s">
        <v>184</v>
      </c>
      <c r="E325" s="176" t="s">
        <v>185</v>
      </c>
      <c r="F325" s="178">
        <v>5.4457463499999994</v>
      </c>
      <c r="G325" s="178">
        <v>5.7648945400000002</v>
      </c>
      <c r="H325" s="58">
        <f t="shared" si="8"/>
        <v>-5.5360629372415371E-2</v>
      </c>
      <c r="I325" s="98">
        <f t="shared" si="9"/>
        <v>5.4558365471312094E-4</v>
      </c>
      <c r="J325" s="99">
        <v>445.20250507661399</v>
      </c>
      <c r="K325" s="99">
        <v>22.098649999999999</v>
      </c>
      <c r="M325"/>
      <c r="N325" s="193" t="s">
        <v>2545</v>
      </c>
    </row>
    <row r="326" spans="1:14" ht="12.75" x14ac:dyDescent="0.2">
      <c r="A326" s="176" t="s">
        <v>2889</v>
      </c>
      <c r="B326" s="189" t="s">
        <v>114</v>
      </c>
      <c r="C326" s="176" t="s">
        <v>516</v>
      </c>
      <c r="D326" s="176" t="s">
        <v>615</v>
      </c>
      <c r="E326" s="176" t="s">
        <v>714</v>
      </c>
      <c r="F326" s="178">
        <v>5.4108537500000002</v>
      </c>
      <c r="G326" s="178">
        <v>17.76987914</v>
      </c>
      <c r="H326" s="58">
        <f t="shared" si="8"/>
        <v>-0.69550418956873106</v>
      </c>
      <c r="I326" s="98">
        <f t="shared" si="9"/>
        <v>5.4208792960825215E-4</v>
      </c>
      <c r="J326" s="99">
        <v>198.74732469310001</v>
      </c>
      <c r="K326" s="99">
        <v>8.6056500000000007</v>
      </c>
      <c r="M326"/>
      <c r="N326" s="193" t="s">
        <v>2545</v>
      </c>
    </row>
    <row r="327" spans="1:14" ht="12.75" x14ac:dyDescent="0.2">
      <c r="A327" s="176" t="s">
        <v>1811</v>
      </c>
      <c r="B327" s="189" t="s">
        <v>691</v>
      </c>
      <c r="C327" s="176" t="s">
        <v>643</v>
      </c>
      <c r="D327" s="176" t="s">
        <v>183</v>
      </c>
      <c r="E327" s="176" t="s">
        <v>2328</v>
      </c>
      <c r="F327" s="178">
        <v>5.3900471799999998</v>
      </c>
      <c r="G327" s="178">
        <v>1.7549422800000001</v>
      </c>
      <c r="H327" s="58">
        <f t="shared" ref="H327:H390" si="10">IF(ISERROR(F327/G327-1),"",IF((F327/G327-1)&gt;10000%,"",F327/G327-1))</f>
        <v>2.0713529678024507</v>
      </c>
      <c r="I327" s="98">
        <f t="shared" ref="I327:I390" si="11">F327/$F$1142</f>
        <v>5.4000341744535189E-4</v>
      </c>
      <c r="J327" s="99">
        <v>457.79918304999995</v>
      </c>
      <c r="K327" s="99">
        <v>24.042649999999998</v>
      </c>
      <c r="M327"/>
      <c r="N327" s="193" t="s">
        <v>2545</v>
      </c>
    </row>
    <row r="328" spans="1:14" ht="12.75" x14ac:dyDescent="0.2">
      <c r="A328" s="176" t="s">
        <v>1478</v>
      </c>
      <c r="B328" s="189" t="s">
        <v>343</v>
      </c>
      <c r="C328" s="176" t="s">
        <v>645</v>
      </c>
      <c r="D328" s="176" t="s">
        <v>184</v>
      </c>
      <c r="E328" s="176" t="s">
        <v>185</v>
      </c>
      <c r="F328" s="178">
        <v>5.3862607800000006</v>
      </c>
      <c r="G328" s="178">
        <v>3.4470211399999999</v>
      </c>
      <c r="H328" s="58">
        <f t="shared" si="10"/>
        <v>0.56258420277631394</v>
      </c>
      <c r="I328" s="98">
        <f t="shared" si="11"/>
        <v>5.3962407587902913E-4</v>
      </c>
      <c r="J328" s="99">
        <v>89.389806469999996</v>
      </c>
      <c r="K328" s="99">
        <v>20.514849999999999</v>
      </c>
      <c r="M328"/>
      <c r="N328" s="193" t="s">
        <v>2545</v>
      </c>
    </row>
    <row r="329" spans="1:14" ht="12.75" x14ac:dyDescent="0.2">
      <c r="A329" s="176" t="s">
        <v>2901</v>
      </c>
      <c r="B329" s="189" t="s">
        <v>296</v>
      </c>
      <c r="C329" s="176" t="s">
        <v>516</v>
      </c>
      <c r="D329" s="176" t="s">
        <v>184</v>
      </c>
      <c r="E329" s="176" t="s">
        <v>714</v>
      </c>
      <c r="F329" s="178">
        <v>5.3049965800000001</v>
      </c>
      <c r="G329" s="178">
        <v>3.3354890400000001</v>
      </c>
      <c r="H329" s="58">
        <f t="shared" si="10"/>
        <v>0.59047039770815735</v>
      </c>
      <c r="I329" s="98">
        <f t="shared" si="11"/>
        <v>5.3148259877307865E-4</v>
      </c>
      <c r="J329" s="99">
        <v>119.42651200979481</v>
      </c>
      <c r="K329" s="99">
        <v>19.624700000000001</v>
      </c>
      <c r="M329"/>
      <c r="N329" s="193" t="s">
        <v>2545</v>
      </c>
    </row>
    <row r="330" spans="1:14" ht="12.75" x14ac:dyDescent="0.2">
      <c r="A330" s="176" t="s">
        <v>1397</v>
      </c>
      <c r="B330" s="189" t="s">
        <v>774</v>
      </c>
      <c r="C330" s="176" t="s">
        <v>1371</v>
      </c>
      <c r="D330" s="176" t="s">
        <v>183</v>
      </c>
      <c r="E330" s="176" t="s">
        <v>714</v>
      </c>
      <c r="F330" s="178">
        <v>5.3012467399999998</v>
      </c>
      <c r="G330" s="178">
        <v>6.7433708499999998</v>
      </c>
      <c r="H330" s="58">
        <f t="shared" si="10"/>
        <v>-0.21385804549070586</v>
      </c>
      <c r="I330" s="98">
        <f t="shared" si="11"/>
        <v>5.3110691998080632E-4</v>
      </c>
      <c r="J330" s="99">
        <v>173.78290222000001</v>
      </c>
      <c r="K330" s="99">
        <v>19.428899999999999</v>
      </c>
      <c r="M330"/>
      <c r="N330" s="193" t="s">
        <v>2545</v>
      </c>
    </row>
    <row r="331" spans="1:14" ht="12.75" x14ac:dyDescent="0.2">
      <c r="A331" s="176" t="s">
        <v>1595</v>
      </c>
      <c r="B331" s="189" t="s">
        <v>56</v>
      </c>
      <c r="C331" s="176" t="s">
        <v>643</v>
      </c>
      <c r="D331" s="176" t="s">
        <v>183</v>
      </c>
      <c r="E331" s="176" t="s">
        <v>2328</v>
      </c>
      <c r="F331" s="178">
        <v>5.2750725100000002</v>
      </c>
      <c r="G331" s="178">
        <v>3.6205333999999998</v>
      </c>
      <c r="H331" s="58">
        <f t="shared" si="10"/>
        <v>0.45698766651344824</v>
      </c>
      <c r="I331" s="98">
        <f t="shared" si="11"/>
        <v>5.2848464726648842E-4</v>
      </c>
      <c r="J331" s="99">
        <v>170.38584836000001</v>
      </c>
      <c r="K331" s="99">
        <v>6.5365500000000001</v>
      </c>
      <c r="M331"/>
      <c r="N331" s="193" t="s">
        <v>2545</v>
      </c>
    </row>
    <row r="332" spans="1:14" ht="12.75" x14ac:dyDescent="0.2">
      <c r="A332" s="176" t="s">
        <v>2607</v>
      </c>
      <c r="B332" s="189" t="s">
        <v>107</v>
      </c>
      <c r="C332" s="176" t="s">
        <v>516</v>
      </c>
      <c r="D332" s="176" t="s">
        <v>183</v>
      </c>
      <c r="E332" s="176" t="s">
        <v>714</v>
      </c>
      <c r="F332" s="178">
        <v>5.27025509</v>
      </c>
      <c r="G332" s="178">
        <v>7.6683492500000003</v>
      </c>
      <c r="H332" s="58">
        <f t="shared" si="10"/>
        <v>-0.31272625721891845</v>
      </c>
      <c r="I332" s="98">
        <f t="shared" si="11"/>
        <v>5.2800201266675379E-4</v>
      </c>
      <c r="J332" s="99">
        <v>145.98022725999999</v>
      </c>
      <c r="K332" s="99">
        <v>12.6625</v>
      </c>
      <c r="M332"/>
      <c r="N332" s="193" t="s">
        <v>2545</v>
      </c>
    </row>
    <row r="333" spans="1:14" ht="12.75" x14ac:dyDescent="0.2">
      <c r="A333" s="176" t="s">
        <v>1254</v>
      </c>
      <c r="B333" s="189" t="s">
        <v>2527</v>
      </c>
      <c r="C333" s="176" t="s">
        <v>645</v>
      </c>
      <c r="D333" s="176" t="s">
        <v>184</v>
      </c>
      <c r="E333" s="176" t="s">
        <v>714</v>
      </c>
      <c r="F333" s="178">
        <v>5.2529261700000003</v>
      </c>
      <c r="G333" s="178">
        <v>4.8767394500000005</v>
      </c>
      <c r="H333" s="58">
        <f t="shared" si="10"/>
        <v>7.7138982686475011E-2</v>
      </c>
      <c r="I333" s="98">
        <f t="shared" si="11"/>
        <v>5.2626590986317183E-4</v>
      </c>
      <c r="J333" s="99">
        <v>210.42407406095401</v>
      </c>
      <c r="K333" s="99">
        <v>36.928400000000003</v>
      </c>
      <c r="M333"/>
      <c r="N333" s="193" t="s">
        <v>2545</v>
      </c>
    </row>
    <row r="334" spans="1:14" ht="12.75" x14ac:dyDescent="0.2">
      <c r="A334" s="176" t="s">
        <v>2579</v>
      </c>
      <c r="B334" s="189" t="s">
        <v>659</v>
      </c>
      <c r="C334" s="176" t="s">
        <v>646</v>
      </c>
      <c r="D334" s="176" t="s">
        <v>183</v>
      </c>
      <c r="E334" s="176" t="s">
        <v>185</v>
      </c>
      <c r="F334" s="178">
        <v>5.1605501199999999</v>
      </c>
      <c r="G334" s="178">
        <v>8.8861795800000003</v>
      </c>
      <c r="H334" s="58">
        <f t="shared" si="10"/>
        <v>-0.41926110388149507</v>
      </c>
      <c r="I334" s="98">
        <f t="shared" si="11"/>
        <v>5.1701118888870671E-4</v>
      </c>
      <c r="J334" s="99">
        <v>1925.3618294509997</v>
      </c>
      <c r="K334" s="99">
        <v>6.1419499999999996</v>
      </c>
      <c r="M334"/>
      <c r="N334" s="193" t="s">
        <v>2545</v>
      </c>
    </row>
    <row r="335" spans="1:14" ht="12.75" x14ac:dyDescent="0.2">
      <c r="A335" s="176" t="s">
        <v>2681</v>
      </c>
      <c r="B335" s="189" t="s">
        <v>1339</v>
      </c>
      <c r="C335" s="176" t="s">
        <v>516</v>
      </c>
      <c r="D335" s="176" t="s">
        <v>184</v>
      </c>
      <c r="E335" s="176" t="s">
        <v>185</v>
      </c>
      <c r="F335" s="178">
        <v>5.1534349199999996</v>
      </c>
      <c r="G335" s="178">
        <v>4.2036176300000001</v>
      </c>
      <c r="H335" s="58">
        <f t="shared" si="10"/>
        <v>0.225952351903139</v>
      </c>
      <c r="I335" s="98">
        <f t="shared" si="11"/>
        <v>5.1629835054286361E-4</v>
      </c>
      <c r="J335" s="99">
        <v>82.300147490000001</v>
      </c>
      <c r="K335" s="99">
        <v>22.82535</v>
      </c>
      <c r="M335"/>
      <c r="N335" s="193" t="s">
        <v>2545</v>
      </c>
    </row>
    <row r="336" spans="1:14" ht="12.75" x14ac:dyDescent="0.2">
      <c r="A336" s="176" t="s">
        <v>1337</v>
      </c>
      <c r="B336" s="189" t="s">
        <v>1338</v>
      </c>
      <c r="C336" s="176" t="s">
        <v>239</v>
      </c>
      <c r="D336" s="176" t="s">
        <v>615</v>
      </c>
      <c r="E336" s="176" t="s">
        <v>185</v>
      </c>
      <c r="F336" s="178">
        <v>5.1246251300000001</v>
      </c>
      <c r="G336" s="178">
        <v>6.1872017900000005</v>
      </c>
      <c r="H336" s="58">
        <f t="shared" si="10"/>
        <v>-0.17173783821264388</v>
      </c>
      <c r="I336" s="98">
        <f t="shared" si="11"/>
        <v>5.134120334965845E-4</v>
      </c>
      <c r="J336" s="99">
        <v>141.8090114</v>
      </c>
      <c r="K336" s="99">
        <v>13.3239</v>
      </c>
      <c r="M336"/>
      <c r="N336" s="193" t="s">
        <v>2545</v>
      </c>
    </row>
    <row r="337" spans="1:14" ht="12.75" x14ac:dyDescent="0.2">
      <c r="A337" s="176" t="s">
        <v>2894</v>
      </c>
      <c r="B337" s="189" t="s">
        <v>2352</v>
      </c>
      <c r="C337" s="176" t="s">
        <v>516</v>
      </c>
      <c r="D337" s="176" t="s">
        <v>615</v>
      </c>
      <c r="E337" s="176" t="s">
        <v>714</v>
      </c>
      <c r="F337" s="178">
        <v>5.1189556100000004</v>
      </c>
      <c r="G337" s="178">
        <v>4.06766088</v>
      </c>
      <c r="H337" s="58">
        <f t="shared" si="10"/>
        <v>0.25845191155659974</v>
      </c>
      <c r="I337" s="98">
        <f t="shared" si="11"/>
        <v>5.128440310147816E-4</v>
      </c>
      <c r="J337" s="99">
        <v>187.94617240243284</v>
      </c>
      <c r="K337" s="99">
        <v>28.291350000000001</v>
      </c>
      <c r="M337"/>
      <c r="N337" s="193" t="s">
        <v>2545</v>
      </c>
    </row>
    <row r="338" spans="1:14" ht="12.75" x14ac:dyDescent="0.2">
      <c r="A338" s="176" t="s">
        <v>1464</v>
      </c>
      <c r="B338" s="189" t="s">
        <v>478</v>
      </c>
      <c r="C338" s="176" t="s">
        <v>645</v>
      </c>
      <c r="D338" s="176" t="s">
        <v>184</v>
      </c>
      <c r="E338" s="176" t="s">
        <v>185</v>
      </c>
      <c r="F338" s="178">
        <v>5.1092174999999997</v>
      </c>
      <c r="G338" s="178">
        <v>10.925855779999999</v>
      </c>
      <c r="H338" s="58">
        <f t="shared" si="10"/>
        <v>-0.53237370116558502</v>
      </c>
      <c r="I338" s="98">
        <f t="shared" si="11"/>
        <v>5.1186841568084333E-4</v>
      </c>
      <c r="J338" s="99">
        <v>253.06894668000001</v>
      </c>
      <c r="K338" s="99">
        <v>8.8134499999999996</v>
      </c>
      <c r="M338"/>
      <c r="N338" s="193" t="s">
        <v>2545</v>
      </c>
    </row>
    <row r="339" spans="1:14" ht="12.75" x14ac:dyDescent="0.2">
      <c r="A339" s="176" t="s">
        <v>1216</v>
      </c>
      <c r="B339" s="189" t="s">
        <v>1816</v>
      </c>
      <c r="C339" s="176" t="s">
        <v>645</v>
      </c>
      <c r="D339" s="176" t="s">
        <v>184</v>
      </c>
      <c r="E339" s="176" t="s">
        <v>714</v>
      </c>
      <c r="F339" s="178">
        <v>5.1090977000000004</v>
      </c>
      <c r="G339" s="178">
        <v>17.10459234</v>
      </c>
      <c r="H339" s="58">
        <f t="shared" si="10"/>
        <v>-0.70130257427696163</v>
      </c>
      <c r="I339" s="98">
        <f t="shared" si="11"/>
        <v>5.1185641348359913E-4</v>
      </c>
      <c r="J339" s="99">
        <v>667.86194004480899</v>
      </c>
      <c r="K339" s="99">
        <v>17.4255</v>
      </c>
      <c r="M339"/>
      <c r="N339" s="193" t="s">
        <v>2545</v>
      </c>
    </row>
    <row r="340" spans="1:14" ht="12.75" x14ac:dyDescent="0.2">
      <c r="A340" s="176" t="s">
        <v>2124</v>
      </c>
      <c r="B340" s="189" t="s">
        <v>2115</v>
      </c>
      <c r="C340" s="176" t="s">
        <v>644</v>
      </c>
      <c r="D340" s="176" t="s">
        <v>184</v>
      </c>
      <c r="E340" s="176" t="s">
        <v>714</v>
      </c>
      <c r="F340" s="178">
        <v>5.0613963499999999</v>
      </c>
      <c r="G340" s="178">
        <v>2.54347996</v>
      </c>
      <c r="H340" s="58">
        <f t="shared" si="10"/>
        <v>0.98994937235518843</v>
      </c>
      <c r="I340" s="98">
        <f t="shared" si="11"/>
        <v>5.0707744009866539E-4</v>
      </c>
      <c r="J340" s="99">
        <v>101.89492852500001</v>
      </c>
      <c r="K340" s="99">
        <v>63.705150000000003</v>
      </c>
      <c r="M340"/>
      <c r="N340" s="193" t="s">
        <v>2545</v>
      </c>
    </row>
    <row r="341" spans="1:14" ht="12.75" x14ac:dyDescent="0.2">
      <c r="A341" s="176" t="s">
        <v>1168</v>
      </c>
      <c r="B341" s="189" t="s">
        <v>2384</v>
      </c>
      <c r="C341" s="176" t="s">
        <v>645</v>
      </c>
      <c r="D341" s="176" t="s">
        <v>184</v>
      </c>
      <c r="E341" s="176" t="s">
        <v>185</v>
      </c>
      <c r="F341" s="178">
        <v>5.0558517800000002</v>
      </c>
      <c r="G341" s="178">
        <v>5.5244856200000001</v>
      </c>
      <c r="H341" s="58">
        <f t="shared" si="10"/>
        <v>-8.4828502096816027E-2</v>
      </c>
      <c r="I341" s="98">
        <f t="shared" si="11"/>
        <v>5.0652195576832886E-4</v>
      </c>
      <c r="J341" s="99">
        <v>537.47321245848354</v>
      </c>
      <c r="K341" s="99">
        <v>17.892900000000001</v>
      </c>
      <c r="M341"/>
      <c r="N341" s="193" t="s">
        <v>2545</v>
      </c>
    </row>
    <row r="342" spans="1:14" ht="12.75" x14ac:dyDescent="0.2">
      <c r="A342" s="176" t="s">
        <v>2643</v>
      </c>
      <c r="B342" s="189" t="s">
        <v>289</v>
      </c>
      <c r="C342" s="176" t="s">
        <v>516</v>
      </c>
      <c r="D342" s="176" t="s">
        <v>184</v>
      </c>
      <c r="E342" s="176" t="s">
        <v>714</v>
      </c>
      <c r="F342" s="178">
        <v>5.0199018300000002</v>
      </c>
      <c r="G342" s="178">
        <v>10.107266529999999</v>
      </c>
      <c r="H342" s="58">
        <f t="shared" si="10"/>
        <v>-0.50333734495868676</v>
      </c>
      <c r="I342" s="98">
        <f t="shared" si="11"/>
        <v>5.0292029975147192E-4</v>
      </c>
      <c r="J342" s="99">
        <v>83.201385497517009</v>
      </c>
      <c r="K342" s="99">
        <v>25.008199999999999</v>
      </c>
      <c r="M342"/>
      <c r="N342" s="193" t="s">
        <v>2545</v>
      </c>
    </row>
    <row r="343" spans="1:14" ht="12.75" x14ac:dyDescent="0.2">
      <c r="A343" s="176" t="s">
        <v>2705</v>
      </c>
      <c r="B343" s="189" t="s">
        <v>129</v>
      </c>
      <c r="C343" s="176" t="s">
        <v>516</v>
      </c>
      <c r="D343" s="176" t="s">
        <v>183</v>
      </c>
      <c r="E343" s="176" t="s">
        <v>714</v>
      </c>
      <c r="F343" s="178">
        <v>5.0055214400000008</v>
      </c>
      <c r="G343" s="178">
        <v>4.7807194199999996</v>
      </c>
      <c r="H343" s="58">
        <f t="shared" si="10"/>
        <v>4.7022634095518878E-2</v>
      </c>
      <c r="I343" s="98">
        <f t="shared" si="11"/>
        <v>5.0147959626876211E-4</v>
      </c>
      <c r="J343" s="99">
        <v>87.186874285322716</v>
      </c>
      <c r="K343" s="99">
        <v>36.351950000000002</v>
      </c>
      <c r="M343"/>
      <c r="N343" s="193" t="s">
        <v>2545</v>
      </c>
    </row>
    <row r="344" spans="1:14" ht="12.75" x14ac:dyDescent="0.2">
      <c r="A344" s="176" t="s">
        <v>2881</v>
      </c>
      <c r="B344" s="189" t="s">
        <v>313</v>
      </c>
      <c r="C344" s="176" t="s">
        <v>2544</v>
      </c>
      <c r="D344" s="176" t="s">
        <v>183</v>
      </c>
      <c r="E344" s="176" t="s">
        <v>185</v>
      </c>
      <c r="F344" s="178">
        <v>4.9748067899999997</v>
      </c>
      <c r="G344" s="178">
        <v>8.1974890599999988</v>
      </c>
      <c r="H344" s="58">
        <f t="shared" si="10"/>
        <v>-0.39313041425394712</v>
      </c>
      <c r="I344" s="98">
        <f t="shared" si="11"/>
        <v>4.9840244027888844E-4</v>
      </c>
      <c r="J344" s="99">
        <v>40.158706320000007</v>
      </c>
      <c r="K344" s="99">
        <v>6.3756000000000004</v>
      </c>
      <c r="M344"/>
      <c r="N344" s="193" t="s">
        <v>2545</v>
      </c>
    </row>
    <row r="345" spans="1:14" ht="12.75" x14ac:dyDescent="0.2">
      <c r="A345" s="176" t="s">
        <v>2502</v>
      </c>
      <c r="B345" s="189" t="s">
        <v>2503</v>
      </c>
      <c r="C345" s="176" t="s">
        <v>646</v>
      </c>
      <c r="D345" s="176" t="s">
        <v>184</v>
      </c>
      <c r="E345" s="176" t="s">
        <v>714</v>
      </c>
      <c r="F345" s="178">
        <v>4.9728377500000001</v>
      </c>
      <c r="G345" s="178">
        <v>4.6804019400000003</v>
      </c>
      <c r="H345" s="58">
        <f t="shared" si="10"/>
        <v>6.2480918038419597E-2</v>
      </c>
      <c r="I345" s="98">
        <f t="shared" si="11"/>
        <v>4.982051714436486E-4</v>
      </c>
      <c r="J345" s="99">
        <v>526.57597295999994</v>
      </c>
      <c r="K345" s="99">
        <v>6.1932499999999999</v>
      </c>
      <c r="M345"/>
      <c r="N345" s="193" t="s">
        <v>2545</v>
      </c>
    </row>
    <row r="346" spans="1:14" ht="12.75" x14ac:dyDescent="0.2">
      <c r="A346" s="176" t="s">
        <v>1236</v>
      </c>
      <c r="B346" s="189" t="s">
        <v>2382</v>
      </c>
      <c r="C346" s="176" t="s">
        <v>645</v>
      </c>
      <c r="D346" s="176" t="s">
        <v>184</v>
      </c>
      <c r="E346" s="176" t="s">
        <v>185</v>
      </c>
      <c r="F346" s="178">
        <v>4.9605949100000002</v>
      </c>
      <c r="G346" s="178">
        <v>7.4380814199999996</v>
      </c>
      <c r="H346" s="58">
        <f t="shared" si="10"/>
        <v>-0.3330813915720755</v>
      </c>
      <c r="I346" s="98">
        <f t="shared" si="11"/>
        <v>4.9697861901869624E-4</v>
      </c>
      <c r="J346" s="99">
        <v>537.80890864999992</v>
      </c>
      <c r="K346" s="99">
        <v>20.0961</v>
      </c>
      <c r="M346"/>
      <c r="N346" s="193" t="s">
        <v>2545</v>
      </c>
    </row>
    <row r="347" spans="1:14" ht="12.75" x14ac:dyDescent="0.2">
      <c r="A347" s="176" t="s">
        <v>1197</v>
      </c>
      <c r="B347" s="189" t="s">
        <v>152</v>
      </c>
      <c r="C347" s="176" t="s">
        <v>645</v>
      </c>
      <c r="D347" s="176" t="s">
        <v>184</v>
      </c>
      <c r="E347" s="176" t="s">
        <v>714</v>
      </c>
      <c r="F347" s="178">
        <v>4.9420250599999997</v>
      </c>
      <c r="G347" s="178">
        <v>6.2912015999999999</v>
      </c>
      <c r="H347" s="58">
        <f t="shared" si="10"/>
        <v>-0.21445450738695138</v>
      </c>
      <c r="I347" s="98">
        <f t="shared" si="11"/>
        <v>4.9511819328835083E-4</v>
      </c>
      <c r="J347" s="99">
        <v>902.08841449453269</v>
      </c>
      <c r="K347" s="99">
        <v>21.696349999999999</v>
      </c>
      <c r="M347"/>
      <c r="N347" s="193" t="s">
        <v>2545</v>
      </c>
    </row>
    <row r="348" spans="1:14" ht="12.75" x14ac:dyDescent="0.2">
      <c r="A348" s="176" t="s">
        <v>1451</v>
      </c>
      <c r="B348" s="189" t="s">
        <v>473</v>
      </c>
      <c r="C348" s="176" t="s">
        <v>645</v>
      </c>
      <c r="D348" s="176" t="s">
        <v>184</v>
      </c>
      <c r="E348" s="176" t="s">
        <v>185</v>
      </c>
      <c r="F348" s="178">
        <v>4.9234176399999994</v>
      </c>
      <c r="G348" s="178">
        <v>9.5500923100000001</v>
      </c>
      <c r="H348" s="58">
        <f t="shared" si="10"/>
        <v>-0.48446386901992167</v>
      </c>
      <c r="I348" s="98">
        <f t="shared" si="11"/>
        <v>4.9325400359681625E-4</v>
      </c>
      <c r="J348" s="99">
        <v>134.64012378999999</v>
      </c>
      <c r="K348" s="99">
        <v>19.5076</v>
      </c>
      <c r="M348"/>
      <c r="N348" s="193" t="s">
        <v>2545</v>
      </c>
    </row>
    <row r="349" spans="1:14" ht="12.75" x14ac:dyDescent="0.2">
      <c r="A349" s="176" t="s">
        <v>1321</v>
      </c>
      <c r="B349" s="189" t="s">
        <v>1322</v>
      </c>
      <c r="C349" s="176" t="s">
        <v>239</v>
      </c>
      <c r="D349" s="176" t="s">
        <v>184</v>
      </c>
      <c r="E349" s="176" t="s">
        <v>185</v>
      </c>
      <c r="F349" s="178">
        <v>4.8559148399999996</v>
      </c>
      <c r="G349" s="178">
        <v>2.6837924399999999</v>
      </c>
      <c r="H349" s="58">
        <f t="shared" si="10"/>
        <v>0.80934813274904371</v>
      </c>
      <c r="I349" s="98">
        <f t="shared" si="11"/>
        <v>4.8649121628349071E-4</v>
      </c>
      <c r="J349" s="99">
        <v>22.42223748</v>
      </c>
      <c r="K349" s="99">
        <v>61.995100000000001</v>
      </c>
      <c r="M349"/>
      <c r="N349" s="193" t="s">
        <v>2545</v>
      </c>
    </row>
    <row r="350" spans="1:14" ht="12.75" x14ac:dyDescent="0.2">
      <c r="A350" s="176" t="s">
        <v>1520</v>
      </c>
      <c r="B350" s="189" t="s">
        <v>66</v>
      </c>
      <c r="C350" s="176" t="s">
        <v>2625</v>
      </c>
      <c r="D350" s="176" t="s">
        <v>184</v>
      </c>
      <c r="E350" s="176" t="s">
        <v>185</v>
      </c>
      <c r="F350" s="178">
        <v>4.8331806100000003</v>
      </c>
      <c r="G350" s="178">
        <v>16.791202940000002</v>
      </c>
      <c r="H350" s="58">
        <f t="shared" si="10"/>
        <v>-0.71215995499128903</v>
      </c>
      <c r="I350" s="98">
        <f t="shared" si="11"/>
        <v>4.8421358095247893E-4</v>
      </c>
      <c r="J350" s="99">
        <v>1329.91875</v>
      </c>
      <c r="K350" s="99">
        <v>5.07925</v>
      </c>
      <c r="M350"/>
      <c r="N350" s="193" t="s">
        <v>2545</v>
      </c>
    </row>
    <row r="351" spans="1:14" ht="12.75" x14ac:dyDescent="0.2">
      <c r="A351" s="176" t="s">
        <v>1264</v>
      </c>
      <c r="B351" s="189" t="s">
        <v>2538</v>
      </c>
      <c r="C351" s="176" t="s">
        <v>645</v>
      </c>
      <c r="D351" s="176" t="s">
        <v>615</v>
      </c>
      <c r="E351" s="176" t="s">
        <v>185</v>
      </c>
      <c r="F351" s="178">
        <v>4.8176694600000003</v>
      </c>
      <c r="G351" s="178">
        <v>1.37625452</v>
      </c>
      <c r="H351" s="58">
        <f t="shared" si="10"/>
        <v>2.500565767442493</v>
      </c>
      <c r="I351" s="98">
        <f t="shared" si="11"/>
        <v>4.8265959195594707E-4</v>
      </c>
      <c r="J351" s="99">
        <v>15.145866789999999</v>
      </c>
      <c r="K351" s="99">
        <v>16.448149999999998</v>
      </c>
      <c r="M351"/>
      <c r="N351" s="193" t="s">
        <v>2545</v>
      </c>
    </row>
    <row r="352" spans="1:14" ht="12.75" x14ac:dyDescent="0.2">
      <c r="A352" s="176" t="s">
        <v>1487</v>
      </c>
      <c r="B352" s="189" t="s">
        <v>662</v>
      </c>
      <c r="C352" s="176" t="s">
        <v>645</v>
      </c>
      <c r="D352" s="176" t="s">
        <v>184</v>
      </c>
      <c r="E352" s="176" t="s">
        <v>185</v>
      </c>
      <c r="F352" s="178">
        <v>4.7783522999999999</v>
      </c>
      <c r="G352" s="178">
        <v>9.5404607100000014</v>
      </c>
      <c r="H352" s="58">
        <f t="shared" si="10"/>
        <v>-0.49914868419388947</v>
      </c>
      <c r="I352" s="98">
        <f t="shared" si="11"/>
        <v>4.7872059104274065E-4</v>
      </c>
      <c r="J352" s="99">
        <v>498.55692117000001</v>
      </c>
      <c r="K352" s="99">
        <v>17.033249999999999</v>
      </c>
      <c r="M352"/>
      <c r="N352" s="193" t="s">
        <v>2545</v>
      </c>
    </row>
    <row r="353" spans="1:14" ht="12.75" x14ac:dyDescent="0.2">
      <c r="A353" s="176" t="s">
        <v>1207</v>
      </c>
      <c r="B353" s="189" t="s">
        <v>149</v>
      </c>
      <c r="C353" s="176" t="s">
        <v>645</v>
      </c>
      <c r="D353" s="176" t="s">
        <v>184</v>
      </c>
      <c r="E353" s="176" t="s">
        <v>714</v>
      </c>
      <c r="F353" s="178">
        <v>4.7590521399999997</v>
      </c>
      <c r="G353" s="178">
        <v>20.631528370000002</v>
      </c>
      <c r="H353" s="58">
        <f t="shared" si="10"/>
        <v>-0.76933109100535346</v>
      </c>
      <c r="I353" s="98">
        <f t="shared" si="11"/>
        <v>4.7678699899628992E-4</v>
      </c>
      <c r="J353" s="99">
        <v>101.52881406</v>
      </c>
      <c r="K353" s="99">
        <v>11.416499999999999</v>
      </c>
      <c r="M353"/>
      <c r="N353" s="193" t="s">
        <v>2545</v>
      </c>
    </row>
    <row r="354" spans="1:14" ht="12.75" x14ac:dyDescent="0.2">
      <c r="A354" s="176" t="s">
        <v>1944</v>
      </c>
      <c r="B354" s="189" t="s">
        <v>686</v>
      </c>
      <c r="C354" s="176" t="s">
        <v>643</v>
      </c>
      <c r="D354" s="176" t="s">
        <v>183</v>
      </c>
      <c r="E354" s="176" t="s">
        <v>714</v>
      </c>
      <c r="F354" s="178">
        <v>4.7538329900000003</v>
      </c>
      <c r="G354" s="178">
        <v>2.18175388</v>
      </c>
      <c r="H354" s="58">
        <f t="shared" si="10"/>
        <v>1.1789043363589666</v>
      </c>
      <c r="I354" s="98">
        <f t="shared" si="11"/>
        <v>4.7626411696167299E-4</v>
      </c>
      <c r="J354" s="99">
        <v>123.32198999999999</v>
      </c>
      <c r="K354" s="99">
        <v>12.912599999999999</v>
      </c>
      <c r="M354"/>
      <c r="N354" s="193" t="s">
        <v>2545</v>
      </c>
    </row>
    <row r="355" spans="1:14" ht="12.75" x14ac:dyDescent="0.2">
      <c r="A355" s="176" t="s">
        <v>1285</v>
      </c>
      <c r="B355" s="189" t="s">
        <v>22</v>
      </c>
      <c r="C355" s="176" t="s">
        <v>1268</v>
      </c>
      <c r="D355" s="176" t="s">
        <v>184</v>
      </c>
      <c r="E355" s="176" t="s">
        <v>185</v>
      </c>
      <c r="F355" s="178">
        <v>4.7224344699999996</v>
      </c>
      <c r="G355" s="178">
        <v>2.2499273399999997</v>
      </c>
      <c r="H355" s="58">
        <f t="shared" si="10"/>
        <v>1.0989275458113239</v>
      </c>
      <c r="I355" s="98">
        <f t="shared" si="11"/>
        <v>4.7311844726036868E-4</v>
      </c>
      <c r="J355" s="99">
        <v>50.199920340000006</v>
      </c>
      <c r="K355" s="99">
        <v>11.692550000000001</v>
      </c>
      <c r="M355"/>
      <c r="N355" s="193" t="s">
        <v>2545</v>
      </c>
    </row>
    <row r="356" spans="1:14" ht="12.75" x14ac:dyDescent="0.2">
      <c r="A356" s="176" t="s">
        <v>1457</v>
      </c>
      <c r="B356" s="189" t="s">
        <v>676</v>
      </c>
      <c r="C356" s="176" t="s">
        <v>645</v>
      </c>
      <c r="D356" s="176" t="s">
        <v>184</v>
      </c>
      <c r="E356" s="176" t="s">
        <v>185</v>
      </c>
      <c r="F356" s="178">
        <v>4.6761812100000002</v>
      </c>
      <c r="G356" s="178">
        <v>3.9666321299999998</v>
      </c>
      <c r="H356" s="58">
        <f t="shared" si="10"/>
        <v>0.17887947678173033</v>
      </c>
      <c r="I356" s="98">
        <f t="shared" si="11"/>
        <v>4.6848455118601412E-4</v>
      </c>
      <c r="J356" s="99">
        <v>52.858666169999999</v>
      </c>
      <c r="K356" s="99">
        <v>11.6356</v>
      </c>
      <c r="M356"/>
      <c r="N356" s="193" t="s">
        <v>2545</v>
      </c>
    </row>
    <row r="357" spans="1:14" ht="12.75" x14ac:dyDescent="0.2">
      <c r="A357" s="176" t="s">
        <v>2407</v>
      </c>
      <c r="B357" s="189" t="s">
        <v>2403</v>
      </c>
      <c r="C357" s="176" t="s">
        <v>2546</v>
      </c>
      <c r="D357" s="176" t="s">
        <v>183</v>
      </c>
      <c r="E357" s="176" t="s">
        <v>714</v>
      </c>
      <c r="F357" s="178">
        <v>4.6528313099999998</v>
      </c>
      <c r="G357" s="178">
        <v>1.22589196</v>
      </c>
      <c r="H357" s="58">
        <f t="shared" si="10"/>
        <v>2.7954660458006431</v>
      </c>
      <c r="I357" s="98">
        <f t="shared" si="11"/>
        <v>4.6614523478006616E-4</v>
      </c>
      <c r="J357" s="99">
        <v>135.159850719996</v>
      </c>
      <c r="K357" s="99">
        <v>34.188850000000002</v>
      </c>
      <c r="M357"/>
      <c r="N357" s="193" t="s">
        <v>2545</v>
      </c>
    </row>
    <row r="358" spans="1:14" ht="12.75" x14ac:dyDescent="0.2">
      <c r="A358" s="176" t="s">
        <v>1515</v>
      </c>
      <c r="B358" s="189" t="s">
        <v>670</v>
      </c>
      <c r="C358" s="176" t="s">
        <v>645</v>
      </c>
      <c r="D358" s="176" t="s">
        <v>184</v>
      </c>
      <c r="E358" s="176" t="s">
        <v>185</v>
      </c>
      <c r="F358" s="178">
        <v>4.5759051699999995</v>
      </c>
      <c r="G358" s="178">
        <v>4.0884409599999998</v>
      </c>
      <c r="H358" s="58">
        <f t="shared" si="10"/>
        <v>0.1192298518602064</v>
      </c>
      <c r="I358" s="98">
        <f t="shared" si="11"/>
        <v>4.5843836745522768E-4</v>
      </c>
      <c r="J358" s="99">
        <v>35.904683640000002</v>
      </c>
      <c r="K358" s="99">
        <v>9.126949999999999</v>
      </c>
      <c r="M358"/>
      <c r="N358" s="193" t="s">
        <v>2545</v>
      </c>
    </row>
    <row r="359" spans="1:14" ht="12.75" x14ac:dyDescent="0.2">
      <c r="A359" s="176" t="s">
        <v>2616</v>
      </c>
      <c r="B359" s="189" t="s">
        <v>713</v>
      </c>
      <c r="C359" s="176" t="s">
        <v>516</v>
      </c>
      <c r="D359" s="176" t="s">
        <v>184</v>
      </c>
      <c r="E359" s="176" t="s">
        <v>714</v>
      </c>
      <c r="F359" s="178">
        <v>4.5354254000000003</v>
      </c>
      <c r="G359" s="178">
        <v>22.06295411</v>
      </c>
      <c r="H359" s="58">
        <f t="shared" si="10"/>
        <v>-0.79443254165387012</v>
      </c>
      <c r="I359" s="98">
        <f t="shared" si="11"/>
        <v>4.5438289012684531E-4</v>
      </c>
      <c r="J359" s="99">
        <v>161.78041345114801</v>
      </c>
      <c r="K359" s="99">
        <v>27.418050000000001</v>
      </c>
      <c r="M359"/>
      <c r="N359" s="193" t="s">
        <v>2545</v>
      </c>
    </row>
    <row r="360" spans="1:14" ht="12.75" x14ac:dyDescent="0.2">
      <c r="A360" s="176" t="s">
        <v>1796</v>
      </c>
      <c r="B360" s="189" t="s">
        <v>267</v>
      </c>
      <c r="C360" s="176" t="s">
        <v>643</v>
      </c>
      <c r="D360" s="176" t="s">
        <v>183</v>
      </c>
      <c r="E360" s="176" t="s">
        <v>2328</v>
      </c>
      <c r="F360" s="178">
        <v>4.4989664800000009</v>
      </c>
      <c r="G360" s="178">
        <v>3.24181768</v>
      </c>
      <c r="H360" s="58">
        <f t="shared" si="10"/>
        <v>0.38779133316343706</v>
      </c>
      <c r="I360" s="98">
        <f t="shared" si="11"/>
        <v>4.5073024280505204E-4</v>
      </c>
      <c r="J360" s="99">
        <v>1007.6295698280001</v>
      </c>
      <c r="K360" s="99">
        <v>4.4071499999999997</v>
      </c>
      <c r="M360"/>
      <c r="N360" s="193" t="s">
        <v>2545</v>
      </c>
    </row>
    <row r="361" spans="1:14" ht="12.75" x14ac:dyDescent="0.2">
      <c r="A361" s="176" t="s">
        <v>1800</v>
      </c>
      <c r="B361" s="189" t="s">
        <v>804</v>
      </c>
      <c r="C361" s="176" t="s">
        <v>643</v>
      </c>
      <c r="D361" s="176" t="s">
        <v>183</v>
      </c>
      <c r="E361" s="176" t="s">
        <v>2328</v>
      </c>
      <c r="F361" s="178">
        <v>4.4838051299999995</v>
      </c>
      <c r="G361" s="178">
        <v>4.8106345300000006</v>
      </c>
      <c r="H361" s="58">
        <f t="shared" si="10"/>
        <v>-6.7938937776676478E-2</v>
      </c>
      <c r="I361" s="98">
        <f t="shared" si="11"/>
        <v>4.4921129862150858E-4</v>
      </c>
      <c r="J361" s="99">
        <v>662.84830034999993</v>
      </c>
      <c r="K361" s="99">
        <v>18.940750000000001</v>
      </c>
      <c r="M361"/>
      <c r="N361" s="193" t="s">
        <v>2545</v>
      </c>
    </row>
    <row r="362" spans="1:14" ht="12.75" x14ac:dyDescent="0.2">
      <c r="A362" s="176" t="s">
        <v>2890</v>
      </c>
      <c r="B362" s="189" t="s">
        <v>2345</v>
      </c>
      <c r="C362" s="176" t="s">
        <v>516</v>
      </c>
      <c r="D362" s="176" t="s">
        <v>184</v>
      </c>
      <c r="E362" s="176" t="s">
        <v>714</v>
      </c>
      <c r="F362" s="178">
        <v>4.3833026200000003</v>
      </c>
      <c r="G362" s="178">
        <v>3.7774789200000001</v>
      </c>
      <c r="H362" s="58">
        <f t="shared" si="10"/>
        <v>0.1603777844510117</v>
      </c>
      <c r="I362" s="98">
        <f t="shared" si="11"/>
        <v>4.39142425929037E-4</v>
      </c>
      <c r="J362" s="99">
        <v>223.86206726931314</v>
      </c>
      <c r="K362" s="99">
        <v>34.74785</v>
      </c>
      <c r="M362"/>
      <c r="N362" s="193" t="s">
        <v>2545</v>
      </c>
    </row>
    <row r="363" spans="1:14" ht="12.75" x14ac:dyDescent="0.2">
      <c r="A363" s="176" t="s">
        <v>2283</v>
      </c>
      <c r="B363" s="189" t="s">
        <v>1977</v>
      </c>
      <c r="C363" s="176" t="s">
        <v>516</v>
      </c>
      <c r="D363" s="176" t="s">
        <v>615</v>
      </c>
      <c r="E363" s="176" t="s">
        <v>185</v>
      </c>
      <c r="F363" s="178">
        <v>4.3681765599999993</v>
      </c>
      <c r="G363" s="178">
        <v>6.8664558700000002</v>
      </c>
      <c r="H363" s="58">
        <f t="shared" si="10"/>
        <v>-0.363838253285097</v>
      </c>
      <c r="I363" s="98">
        <f t="shared" si="11"/>
        <v>4.3762701728423107E-4</v>
      </c>
      <c r="J363" s="99">
        <v>344.2206570798129</v>
      </c>
      <c r="K363" s="99">
        <v>17.456800000000001</v>
      </c>
      <c r="M363"/>
      <c r="N363" s="193" t="s">
        <v>2545</v>
      </c>
    </row>
    <row r="364" spans="1:14" ht="12.75" x14ac:dyDescent="0.2">
      <c r="A364" s="176" t="s">
        <v>2594</v>
      </c>
      <c r="B364" s="189" t="s">
        <v>1148</v>
      </c>
      <c r="C364" s="176" t="s">
        <v>516</v>
      </c>
      <c r="D364" s="176" t="s">
        <v>184</v>
      </c>
      <c r="E364" s="176" t="s">
        <v>185</v>
      </c>
      <c r="F364" s="178">
        <v>4.3644562699999998</v>
      </c>
      <c r="G364" s="178">
        <v>6.5800867500000004</v>
      </c>
      <c r="H364" s="58">
        <f t="shared" si="10"/>
        <v>-0.33671751819989315</v>
      </c>
      <c r="I364" s="98">
        <f t="shared" si="11"/>
        <v>4.3725429896715549E-4</v>
      </c>
      <c r="J364" s="99">
        <v>355.67016782539253</v>
      </c>
      <c r="K364" s="99">
        <v>12.4627</v>
      </c>
      <c r="M364"/>
      <c r="N364" s="193" t="s">
        <v>2545</v>
      </c>
    </row>
    <row r="365" spans="1:14" ht="12.75" x14ac:dyDescent="0.2">
      <c r="A365" s="176" t="s">
        <v>2661</v>
      </c>
      <c r="B365" s="189" t="s">
        <v>118</v>
      </c>
      <c r="C365" s="176" t="s">
        <v>516</v>
      </c>
      <c r="D365" s="176" t="s">
        <v>183</v>
      </c>
      <c r="E365" s="176" t="s">
        <v>714</v>
      </c>
      <c r="F365" s="178">
        <v>4.3291089999999999</v>
      </c>
      <c r="G365" s="178">
        <v>1.0558095600000001</v>
      </c>
      <c r="H365" s="58">
        <f t="shared" si="10"/>
        <v>3.1002744851069535</v>
      </c>
      <c r="I365" s="98">
        <f t="shared" si="11"/>
        <v>4.337130226183716E-4</v>
      </c>
      <c r="J365" s="99">
        <v>59.506191325099998</v>
      </c>
      <c r="K365" s="99">
        <v>42.049500000000002</v>
      </c>
      <c r="M365"/>
      <c r="N365" s="193" t="s">
        <v>2545</v>
      </c>
    </row>
    <row r="366" spans="1:14" ht="12.75" x14ac:dyDescent="0.2">
      <c r="A366" s="176" t="s">
        <v>2279</v>
      </c>
      <c r="B366" s="189" t="s">
        <v>2529</v>
      </c>
      <c r="C366" s="176" t="s">
        <v>645</v>
      </c>
      <c r="D366" s="176" t="s">
        <v>615</v>
      </c>
      <c r="E366" s="176" t="s">
        <v>185</v>
      </c>
      <c r="F366" s="178">
        <v>4.30710616</v>
      </c>
      <c r="G366" s="178">
        <v>2.8039378300000002</v>
      </c>
      <c r="H366" s="58">
        <f t="shared" si="10"/>
        <v>0.53609188974065081</v>
      </c>
      <c r="I366" s="98">
        <f t="shared" si="11"/>
        <v>4.3150866180357379E-4</v>
      </c>
      <c r="J366" s="99">
        <v>235.54910101233182</v>
      </c>
      <c r="K366" s="99">
        <v>25.759550000000001</v>
      </c>
      <c r="M366"/>
      <c r="N366" s="193" t="s">
        <v>2545</v>
      </c>
    </row>
    <row r="367" spans="1:14" ht="12.75" x14ac:dyDescent="0.2">
      <c r="A367" s="176" t="s">
        <v>1788</v>
      </c>
      <c r="B367" s="189" t="s">
        <v>2440</v>
      </c>
      <c r="C367" s="176" t="s">
        <v>645</v>
      </c>
      <c r="D367" s="176" t="s">
        <v>615</v>
      </c>
      <c r="E367" s="176" t="s">
        <v>185</v>
      </c>
      <c r="F367" s="178">
        <v>4.3064339800000004</v>
      </c>
      <c r="G367" s="178">
        <v>8.1469246299999991</v>
      </c>
      <c r="H367" s="58">
        <f t="shared" si="10"/>
        <v>-0.4714037289430526</v>
      </c>
      <c r="I367" s="98">
        <f t="shared" si="11"/>
        <v>4.314413192581347E-4</v>
      </c>
      <c r="J367" s="99">
        <v>546.50272327450978</v>
      </c>
      <c r="K367" s="99">
        <v>51.9101</v>
      </c>
      <c r="M367"/>
      <c r="N367" s="193" t="s">
        <v>2545</v>
      </c>
    </row>
    <row r="368" spans="1:14" ht="12.75" x14ac:dyDescent="0.2">
      <c r="A368" s="176" t="s">
        <v>1992</v>
      </c>
      <c r="B368" s="189" t="s">
        <v>1993</v>
      </c>
      <c r="C368" s="176" t="s">
        <v>2625</v>
      </c>
      <c r="D368" s="176" t="s">
        <v>184</v>
      </c>
      <c r="E368" s="176" t="s">
        <v>185</v>
      </c>
      <c r="F368" s="178">
        <v>4.30289564</v>
      </c>
      <c r="G368" s="178">
        <v>3.85379848</v>
      </c>
      <c r="H368" s="58">
        <f t="shared" si="10"/>
        <v>0.11653363878019896</v>
      </c>
      <c r="I368" s="98">
        <f t="shared" si="11"/>
        <v>4.3108682965381848E-4</v>
      </c>
      <c r="J368" s="99">
        <v>467.93502989999996</v>
      </c>
      <c r="K368" s="99">
        <v>18.823799999999999</v>
      </c>
      <c r="M368"/>
      <c r="N368" s="193" t="s">
        <v>2545</v>
      </c>
    </row>
    <row r="369" spans="1:14" ht="12.75" x14ac:dyDescent="0.2">
      <c r="A369" s="176" t="s">
        <v>1959</v>
      </c>
      <c r="B369" s="189" t="s">
        <v>1364</v>
      </c>
      <c r="C369" s="176" t="s">
        <v>516</v>
      </c>
      <c r="D369" s="176" t="s">
        <v>183</v>
      </c>
      <c r="E369" s="176" t="s">
        <v>714</v>
      </c>
      <c r="F369" s="178">
        <v>4.2077575099999995</v>
      </c>
      <c r="G369" s="178">
        <v>0.69740895999999997</v>
      </c>
      <c r="H369" s="58">
        <f t="shared" si="10"/>
        <v>5.0334147556693276</v>
      </c>
      <c r="I369" s="98">
        <f t="shared" si="11"/>
        <v>4.2155538890502705E-4</v>
      </c>
      <c r="J369" s="99">
        <v>83.603508546377455</v>
      </c>
      <c r="K369" s="99">
        <v>44.076949999999997</v>
      </c>
      <c r="M369"/>
      <c r="N369" s="193" t="s">
        <v>2545</v>
      </c>
    </row>
    <row r="370" spans="1:14" ht="12.75" x14ac:dyDescent="0.2">
      <c r="A370" s="176" t="s">
        <v>2659</v>
      </c>
      <c r="B370" s="189" t="s">
        <v>596</v>
      </c>
      <c r="C370" s="176" t="s">
        <v>646</v>
      </c>
      <c r="D370" s="176" t="s">
        <v>183</v>
      </c>
      <c r="E370" s="176" t="s">
        <v>714</v>
      </c>
      <c r="F370" s="178">
        <v>4.1884344799999997</v>
      </c>
      <c r="G370" s="178">
        <v>6.6662696299999995</v>
      </c>
      <c r="H370" s="58">
        <f t="shared" si="10"/>
        <v>-0.37169740912504912</v>
      </c>
      <c r="I370" s="98">
        <f t="shared" si="11"/>
        <v>4.1961950562108909E-4</v>
      </c>
      <c r="J370" s="99">
        <v>62.456066083500005</v>
      </c>
      <c r="K370" s="99">
        <v>12.921749999999999</v>
      </c>
      <c r="M370"/>
      <c r="N370" s="193" t="s">
        <v>2545</v>
      </c>
    </row>
    <row r="371" spans="1:14" ht="12.75" x14ac:dyDescent="0.2">
      <c r="A371" s="176" t="s">
        <v>2752</v>
      </c>
      <c r="B371" s="189" t="s">
        <v>238</v>
      </c>
      <c r="C371" s="176" t="s">
        <v>516</v>
      </c>
      <c r="D371" s="176" t="s">
        <v>615</v>
      </c>
      <c r="E371" s="176" t="s">
        <v>714</v>
      </c>
      <c r="F371" s="178">
        <v>4.17015007</v>
      </c>
      <c r="G371" s="178">
        <v>0.38831952000000003</v>
      </c>
      <c r="H371" s="58">
        <f t="shared" si="10"/>
        <v>9.7389658650175495</v>
      </c>
      <c r="I371" s="98">
        <f t="shared" si="11"/>
        <v>4.177876767787353E-4</v>
      </c>
      <c r="J371" s="99">
        <v>19.9327197024</v>
      </c>
      <c r="K371" s="99">
        <v>36.308100000000003</v>
      </c>
      <c r="M371"/>
      <c r="N371" s="193" t="s">
        <v>2545</v>
      </c>
    </row>
    <row r="372" spans="1:14" ht="12.75" x14ac:dyDescent="0.2">
      <c r="A372" s="176" t="s">
        <v>1118</v>
      </c>
      <c r="B372" s="189" t="s">
        <v>622</v>
      </c>
      <c r="C372" s="176" t="s">
        <v>2553</v>
      </c>
      <c r="D372" s="176" t="s">
        <v>615</v>
      </c>
      <c r="E372" s="176" t="s">
        <v>185</v>
      </c>
      <c r="F372" s="178">
        <v>4.1336890899999998</v>
      </c>
      <c r="G372" s="178">
        <v>15.45431125</v>
      </c>
      <c r="H372" s="58">
        <f t="shared" si="10"/>
        <v>-0.73252194658626402</v>
      </c>
      <c r="I372" s="98">
        <f t="shared" si="11"/>
        <v>4.1413482307525306E-4</v>
      </c>
      <c r="J372" s="99">
        <v>149.32048008000001</v>
      </c>
      <c r="K372" s="99">
        <v>12.273250000000001</v>
      </c>
      <c r="M372"/>
      <c r="N372" s="193" t="s">
        <v>2545</v>
      </c>
    </row>
    <row r="373" spans="1:14" ht="12.75" x14ac:dyDescent="0.2">
      <c r="A373" s="176" t="s">
        <v>1794</v>
      </c>
      <c r="B373" s="189" t="s">
        <v>60</v>
      </c>
      <c r="C373" s="176" t="s">
        <v>643</v>
      </c>
      <c r="D373" s="176" t="s">
        <v>183</v>
      </c>
      <c r="E373" s="176" t="s">
        <v>2328</v>
      </c>
      <c r="F373" s="178">
        <v>4.12568103</v>
      </c>
      <c r="G373" s="178">
        <v>4.5674936399999995</v>
      </c>
      <c r="H373" s="58">
        <f t="shared" si="10"/>
        <v>-9.6729770159023065E-2</v>
      </c>
      <c r="I373" s="98">
        <f t="shared" si="11"/>
        <v>4.1333253329509063E-4</v>
      </c>
      <c r="J373" s="99">
        <v>1091.1542438999998</v>
      </c>
      <c r="K373" s="99">
        <v>6.6834000000000007</v>
      </c>
      <c r="M373"/>
      <c r="N373" s="193" t="s">
        <v>2545</v>
      </c>
    </row>
    <row r="374" spans="1:14" ht="12.75" x14ac:dyDescent="0.2">
      <c r="A374" s="176" t="s">
        <v>2623</v>
      </c>
      <c r="B374" s="189" t="s">
        <v>684</v>
      </c>
      <c r="C374" s="176" t="s">
        <v>516</v>
      </c>
      <c r="D374" s="176" t="s">
        <v>183</v>
      </c>
      <c r="E374" s="176" t="s">
        <v>714</v>
      </c>
      <c r="F374" s="178">
        <v>4.1049348300000004</v>
      </c>
      <c r="G374" s="178">
        <v>5.1612761200000001</v>
      </c>
      <c r="H374" s="58">
        <f t="shared" si="10"/>
        <v>-0.20466668812905897</v>
      </c>
      <c r="I374" s="98">
        <f t="shared" si="11"/>
        <v>4.1125406931789691E-4</v>
      </c>
      <c r="J374" s="99">
        <v>55.11991342778343</v>
      </c>
      <c r="K374" s="99">
        <v>8.5742000000000012</v>
      </c>
      <c r="M374"/>
      <c r="N374" s="193" t="s">
        <v>2545</v>
      </c>
    </row>
    <row r="375" spans="1:14" ht="12.75" x14ac:dyDescent="0.2">
      <c r="A375" s="176" t="s">
        <v>2650</v>
      </c>
      <c r="B375" s="189" t="s">
        <v>102</v>
      </c>
      <c r="C375" s="176" t="s">
        <v>516</v>
      </c>
      <c r="D375" s="176" t="s">
        <v>184</v>
      </c>
      <c r="E375" s="176" t="s">
        <v>714</v>
      </c>
      <c r="F375" s="178">
        <v>4.1021582400000005</v>
      </c>
      <c r="G375" s="178">
        <v>3.3316904199999997</v>
      </c>
      <c r="H375" s="58">
        <f t="shared" si="10"/>
        <v>0.23125432524430067</v>
      </c>
      <c r="I375" s="98">
        <f t="shared" si="11"/>
        <v>4.1097589585507307E-4</v>
      </c>
      <c r="J375" s="99">
        <v>161.89839750433643</v>
      </c>
      <c r="K375" s="99">
        <v>21.564399999999999</v>
      </c>
      <c r="M375"/>
      <c r="N375" s="193" t="s">
        <v>2545</v>
      </c>
    </row>
    <row r="376" spans="1:14" ht="12.75" x14ac:dyDescent="0.2">
      <c r="A376" s="176" t="s">
        <v>2668</v>
      </c>
      <c r="B376" s="189" t="s">
        <v>1111</v>
      </c>
      <c r="C376" s="176" t="s">
        <v>516</v>
      </c>
      <c r="D376" s="176" t="s">
        <v>183</v>
      </c>
      <c r="E376" s="176" t="s">
        <v>714</v>
      </c>
      <c r="F376" s="178">
        <v>4.0458622999999996</v>
      </c>
      <c r="G376" s="178">
        <v>2.5019410499999997</v>
      </c>
      <c r="H376" s="58">
        <f t="shared" si="10"/>
        <v>0.61708937946399667</v>
      </c>
      <c r="I376" s="98">
        <f t="shared" si="11"/>
        <v>4.0533587101427031E-4</v>
      </c>
      <c r="J376" s="99">
        <v>45.115373879100005</v>
      </c>
      <c r="K376" s="99">
        <v>17.548200000000001</v>
      </c>
      <c r="M376"/>
      <c r="N376" s="193" t="s">
        <v>2545</v>
      </c>
    </row>
    <row r="377" spans="1:14" ht="12.75" x14ac:dyDescent="0.2">
      <c r="A377" s="176" t="s">
        <v>1319</v>
      </c>
      <c r="B377" s="189" t="s">
        <v>1320</v>
      </c>
      <c r="C377" s="176" t="s">
        <v>239</v>
      </c>
      <c r="D377" s="176" t="s">
        <v>615</v>
      </c>
      <c r="E377" s="176" t="s">
        <v>185</v>
      </c>
      <c r="F377" s="178">
        <v>4.0416004900000004</v>
      </c>
      <c r="G377" s="178">
        <v>3.72091766</v>
      </c>
      <c r="H377" s="58">
        <f t="shared" si="10"/>
        <v>8.61838017667933E-2</v>
      </c>
      <c r="I377" s="98">
        <f t="shared" si="11"/>
        <v>4.049089003612041E-4</v>
      </c>
      <c r="J377" s="99">
        <v>296.04603410000004</v>
      </c>
      <c r="K377" s="99">
        <v>31.122299999999999</v>
      </c>
      <c r="M377"/>
      <c r="N377" s="193" t="s">
        <v>2545</v>
      </c>
    </row>
    <row r="378" spans="1:14" ht="12.75" x14ac:dyDescent="0.2">
      <c r="A378" s="176" t="s">
        <v>2651</v>
      </c>
      <c r="B378" s="189" t="s">
        <v>121</v>
      </c>
      <c r="C378" s="176" t="s">
        <v>516</v>
      </c>
      <c r="D378" s="176" t="s">
        <v>183</v>
      </c>
      <c r="E378" s="176" t="s">
        <v>714</v>
      </c>
      <c r="F378" s="178">
        <v>4.03943604</v>
      </c>
      <c r="G378" s="178">
        <v>9.091025179999999</v>
      </c>
      <c r="H378" s="58">
        <f t="shared" si="10"/>
        <v>-0.55566770963448153</v>
      </c>
      <c r="I378" s="98">
        <f t="shared" si="11"/>
        <v>4.0469205431925722E-4</v>
      </c>
      <c r="J378" s="99">
        <v>94.240925603082076</v>
      </c>
      <c r="K378" s="99">
        <v>48.490450000000003</v>
      </c>
      <c r="M378"/>
      <c r="N378" s="193" t="s">
        <v>2545</v>
      </c>
    </row>
    <row r="379" spans="1:14" ht="12.75" x14ac:dyDescent="0.2">
      <c r="A379" s="176" t="s">
        <v>1412</v>
      </c>
      <c r="B379" s="189" t="s">
        <v>417</v>
      </c>
      <c r="C379" s="176" t="s">
        <v>1371</v>
      </c>
      <c r="D379" s="176" t="s">
        <v>183</v>
      </c>
      <c r="E379" s="176" t="s">
        <v>714</v>
      </c>
      <c r="F379" s="178">
        <v>4.0187406699999997</v>
      </c>
      <c r="G379" s="178">
        <v>2.1011595699999996</v>
      </c>
      <c r="H379" s="58">
        <f t="shared" si="10"/>
        <v>0.91262992462776182</v>
      </c>
      <c r="I379" s="98">
        <f t="shared" si="11"/>
        <v>4.0261868276014295E-4</v>
      </c>
      <c r="J379" s="99">
        <v>189.26803509999999</v>
      </c>
      <c r="K379" s="99">
        <v>10.839700000000001</v>
      </c>
      <c r="M379"/>
      <c r="N379" s="193" t="s">
        <v>2545</v>
      </c>
    </row>
    <row r="380" spans="1:14" ht="12.75" x14ac:dyDescent="0.2">
      <c r="A380" s="176" t="s">
        <v>2756</v>
      </c>
      <c r="B380" s="189" t="s">
        <v>447</v>
      </c>
      <c r="C380" s="176" t="s">
        <v>646</v>
      </c>
      <c r="D380" s="176" t="s">
        <v>183</v>
      </c>
      <c r="E380" s="176" t="s">
        <v>714</v>
      </c>
      <c r="F380" s="178">
        <v>4.01282198</v>
      </c>
      <c r="G380" s="178">
        <v>0.51606810999999997</v>
      </c>
      <c r="H380" s="58">
        <f t="shared" si="10"/>
        <v>6.7757604127098654</v>
      </c>
      <c r="I380" s="98">
        <f t="shared" si="11"/>
        <v>4.0202571711066612E-4</v>
      </c>
      <c r="J380" s="99">
        <v>24.185633121299997</v>
      </c>
      <c r="K380" s="99">
        <v>14.269550000000001</v>
      </c>
      <c r="M380"/>
      <c r="N380" s="193" t="s">
        <v>2545</v>
      </c>
    </row>
    <row r="381" spans="1:14" ht="12.75" x14ac:dyDescent="0.2">
      <c r="A381" s="176" t="s">
        <v>2695</v>
      </c>
      <c r="B381" s="189" t="s">
        <v>1016</v>
      </c>
      <c r="C381" s="176" t="s">
        <v>2544</v>
      </c>
      <c r="D381" s="176" t="s">
        <v>183</v>
      </c>
      <c r="E381" s="176" t="s">
        <v>714</v>
      </c>
      <c r="F381" s="178">
        <v>3.98272132</v>
      </c>
      <c r="G381" s="178">
        <v>4.3681606300000002</v>
      </c>
      <c r="H381" s="58">
        <f t="shared" si="10"/>
        <v>-8.8238355373849942E-2</v>
      </c>
      <c r="I381" s="98">
        <f t="shared" si="11"/>
        <v>3.9901007388444846E-4</v>
      </c>
      <c r="J381" s="99">
        <v>278.16602733999997</v>
      </c>
      <c r="K381" s="99">
        <v>12.27295</v>
      </c>
      <c r="M381"/>
      <c r="N381" s="193" t="s">
        <v>2545</v>
      </c>
    </row>
    <row r="382" spans="1:14" ht="12.75" x14ac:dyDescent="0.2">
      <c r="A382" s="176" t="s">
        <v>2714</v>
      </c>
      <c r="B382" s="189" t="s">
        <v>436</v>
      </c>
      <c r="C382" s="176" t="s">
        <v>646</v>
      </c>
      <c r="D382" s="176" t="s">
        <v>183</v>
      </c>
      <c r="E382" s="176" t="s">
        <v>714</v>
      </c>
      <c r="F382" s="178">
        <v>3.8973456</v>
      </c>
      <c r="G382" s="178">
        <v>5.3179392300000004</v>
      </c>
      <c r="H382" s="58">
        <f t="shared" si="10"/>
        <v>-0.26713235495171317</v>
      </c>
      <c r="I382" s="98">
        <f t="shared" si="11"/>
        <v>3.9045668297204135E-4</v>
      </c>
      <c r="J382" s="99">
        <v>657.6560541688001</v>
      </c>
      <c r="K382" s="99">
        <v>13.698</v>
      </c>
      <c r="M382"/>
      <c r="N382" s="193" t="s">
        <v>2545</v>
      </c>
    </row>
    <row r="383" spans="1:14" ht="12.75" x14ac:dyDescent="0.2">
      <c r="A383" s="176" t="s">
        <v>1778</v>
      </c>
      <c r="B383" s="189" t="s">
        <v>2101</v>
      </c>
      <c r="C383" s="176" t="s">
        <v>645</v>
      </c>
      <c r="D383" s="176" t="s">
        <v>184</v>
      </c>
      <c r="E383" s="176" t="s">
        <v>714</v>
      </c>
      <c r="F383" s="178">
        <v>3.89352513</v>
      </c>
      <c r="G383" s="178">
        <v>4.1531482100000003</v>
      </c>
      <c r="H383" s="58">
        <f t="shared" si="10"/>
        <v>-6.2512356138621938E-2</v>
      </c>
      <c r="I383" s="98">
        <f t="shared" si="11"/>
        <v>3.9007392809302979E-4</v>
      </c>
      <c r="J383" s="99">
        <v>172.23661200067139</v>
      </c>
      <c r="K383" s="99">
        <v>27.3507</v>
      </c>
      <c r="M383"/>
      <c r="N383" s="193" t="s">
        <v>2545</v>
      </c>
    </row>
    <row r="384" spans="1:14" ht="12.75" x14ac:dyDescent="0.2">
      <c r="A384" s="176" t="s">
        <v>1934</v>
      </c>
      <c r="B384" s="189" t="s">
        <v>159</v>
      </c>
      <c r="C384" s="176" t="s">
        <v>643</v>
      </c>
      <c r="D384" s="176" t="s">
        <v>183</v>
      </c>
      <c r="E384" s="176" t="s">
        <v>714</v>
      </c>
      <c r="F384" s="178">
        <v>3.84138891</v>
      </c>
      <c r="G384" s="178">
        <v>8.2117720000000005E-2</v>
      </c>
      <c r="H384" s="58">
        <f t="shared" si="10"/>
        <v>45.779049759296775</v>
      </c>
      <c r="I384" s="98">
        <f t="shared" si="11"/>
        <v>3.8485064598946152E-4</v>
      </c>
      <c r="J384" s="99">
        <v>280.70179000000002</v>
      </c>
      <c r="K384" s="99">
        <v>6.9556500000000003</v>
      </c>
      <c r="M384"/>
      <c r="N384" s="193" t="s">
        <v>2545</v>
      </c>
    </row>
    <row r="385" spans="1:14" ht="12.75" x14ac:dyDescent="0.2">
      <c r="A385" s="176" t="s">
        <v>2658</v>
      </c>
      <c r="B385" s="189" t="s">
        <v>91</v>
      </c>
      <c r="C385" s="176" t="s">
        <v>516</v>
      </c>
      <c r="D385" s="176" t="s">
        <v>183</v>
      </c>
      <c r="E385" s="176" t="s">
        <v>714</v>
      </c>
      <c r="F385" s="178">
        <v>3.8339293999999997</v>
      </c>
      <c r="G385" s="178">
        <v>4.5993375999999992</v>
      </c>
      <c r="H385" s="58">
        <f t="shared" si="10"/>
        <v>-0.16641705101186732</v>
      </c>
      <c r="I385" s="98">
        <f t="shared" si="11"/>
        <v>3.8410331284784919E-4</v>
      </c>
      <c r="J385" s="99">
        <v>43.338122948299997</v>
      </c>
      <c r="K385" s="99">
        <v>14.465999999999999</v>
      </c>
      <c r="M385"/>
      <c r="N385" s="193" t="s">
        <v>2545</v>
      </c>
    </row>
    <row r="386" spans="1:14" ht="12.75" x14ac:dyDescent="0.2">
      <c r="A386" s="176" t="s">
        <v>2962</v>
      </c>
      <c r="B386" s="189" t="s">
        <v>2978</v>
      </c>
      <c r="C386" s="176" t="s">
        <v>646</v>
      </c>
      <c r="D386" s="176" t="s">
        <v>183</v>
      </c>
      <c r="E386" s="176" t="s">
        <v>714</v>
      </c>
      <c r="F386" s="178">
        <v>3.7957828899999999</v>
      </c>
      <c r="G386" s="178">
        <v>6.8267785400000003</v>
      </c>
      <c r="H386" s="58">
        <f t="shared" si="10"/>
        <v>-0.44398622750694949</v>
      </c>
      <c r="I386" s="98">
        <f t="shared" si="11"/>
        <v>3.8028159383951706E-4</v>
      </c>
      <c r="J386" s="99">
        <v>314.65643879999999</v>
      </c>
      <c r="K386" s="99">
        <v>21.416250000000002</v>
      </c>
      <c r="M386"/>
      <c r="N386" s="193" t="s">
        <v>2545</v>
      </c>
    </row>
    <row r="387" spans="1:14" ht="12.75" x14ac:dyDescent="0.2">
      <c r="A387" s="176" t="s">
        <v>1919</v>
      </c>
      <c r="B387" s="189" t="s">
        <v>427</v>
      </c>
      <c r="C387" s="176" t="s">
        <v>1371</v>
      </c>
      <c r="D387" s="176" t="s">
        <v>183</v>
      </c>
      <c r="E387" s="176" t="s">
        <v>714</v>
      </c>
      <c r="F387" s="178">
        <v>3.7780450099999996</v>
      </c>
      <c r="G387" s="178">
        <v>2.87460608</v>
      </c>
      <c r="H387" s="58">
        <f t="shared" si="10"/>
        <v>0.31428268947375204</v>
      </c>
      <c r="I387" s="98">
        <f t="shared" si="11"/>
        <v>3.7850451926143593E-4</v>
      </c>
      <c r="J387" s="99">
        <v>39.068979909999996</v>
      </c>
      <c r="K387" s="99">
        <v>27.194749999999999</v>
      </c>
      <c r="M387"/>
      <c r="N387" s="193" t="s">
        <v>2545</v>
      </c>
    </row>
    <row r="388" spans="1:14" ht="12.75" x14ac:dyDescent="0.2">
      <c r="A388" s="176" t="s">
        <v>2653</v>
      </c>
      <c r="B388" s="189" t="s">
        <v>101</v>
      </c>
      <c r="C388" s="176" t="s">
        <v>516</v>
      </c>
      <c r="D388" s="176" t="s">
        <v>183</v>
      </c>
      <c r="E388" s="176" t="s">
        <v>714</v>
      </c>
      <c r="F388" s="178">
        <v>3.7696777099999998</v>
      </c>
      <c r="G388" s="178">
        <v>5.9154667000000005</v>
      </c>
      <c r="H388" s="58">
        <f t="shared" si="10"/>
        <v>-0.36274212988131616</v>
      </c>
      <c r="I388" s="98">
        <f t="shared" si="11"/>
        <v>3.7766623891918665E-4</v>
      </c>
      <c r="J388" s="99">
        <v>232.93236393192797</v>
      </c>
      <c r="K388" s="99">
        <v>53.688450000000003</v>
      </c>
      <c r="M388"/>
      <c r="N388" s="193" t="s">
        <v>2545</v>
      </c>
    </row>
    <row r="389" spans="1:14" ht="12.75" x14ac:dyDescent="0.2">
      <c r="A389" s="176" t="s">
        <v>1128</v>
      </c>
      <c r="B389" s="189" t="s">
        <v>627</v>
      </c>
      <c r="C389" s="176" t="s">
        <v>2553</v>
      </c>
      <c r="D389" s="176" t="s">
        <v>615</v>
      </c>
      <c r="E389" s="176" t="s">
        <v>714</v>
      </c>
      <c r="F389" s="178">
        <v>3.7696449599999999</v>
      </c>
      <c r="G389" s="178">
        <v>15.565083710000001</v>
      </c>
      <c r="H389" s="58">
        <f t="shared" si="10"/>
        <v>-0.75781402591634373</v>
      </c>
      <c r="I389" s="98">
        <f t="shared" si="11"/>
        <v>3.7766295785107522E-4</v>
      </c>
      <c r="J389" s="99">
        <v>631.58290351320841</v>
      </c>
      <c r="K389" s="99">
        <v>11.2554</v>
      </c>
      <c r="M389"/>
      <c r="N389" s="193" t="s">
        <v>2545</v>
      </c>
    </row>
    <row r="390" spans="1:14" ht="12.75" x14ac:dyDescent="0.2">
      <c r="A390" s="176" t="s">
        <v>1500</v>
      </c>
      <c r="B390" s="189" t="s">
        <v>396</v>
      </c>
      <c r="C390" s="176" t="s">
        <v>645</v>
      </c>
      <c r="D390" s="176" t="s">
        <v>184</v>
      </c>
      <c r="E390" s="176" t="s">
        <v>185</v>
      </c>
      <c r="F390" s="178">
        <v>3.7516830699999999</v>
      </c>
      <c r="G390" s="178">
        <v>10.69002517</v>
      </c>
      <c r="H390" s="58">
        <f t="shared" si="10"/>
        <v>-0.64904824728303234</v>
      </c>
      <c r="I390" s="98">
        <f t="shared" si="11"/>
        <v>3.7586344076711203E-4</v>
      </c>
      <c r="J390" s="99">
        <v>210.63899262795999</v>
      </c>
      <c r="K390" s="99">
        <v>14.348599999999999</v>
      </c>
      <c r="M390"/>
      <c r="N390" s="193" t="s">
        <v>2545</v>
      </c>
    </row>
    <row r="391" spans="1:14" ht="12.75" x14ac:dyDescent="0.2">
      <c r="A391" s="176" t="s">
        <v>2644</v>
      </c>
      <c r="B391" s="189" t="s">
        <v>910</v>
      </c>
      <c r="C391" s="176" t="s">
        <v>646</v>
      </c>
      <c r="D391" s="176" t="s">
        <v>183</v>
      </c>
      <c r="E391" s="176" t="s">
        <v>714</v>
      </c>
      <c r="F391" s="178">
        <v>3.6807360199999999</v>
      </c>
      <c r="G391" s="178">
        <v>3.3570959199999999</v>
      </c>
      <c r="H391" s="58">
        <f t="shared" ref="H391:H454" si="12">IF(ISERROR(F391/G391-1),"",IF((F391/G391-1)&gt;10000%,"",F391/G391-1))</f>
        <v>9.6404781904474213E-2</v>
      </c>
      <c r="I391" s="98">
        <f t="shared" ref="I391:I454" si="13">F391/$F$1142</f>
        <v>3.6875559028301552E-4</v>
      </c>
      <c r="J391" s="99">
        <v>144.83603550379999</v>
      </c>
      <c r="K391" s="99">
        <v>13.793049999999999</v>
      </c>
      <c r="M391"/>
      <c r="N391" s="193" t="s">
        <v>2545</v>
      </c>
    </row>
    <row r="392" spans="1:14" ht="12.75" x14ac:dyDescent="0.2">
      <c r="A392" s="176" t="s">
        <v>1275</v>
      </c>
      <c r="B392" s="189" t="s">
        <v>31</v>
      </c>
      <c r="C392" s="176" t="s">
        <v>1268</v>
      </c>
      <c r="D392" s="176" t="s">
        <v>184</v>
      </c>
      <c r="E392" s="176" t="s">
        <v>185</v>
      </c>
      <c r="F392" s="178">
        <v>3.6771673300000001</v>
      </c>
      <c r="G392" s="178">
        <v>5.6249045799999999</v>
      </c>
      <c r="H392" s="58">
        <f t="shared" si="12"/>
        <v>-0.34627027397502974</v>
      </c>
      <c r="I392" s="98">
        <f t="shared" si="13"/>
        <v>3.6839806005527399E-4</v>
      </c>
      <c r="J392" s="99">
        <v>36.896664389233955</v>
      </c>
      <c r="K392" s="99">
        <v>20.958300000000001</v>
      </c>
      <c r="M392"/>
      <c r="N392" s="193" t="s">
        <v>2545</v>
      </c>
    </row>
    <row r="393" spans="1:14" ht="12.75" x14ac:dyDescent="0.2">
      <c r="A393" s="176" t="s">
        <v>1360</v>
      </c>
      <c r="B393" s="189" t="s">
        <v>1144</v>
      </c>
      <c r="C393" s="176" t="s">
        <v>2546</v>
      </c>
      <c r="D393" s="176" t="s">
        <v>184</v>
      </c>
      <c r="E393" s="176" t="s">
        <v>185</v>
      </c>
      <c r="F393" s="178">
        <v>3.6746945800000002</v>
      </c>
      <c r="G393" s="178">
        <v>3.9413428500000003</v>
      </c>
      <c r="H393" s="58">
        <f t="shared" si="12"/>
        <v>-6.7654167665215925E-2</v>
      </c>
      <c r="I393" s="98">
        <f t="shared" si="13"/>
        <v>3.6815032688970121E-4</v>
      </c>
      <c r="J393" s="99">
        <v>35.541751034594995</v>
      </c>
      <c r="K393" s="99">
        <v>99.385599999999997</v>
      </c>
      <c r="M393"/>
      <c r="N393" s="193" t="s">
        <v>2545</v>
      </c>
    </row>
    <row r="394" spans="1:14" ht="12.75" x14ac:dyDescent="0.2">
      <c r="A394" s="176" t="s">
        <v>1137</v>
      </c>
      <c r="B394" s="189" t="s">
        <v>775</v>
      </c>
      <c r="C394" s="176" t="s">
        <v>2553</v>
      </c>
      <c r="D394" s="176" t="s">
        <v>615</v>
      </c>
      <c r="E394" s="176" t="s">
        <v>185</v>
      </c>
      <c r="F394" s="178">
        <v>3.66860425</v>
      </c>
      <c r="G394" s="178">
        <v>3.15737267</v>
      </c>
      <c r="H394" s="58">
        <f t="shared" si="12"/>
        <v>0.16191676860242166</v>
      </c>
      <c r="I394" s="98">
        <f t="shared" si="13"/>
        <v>3.6754016543776193E-4</v>
      </c>
      <c r="J394" s="99">
        <v>115.93752240344099</v>
      </c>
      <c r="K394" s="99">
        <v>41.350550000000013</v>
      </c>
      <c r="M394"/>
      <c r="N394" s="193" t="s">
        <v>2545</v>
      </c>
    </row>
    <row r="395" spans="1:14" ht="12.75" x14ac:dyDescent="0.2">
      <c r="A395" s="176" t="s">
        <v>1508</v>
      </c>
      <c r="B395" s="189" t="s">
        <v>208</v>
      </c>
      <c r="C395" s="176" t="s">
        <v>2544</v>
      </c>
      <c r="D395" s="176" t="s">
        <v>183</v>
      </c>
      <c r="E395" s="176" t="s">
        <v>714</v>
      </c>
      <c r="F395" s="178">
        <v>3.65912646</v>
      </c>
      <c r="G395" s="178">
        <v>17.35790519</v>
      </c>
      <c r="H395" s="58">
        <f t="shared" si="12"/>
        <v>-0.78919538850183102</v>
      </c>
      <c r="I395" s="98">
        <f t="shared" si="13"/>
        <v>3.6659063033743478E-4</v>
      </c>
      <c r="J395" s="99">
        <v>39.30572961</v>
      </c>
      <c r="K395" s="99">
        <v>9.0352999999999994</v>
      </c>
      <c r="M395"/>
      <c r="N395" s="193" t="s">
        <v>2545</v>
      </c>
    </row>
    <row r="396" spans="1:14" ht="12.75" x14ac:dyDescent="0.2">
      <c r="A396" s="176" t="s">
        <v>2274</v>
      </c>
      <c r="B396" s="189" t="s">
        <v>317</v>
      </c>
      <c r="C396" s="176" t="s">
        <v>1371</v>
      </c>
      <c r="D396" s="176" t="s">
        <v>183</v>
      </c>
      <c r="E396" s="176" t="s">
        <v>714</v>
      </c>
      <c r="F396" s="178">
        <v>3.6504011699999999</v>
      </c>
      <c r="G396" s="178">
        <v>1.4822502</v>
      </c>
      <c r="H396" s="58">
        <f t="shared" si="12"/>
        <v>1.4627429093954585</v>
      </c>
      <c r="I396" s="98">
        <f t="shared" si="13"/>
        <v>3.6571648466470586E-4</v>
      </c>
      <c r="J396" s="99">
        <v>53.271012030000001</v>
      </c>
      <c r="K396" s="99">
        <v>6.30905</v>
      </c>
      <c r="M396"/>
      <c r="N396" s="193" t="s">
        <v>2545</v>
      </c>
    </row>
    <row r="397" spans="1:14" ht="12.75" x14ac:dyDescent="0.2">
      <c r="A397" s="176" t="s">
        <v>1172</v>
      </c>
      <c r="B397" s="189" t="s">
        <v>2380</v>
      </c>
      <c r="C397" s="176" t="s">
        <v>645</v>
      </c>
      <c r="D397" s="176" t="s">
        <v>184</v>
      </c>
      <c r="E397" s="176" t="s">
        <v>185</v>
      </c>
      <c r="F397" s="178">
        <v>3.6334258900000003</v>
      </c>
      <c r="G397" s="178">
        <v>3.8637180499999997</v>
      </c>
      <c r="H397" s="58">
        <f t="shared" si="12"/>
        <v>-5.9603769483127622E-2</v>
      </c>
      <c r="I397" s="98">
        <f t="shared" si="13"/>
        <v>3.640158113856101E-4</v>
      </c>
      <c r="J397" s="99">
        <v>1472.88803104</v>
      </c>
      <c r="K397" s="99">
        <v>10.128399999999999</v>
      </c>
      <c r="M397"/>
      <c r="N397" s="193" t="s">
        <v>2545</v>
      </c>
    </row>
    <row r="398" spans="1:14" ht="12.75" x14ac:dyDescent="0.2">
      <c r="A398" s="176" t="s">
        <v>1185</v>
      </c>
      <c r="B398" s="189" t="s">
        <v>2435</v>
      </c>
      <c r="C398" s="176" t="s">
        <v>645</v>
      </c>
      <c r="D398" s="176" t="s">
        <v>184</v>
      </c>
      <c r="E398" s="176" t="s">
        <v>185</v>
      </c>
      <c r="F398" s="178">
        <v>3.6326075499999999</v>
      </c>
      <c r="G398" s="178">
        <v>2.7942501200000001</v>
      </c>
      <c r="H398" s="58">
        <f t="shared" si="12"/>
        <v>0.30002948698092924</v>
      </c>
      <c r="I398" s="98">
        <f t="shared" si="13"/>
        <v>3.6393382575879179E-4</v>
      </c>
      <c r="J398" s="99">
        <v>289.86927876364263</v>
      </c>
      <c r="K398" s="99">
        <v>26.565200000000001</v>
      </c>
      <c r="M398"/>
      <c r="N398" s="193" t="s">
        <v>2545</v>
      </c>
    </row>
    <row r="399" spans="1:14" ht="12.75" x14ac:dyDescent="0.2">
      <c r="A399" s="176" t="s">
        <v>1942</v>
      </c>
      <c r="B399" s="189" t="s">
        <v>266</v>
      </c>
      <c r="C399" s="176" t="s">
        <v>643</v>
      </c>
      <c r="D399" s="176" t="s">
        <v>183</v>
      </c>
      <c r="E399" s="176" t="s">
        <v>2328</v>
      </c>
      <c r="F399" s="178">
        <v>3.5986432100000001</v>
      </c>
      <c r="G399" s="178">
        <v>10.291314869999999</v>
      </c>
      <c r="H399" s="58">
        <f t="shared" si="12"/>
        <v>-0.65032231007814834</v>
      </c>
      <c r="I399" s="98">
        <f t="shared" si="13"/>
        <v>3.6053109864736126E-4</v>
      </c>
      <c r="J399" s="99">
        <v>173.93474425600002</v>
      </c>
      <c r="K399" s="99">
        <v>7.0401499999999997</v>
      </c>
      <c r="M399"/>
      <c r="N399" s="193" t="s">
        <v>2545</v>
      </c>
    </row>
    <row r="400" spans="1:14" ht="12.75" x14ac:dyDescent="0.2">
      <c r="A400" s="176" t="s">
        <v>2620</v>
      </c>
      <c r="B400" s="189" t="s">
        <v>656</v>
      </c>
      <c r="C400" s="176" t="s">
        <v>516</v>
      </c>
      <c r="D400" s="176" t="s">
        <v>184</v>
      </c>
      <c r="E400" s="176" t="s">
        <v>714</v>
      </c>
      <c r="F400" s="178">
        <v>3.5880748499999999</v>
      </c>
      <c r="G400" s="178">
        <v>6.5779356600000005</v>
      </c>
      <c r="H400" s="58">
        <f t="shared" si="12"/>
        <v>-0.45452874040425018</v>
      </c>
      <c r="I400" s="98">
        <f t="shared" si="13"/>
        <v>3.594723044798503E-4</v>
      </c>
      <c r="J400" s="99">
        <v>68.420208164399995</v>
      </c>
      <c r="K400" s="99">
        <v>38.929299999999998</v>
      </c>
      <c r="M400"/>
      <c r="N400" s="193" t="s">
        <v>2545</v>
      </c>
    </row>
    <row r="401" spans="1:14" ht="12.75" x14ac:dyDescent="0.2">
      <c r="A401" s="176" t="s">
        <v>1227</v>
      </c>
      <c r="B401" s="189" t="s">
        <v>2449</v>
      </c>
      <c r="C401" s="176" t="s">
        <v>645</v>
      </c>
      <c r="D401" s="176" t="s">
        <v>184</v>
      </c>
      <c r="E401" s="176" t="s">
        <v>185</v>
      </c>
      <c r="F401" s="178">
        <v>3.5869372999999998</v>
      </c>
      <c r="G401" s="178">
        <v>3.8782933100000001</v>
      </c>
      <c r="H401" s="58">
        <f t="shared" si="12"/>
        <v>-7.5124800192072239E-2</v>
      </c>
      <c r="I401" s="98">
        <f t="shared" si="13"/>
        <v>3.5935833870793751E-4</v>
      </c>
      <c r="J401" s="99">
        <v>670.54445605417266</v>
      </c>
      <c r="K401" s="99">
        <v>25.095500000000001</v>
      </c>
      <c r="M401"/>
      <c r="N401" s="193" t="s">
        <v>2545</v>
      </c>
    </row>
    <row r="402" spans="1:14" ht="12.75" x14ac:dyDescent="0.2">
      <c r="A402" s="176" t="s">
        <v>2683</v>
      </c>
      <c r="B402" s="189" t="s">
        <v>283</v>
      </c>
      <c r="C402" s="176" t="s">
        <v>646</v>
      </c>
      <c r="D402" s="176" t="s">
        <v>183</v>
      </c>
      <c r="E402" s="176" t="s">
        <v>714</v>
      </c>
      <c r="F402" s="178">
        <v>3.57836284</v>
      </c>
      <c r="G402" s="178">
        <v>4.5519636999999999</v>
      </c>
      <c r="H402" s="58">
        <f t="shared" si="12"/>
        <v>-0.21388590159451404</v>
      </c>
      <c r="I402" s="98">
        <f t="shared" si="13"/>
        <v>3.5849930398187258E-4</v>
      </c>
      <c r="J402" s="99">
        <v>231.47886136759999</v>
      </c>
      <c r="K402" s="99">
        <v>35.388850000000012</v>
      </c>
      <c r="M402"/>
      <c r="N402" s="193" t="s">
        <v>2545</v>
      </c>
    </row>
    <row r="403" spans="1:14" ht="12.75" x14ac:dyDescent="0.2">
      <c r="A403" s="176" t="s">
        <v>2360</v>
      </c>
      <c r="B403" s="189" t="s">
        <v>2361</v>
      </c>
      <c r="C403" s="176" t="s">
        <v>2671</v>
      </c>
      <c r="D403" s="176" t="s">
        <v>183</v>
      </c>
      <c r="E403" s="176" t="s">
        <v>714</v>
      </c>
      <c r="F403" s="178">
        <v>3.5773547099999998</v>
      </c>
      <c r="G403" s="178">
        <v>2.5977085499999997</v>
      </c>
      <c r="H403" s="58">
        <f t="shared" si="12"/>
        <v>0.37711935005179864</v>
      </c>
      <c r="I403" s="98">
        <f t="shared" si="13"/>
        <v>3.5839830418965383E-4</v>
      </c>
      <c r="J403" s="99">
        <v>125.94747387999999</v>
      </c>
      <c r="K403" s="99">
        <v>18.678000000000001</v>
      </c>
      <c r="M403"/>
      <c r="N403" s="193" t="s">
        <v>2545</v>
      </c>
    </row>
    <row r="404" spans="1:14" ht="12.75" x14ac:dyDescent="0.2">
      <c r="A404" s="176" t="s">
        <v>2664</v>
      </c>
      <c r="B404" s="189" t="s">
        <v>136</v>
      </c>
      <c r="C404" s="176" t="s">
        <v>646</v>
      </c>
      <c r="D404" s="176" t="s">
        <v>183</v>
      </c>
      <c r="E404" s="176" t="s">
        <v>714</v>
      </c>
      <c r="F404" s="178">
        <v>3.5631545299999998</v>
      </c>
      <c r="G404" s="178">
        <v>2.8402195299999997</v>
      </c>
      <c r="H404" s="58">
        <f t="shared" si="12"/>
        <v>0.25453490209610674</v>
      </c>
      <c r="I404" s="98">
        <f t="shared" si="13"/>
        <v>3.5697565509730598E-4</v>
      </c>
      <c r="J404" s="99">
        <v>281.25262001279998</v>
      </c>
      <c r="K404" s="99">
        <v>16.940899999999999</v>
      </c>
      <c r="M404"/>
      <c r="N404" s="193" t="s">
        <v>2545</v>
      </c>
    </row>
    <row r="405" spans="1:14" ht="12.75" x14ac:dyDescent="0.2">
      <c r="A405" s="176" t="s">
        <v>1522</v>
      </c>
      <c r="B405" s="189" t="s">
        <v>1099</v>
      </c>
      <c r="C405" s="176" t="s">
        <v>2546</v>
      </c>
      <c r="D405" s="176" t="s">
        <v>183</v>
      </c>
      <c r="E405" s="176" t="s">
        <v>714</v>
      </c>
      <c r="F405" s="178">
        <v>3.5476488799999997</v>
      </c>
      <c r="G405" s="178">
        <v>1.5196074199999998</v>
      </c>
      <c r="H405" s="58">
        <f t="shared" si="12"/>
        <v>1.3345824936811641</v>
      </c>
      <c r="I405" s="98">
        <f t="shared" si="13"/>
        <v>3.5542221711984623E-4</v>
      </c>
      <c r="J405" s="99">
        <v>60.9527406104772</v>
      </c>
      <c r="K405" s="99">
        <v>73.344950000000011</v>
      </c>
      <c r="M405"/>
      <c r="N405" s="193" t="s">
        <v>2545</v>
      </c>
    </row>
    <row r="406" spans="1:14" ht="12.75" x14ac:dyDescent="0.2">
      <c r="A406" s="176" t="s">
        <v>2639</v>
      </c>
      <c r="B406" s="189" t="s">
        <v>226</v>
      </c>
      <c r="C406" s="176" t="s">
        <v>239</v>
      </c>
      <c r="D406" s="176" t="s">
        <v>184</v>
      </c>
      <c r="E406" s="176" t="s">
        <v>185</v>
      </c>
      <c r="F406" s="178">
        <v>3.5438014</v>
      </c>
      <c r="G406" s="178">
        <v>5.2691003399999996</v>
      </c>
      <c r="H406" s="58">
        <f t="shared" si="12"/>
        <v>-0.32743710096057876</v>
      </c>
      <c r="I406" s="98">
        <f t="shared" si="13"/>
        <v>3.5503675623626407E-4</v>
      </c>
      <c r="J406" s="99">
        <v>41.158752329999999</v>
      </c>
      <c r="K406" s="99">
        <v>41.215249999999997</v>
      </c>
      <c r="M406"/>
      <c r="N406" s="193" t="s">
        <v>2545</v>
      </c>
    </row>
    <row r="407" spans="1:14" ht="12.75" x14ac:dyDescent="0.2">
      <c r="A407" s="176" t="s">
        <v>1184</v>
      </c>
      <c r="B407" s="189" t="s">
        <v>2427</v>
      </c>
      <c r="C407" s="176" t="s">
        <v>645</v>
      </c>
      <c r="D407" s="176" t="s">
        <v>184</v>
      </c>
      <c r="E407" s="176" t="s">
        <v>185</v>
      </c>
      <c r="F407" s="178">
        <v>3.5067638900000002</v>
      </c>
      <c r="G407" s="178">
        <v>1.0578469799999999</v>
      </c>
      <c r="H407" s="58">
        <f t="shared" si="12"/>
        <v>2.3150010883426644</v>
      </c>
      <c r="I407" s="98">
        <f t="shared" si="13"/>
        <v>3.5132614270993383E-4</v>
      </c>
      <c r="J407" s="99">
        <v>626.73646139403354</v>
      </c>
      <c r="K407" s="99">
        <v>30.188649999999999</v>
      </c>
      <c r="M407"/>
      <c r="N407" s="193" t="s">
        <v>2545</v>
      </c>
    </row>
    <row r="408" spans="1:14" ht="12.75" x14ac:dyDescent="0.2">
      <c r="A408" s="176" t="s">
        <v>2903</v>
      </c>
      <c r="B408" s="189" t="s">
        <v>2340</v>
      </c>
      <c r="C408" s="176" t="s">
        <v>516</v>
      </c>
      <c r="D408" s="176" t="s">
        <v>615</v>
      </c>
      <c r="E408" s="176" t="s">
        <v>185</v>
      </c>
      <c r="F408" s="178">
        <v>3.4928542</v>
      </c>
      <c r="G408" s="178">
        <v>13.45069891</v>
      </c>
      <c r="H408" s="58">
        <f t="shared" si="12"/>
        <v>-0.74032173172776794</v>
      </c>
      <c r="I408" s="98">
        <f t="shared" si="13"/>
        <v>3.49932596441271E-4</v>
      </c>
      <c r="J408" s="99">
        <v>137.19744192600001</v>
      </c>
      <c r="K408" s="99">
        <v>29.5124</v>
      </c>
      <c r="M408"/>
      <c r="N408" s="193" t="s">
        <v>2545</v>
      </c>
    </row>
    <row r="409" spans="1:14" ht="12.75" x14ac:dyDescent="0.2">
      <c r="A409" s="176" t="s">
        <v>1180</v>
      </c>
      <c r="B409" s="189" t="s">
        <v>2525</v>
      </c>
      <c r="C409" s="176" t="s">
        <v>645</v>
      </c>
      <c r="D409" s="176" t="s">
        <v>615</v>
      </c>
      <c r="E409" s="176" t="s">
        <v>185</v>
      </c>
      <c r="F409" s="178">
        <v>3.4857125099999999</v>
      </c>
      <c r="G409" s="178">
        <v>12.270434160000001</v>
      </c>
      <c r="H409" s="58">
        <f t="shared" si="12"/>
        <v>-0.71592590249471666</v>
      </c>
      <c r="I409" s="98">
        <f t="shared" si="13"/>
        <v>3.4921710418720593E-4</v>
      </c>
      <c r="J409" s="99">
        <v>544.56951121999998</v>
      </c>
      <c r="K409" s="99">
        <v>7.3226999999999993</v>
      </c>
      <c r="M409"/>
      <c r="N409" s="193" t="s">
        <v>2545</v>
      </c>
    </row>
    <row r="410" spans="1:14" ht="12.75" x14ac:dyDescent="0.2">
      <c r="A410" s="176" t="s">
        <v>2610</v>
      </c>
      <c r="B410" s="189" t="s">
        <v>217</v>
      </c>
      <c r="C410" s="176" t="s">
        <v>646</v>
      </c>
      <c r="D410" s="176" t="s">
        <v>183</v>
      </c>
      <c r="E410" s="176" t="s">
        <v>185</v>
      </c>
      <c r="F410" s="178">
        <v>3.4362958999999997</v>
      </c>
      <c r="G410" s="178">
        <v>3.83839372</v>
      </c>
      <c r="H410" s="58">
        <f t="shared" si="12"/>
        <v>-0.10475679394348325</v>
      </c>
      <c r="I410" s="98">
        <f t="shared" si="13"/>
        <v>3.4426628698887404E-4</v>
      </c>
      <c r="J410" s="99">
        <v>857.94847760029995</v>
      </c>
      <c r="K410" s="99">
        <v>8.3386499999999995</v>
      </c>
      <c r="M410"/>
      <c r="N410" s="193" t="s">
        <v>2545</v>
      </c>
    </row>
    <row r="411" spans="1:14" ht="12.75" x14ac:dyDescent="0.2">
      <c r="A411" s="176" t="s">
        <v>2652</v>
      </c>
      <c r="B411" s="189" t="s">
        <v>40</v>
      </c>
      <c r="C411" s="176" t="s">
        <v>646</v>
      </c>
      <c r="D411" s="176" t="s">
        <v>183</v>
      </c>
      <c r="E411" s="176" t="s">
        <v>714</v>
      </c>
      <c r="F411" s="178">
        <v>3.4118421899999998</v>
      </c>
      <c r="G411" s="178">
        <v>6.5595673799999998</v>
      </c>
      <c r="H411" s="58">
        <f t="shared" si="12"/>
        <v>-0.47986780341602342</v>
      </c>
      <c r="I411" s="98">
        <f t="shared" si="13"/>
        <v>3.4181638506255773E-4</v>
      </c>
      <c r="J411" s="99">
        <v>103.7947069488</v>
      </c>
      <c r="K411" s="99">
        <v>40.336500000000001</v>
      </c>
      <c r="M411"/>
      <c r="N411" s="193" t="s">
        <v>2545</v>
      </c>
    </row>
    <row r="412" spans="1:14" ht="12.75" x14ac:dyDescent="0.2">
      <c r="A412" s="176" t="s">
        <v>1242</v>
      </c>
      <c r="B412" s="189" t="s">
        <v>2444</v>
      </c>
      <c r="C412" s="176" t="s">
        <v>645</v>
      </c>
      <c r="D412" s="176" t="s">
        <v>184</v>
      </c>
      <c r="E412" s="176" t="s">
        <v>185</v>
      </c>
      <c r="F412" s="178">
        <v>3.3882224700000001</v>
      </c>
      <c r="G412" s="178">
        <v>0.71526643999999995</v>
      </c>
      <c r="H412" s="58">
        <f t="shared" si="12"/>
        <v>3.7370074709502665</v>
      </c>
      <c r="I412" s="98">
        <f t="shared" si="13"/>
        <v>3.3945003666278325E-4</v>
      </c>
      <c r="J412" s="99">
        <v>67.769027780000002</v>
      </c>
      <c r="K412" s="99">
        <v>10.182650000000001</v>
      </c>
      <c r="M412"/>
      <c r="N412" s="193" t="s">
        <v>2545</v>
      </c>
    </row>
    <row r="413" spans="1:14" ht="12.75" x14ac:dyDescent="0.2">
      <c r="A413" s="176" t="s">
        <v>2058</v>
      </c>
      <c r="B413" s="189" t="s">
        <v>2039</v>
      </c>
      <c r="C413" s="176" t="s">
        <v>2553</v>
      </c>
      <c r="D413" s="176" t="s">
        <v>184</v>
      </c>
      <c r="E413" s="176" t="s">
        <v>714</v>
      </c>
      <c r="F413" s="178">
        <v>3.3668297300000001</v>
      </c>
      <c r="G413" s="178">
        <v>3.9048372100000002</v>
      </c>
      <c r="H413" s="58">
        <f t="shared" si="12"/>
        <v>-0.13777974626501777</v>
      </c>
      <c r="I413" s="98">
        <f t="shared" si="13"/>
        <v>3.3730679889087939E-4</v>
      </c>
      <c r="J413" s="99">
        <v>12.058754898873001</v>
      </c>
      <c r="K413" s="99">
        <v>22.4374</v>
      </c>
      <c r="M413"/>
      <c r="N413" s="193" t="s">
        <v>2545</v>
      </c>
    </row>
    <row r="414" spans="1:14" ht="12.75" x14ac:dyDescent="0.2">
      <c r="A414" s="176" t="s">
        <v>2942</v>
      </c>
      <c r="B414" s="189" t="s">
        <v>111</v>
      </c>
      <c r="C414" s="176" t="s">
        <v>516</v>
      </c>
      <c r="D414" s="176" t="s">
        <v>615</v>
      </c>
      <c r="E414" s="176" t="s">
        <v>714</v>
      </c>
      <c r="F414" s="178">
        <v>3.3415733799999998</v>
      </c>
      <c r="G414" s="178">
        <v>1.0928291999999999</v>
      </c>
      <c r="H414" s="58">
        <f t="shared" si="12"/>
        <v>2.0577270263276275</v>
      </c>
      <c r="I414" s="98">
        <f t="shared" si="13"/>
        <v>3.3477648424673262E-4</v>
      </c>
      <c r="J414" s="99">
        <v>35.136480161999998</v>
      </c>
      <c r="K414" s="99">
        <v>21.459900000000001</v>
      </c>
      <c r="M414"/>
      <c r="N414" s="193" t="s">
        <v>2545</v>
      </c>
    </row>
    <row r="415" spans="1:14" ht="12.75" x14ac:dyDescent="0.2">
      <c r="A415" s="176" t="s">
        <v>2372</v>
      </c>
      <c r="B415" s="189" t="s">
        <v>2132</v>
      </c>
      <c r="C415" s="176" t="s">
        <v>2544</v>
      </c>
      <c r="D415" s="176" t="s">
        <v>183</v>
      </c>
      <c r="E415" s="176" t="s">
        <v>714</v>
      </c>
      <c r="F415" s="178">
        <v>3.3413359599999999</v>
      </c>
      <c r="G415" s="178">
        <v>5.6188943199999999</v>
      </c>
      <c r="H415" s="58">
        <f t="shared" si="12"/>
        <v>-0.40533924119078291</v>
      </c>
      <c r="I415" s="98">
        <f t="shared" si="13"/>
        <v>3.3475269825616731E-4</v>
      </c>
      <c r="J415" s="99">
        <v>129.8586708</v>
      </c>
      <c r="K415" s="99">
        <v>6.3403499999999999</v>
      </c>
      <c r="M415"/>
      <c r="N415" s="193" t="s">
        <v>2545</v>
      </c>
    </row>
    <row r="416" spans="1:14" ht="12.75" x14ac:dyDescent="0.2">
      <c r="A416" s="176" t="s">
        <v>1231</v>
      </c>
      <c r="B416" s="189" t="s">
        <v>154</v>
      </c>
      <c r="C416" s="176" t="s">
        <v>645</v>
      </c>
      <c r="D416" s="176" t="s">
        <v>184</v>
      </c>
      <c r="E416" s="176" t="s">
        <v>714</v>
      </c>
      <c r="F416" s="178">
        <v>3.3037060299999998</v>
      </c>
      <c r="G416" s="178">
        <v>4.9749634900000004</v>
      </c>
      <c r="H416" s="58">
        <f t="shared" si="12"/>
        <v>-0.33593361305250513</v>
      </c>
      <c r="I416" s="98">
        <f t="shared" si="13"/>
        <v>3.3098273296279686E-4</v>
      </c>
      <c r="J416" s="99">
        <v>490.84437630536826</v>
      </c>
      <c r="K416" s="99">
        <v>7.5928500000000003</v>
      </c>
      <c r="M416"/>
      <c r="N416" s="193" t="s">
        <v>2545</v>
      </c>
    </row>
    <row r="417" spans="1:14" ht="12.75" x14ac:dyDescent="0.2">
      <c r="A417" s="176" t="s">
        <v>2914</v>
      </c>
      <c r="B417" s="189" t="s">
        <v>2350</v>
      </c>
      <c r="C417" s="176" t="s">
        <v>516</v>
      </c>
      <c r="D417" s="176" t="s">
        <v>615</v>
      </c>
      <c r="E417" s="176" t="s">
        <v>714</v>
      </c>
      <c r="F417" s="178">
        <v>3.2885659700000001</v>
      </c>
      <c r="G417" s="178">
        <v>2.36057746</v>
      </c>
      <c r="H417" s="58">
        <f t="shared" si="12"/>
        <v>0.39311927938174929</v>
      </c>
      <c r="I417" s="98">
        <f t="shared" si="13"/>
        <v>3.2946592172398921E-4</v>
      </c>
      <c r="J417" s="99">
        <v>68.720096753800505</v>
      </c>
      <c r="K417" s="99">
        <v>39.783650000000002</v>
      </c>
      <c r="M417"/>
      <c r="N417" s="193" t="s">
        <v>2545</v>
      </c>
    </row>
    <row r="418" spans="1:14" ht="12.75" x14ac:dyDescent="0.2">
      <c r="A418" s="176" t="s">
        <v>2409</v>
      </c>
      <c r="B418" s="189" t="s">
        <v>2405</v>
      </c>
      <c r="C418" s="176" t="s">
        <v>645</v>
      </c>
      <c r="D418" s="176" t="s">
        <v>184</v>
      </c>
      <c r="E418" s="176" t="s">
        <v>714</v>
      </c>
      <c r="F418" s="178">
        <v>3.2728375299999999</v>
      </c>
      <c r="G418" s="178">
        <v>1.73805677</v>
      </c>
      <c r="H418" s="58">
        <f t="shared" si="12"/>
        <v>0.88304409067144563</v>
      </c>
      <c r="I418" s="98">
        <f t="shared" si="13"/>
        <v>3.2789016346669613E-4</v>
      </c>
      <c r="J418" s="99">
        <v>45.786658369999998</v>
      </c>
      <c r="K418" s="99">
        <v>20.218150000000001</v>
      </c>
      <c r="M418"/>
      <c r="N418" s="193" t="s">
        <v>2545</v>
      </c>
    </row>
    <row r="419" spans="1:14" ht="12.75" x14ac:dyDescent="0.2">
      <c r="A419" s="176" t="s">
        <v>1286</v>
      </c>
      <c r="B419" s="189" t="s">
        <v>23</v>
      </c>
      <c r="C419" s="176" t="s">
        <v>1268</v>
      </c>
      <c r="D419" s="176" t="s">
        <v>184</v>
      </c>
      <c r="E419" s="176" t="s">
        <v>185</v>
      </c>
      <c r="F419" s="178">
        <v>3.2655247200000002</v>
      </c>
      <c r="G419" s="178">
        <v>4.2710279699999996</v>
      </c>
      <c r="H419" s="58">
        <f t="shared" si="12"/>
        <v>-0.23542417822189998</v>
      </c>
      <c r="I419" s="98">
        <f t="shared" si="13"/>
        <v>3.2715752750651732E-4</v>
      </c>
      <c r="J419" s="99">
        <v>10.46691019</v>
      </c>
      <c r="K419" s="99">
        <v>22.2974</v>
      </c>
      <c r="M419"/>
      <c r="N419" s="193" t="s">
        <v>2545</v>
      </c>
    </row>
    <row r="420" spans="1:14" ht="12.75" x14ac:dyDescent="0.2">
      <c r="A420" s="176" t="s">
        <v>2265</v>
      </c>
      <c r="B420" s="189" t="s">
        <v>74</v>
      </c>
      <c r="C420" s="176" t="s">
        <v>2546</v>
      </c>
      <c r="D420" s="176" t="s">
        <v>184</v>
      </c>
      <c r="E420" s="176" t="s">
        <v>185</v>
      </c>
      <c r="F420" s="178">
        <v>3.2563317299999999</v>
      </c>
      <c r="G420" s="178">
        <v>7.1048201300000002</v>
      </c>
      <c r="H420" s="58">
        <f t="shared" si="12"/>
        <v>-0.54167288257584645</v>
      </c>
      <c r="I420" s="98">
        <f t="shared" si="13"/>
        <v>3.2623652517559874E-4</v>
      </c>
      <c r="J420" s="99">
        <v>1672.1979279500001</v>
      </c>
      <c r="K420" s="99">
        <v>9.0332500000000007</v>
      </c>
      <c r="M420"/>
      <c r="N420" s="193" t="s">
        <v>2545</v>
      </c>
    </row>
    <row r="421" spans="1:14" ht="12.75" x14ac:dyDescent="0.2">
      <c r="A421" s="176" t="s">
        <v>1709</v>
      </c>
      <c r="B421" s="189" t="s">
        <v>1711</v>
      </c>
      <c r="C421" s="176" t="s">
        <v>2544</v>
      </c>
      <c r="D421" s="176" t="s">
        <v>183</v>
      </c>
      <c r="E421" s="176" t="s">
        <v>714</v>
      </c>
      <c r="F421" s="178">
        <v>3.2488095000000001</v>
      </c>
      <c r="G421" s="178">
        <v>3.8626067400000004</v>
      </c>
      <c r="H421" s="58">
        <f t="shared" si="12"/>
        <v>-0.15890751539464254</v>
      </c>
      <c r="I421" s="98">
        <f t="shared" si="13"/>
        <v>3.2548290841285827E-4</v>
      </c>
      <c r="J421" s="99">
        <v>253.11784524000001</v>
      </c>
      <c r="K421" s="99">
        <v>30.903099999999991</v>
      </c>
      <c r="M421"/>
      <c r="N421" s="193" t="s">
        <v>2545</v>
      </c>
    </row>
    <row r="422" spans="1:14" ht="12.75" x14ac:dyDescent="0.2">
      <c r="A422" s="176" t="s">
        <v>1309</v>
      </c>
      <c r="B422" s="189" t="s">
        <v>1774</v>
      </c>
      <c r="C422" s="176" t="s">
        <v>645</v>
      </c>
      <c r="D422" s="176" t="s">
        <v>615</v>
      </c>
      <c r="E422" s="176" t="s">
        <v>714</v>
      </c>
      <c r="F422" s="178">
        <v>3.2437197200000001</v>
      </c>
      <c r="G422" s="178">
        <v>0.42172590999999998</v>
      </c>
      <c r="H422" s="58">
        <f t="shared" si="12"/>
        <v>6.6915352912511352</v>
      </c>
      <c r="I422" s="98">
        <f t="shared" si="13"/>
        <v>3.2497298734867106E-4</v>
      </c>
      <c r="J422" s="99">
        <v>159.26962497</v>
      </c>
      <c r="K422" s="99">
        <v>17.214549999999999</v>
      </c>
      <c r="M422"/>
      <c r="N422" s="193" t="s">
        <v>2545</v>
      </c>
    </row>
    <row r="423" spans="1:14" ht="12.75" x14ac:dyDescent="0.2">
      <c r="A423" s="176" t="s">
        <v>1804</v>
      </c>
      <c r="B423" s="189" t="s">
        <v>59</v>
      </c>
      <c r="C423" s="176" t="s">
        <v>643</v>
      </c>
      <c r="D423" s="176" t="s">
        <v>184</v>
      </c>
      <c r="E423" s="176" t="s">
        <v>2328</v>
      </c>
      <c r="F423" s="178">
        <v>3.24262943</v>
      </c>
      <c r="G423" s="178">
        <v>2.0683672299999998</v>
      </c>
      <c r="H423" s="58">
        <f t="shared" si="12"/>
        <v>0.56772423337996925</v>
      </c>
      <c r="I423" s="98">
        <f t="shared" si="13"/>
        <v>3.248637563333673E-4</v>
      </c>
      <c r="J423" s="99">
        <v>209.52111239999999</v>
      </c>
      <c r="K423" s="99">
        <v>19.6496</v>
      </c>
      <c r="M423"/>
      <c r="N423" s="193" t="s">
        <v>2545</v>
      </c>
    </row>
    <row r="424" spans="1:14" ht="12.75" x14ac:dyDescent="0.2">
      <c r="A424" s="176" t="s">
        <v>2629</v>
      </c>
      <c r="B424" s="189" t="s">
        <v>1492</v>
      </c>
      <c r="C424" s="176" t="s">
        <v>516</v>
      </c>
      <c r="D424" s="176" t="s">
        <v>184</v>
      </c>
      <c r="E424" s="176" t="s">
        <v>714</v>
      </c>
      <c r="F424" s="178">
        <v>3.2020986900000001</v>
      </c>
      <c r="G424" s="178">
        <v>0.75419424999999995</v>
      </c>
      <c r="H424" s="58">
        <f t="shared" si="12"/>
        <v>3.2457214305200557</v>
      </c>
      <c r="I424" s="98">
        <f t="shared" si="13"/>
        <v>3.2080317256096534E-4</v>
      </c>
      <c r="J424" s="99">
        <v>116.456242541712</v>
      </c>
      <c r="K424" s="99">
        <v>26.304649999999999</v>
      </c>
      <c r="M424"/>
      <c r="N424" s="193" t="s">
        <v>2545</v>
      </c>
    </row>
    <row r="425" spans="1:14" ht="12.75" x14ac:dyDescent="0.2">
      <c r="A425" s="176" t="s">
        <v>1271</v>
      </c>
      <c r="B425" s="189" t="s">
        <v>139</v>
      </c>
      <c r="C425" s="176" t="s">
        <v>1268</v>
      </c>
      <c r="D425" s="176" t="s">
        <v>184</v>
      </c>
      <c r="E425" s="176" t="s">
        <v>185</v>
      </c>
      <c r="F425" s="178">
        <v>3.2005303299999999</v>
      </c>
      <c r="G425" s="178">
        <v>0.54737243000000002</v>
      </c>
      <c r="H425" s="58">
        <f t="shared" si="12"/>
        <v>4.8470798940311983</v>
      </c>
      <c r="I425" s="98">
        <f t="shared" si="13"/>
        <v>3.2064604596605773E-4</v>
      </c>
      <c r="J425" s="99">
        <v>189.04292956</v>
      </c>
      <c r="K425" s="99">
        <v>13.468999999999999</v>
      </c>
      <c r="M425"/>
      <c r="N425" s="193" t="s">
        <v>2545</v>
      </c>
    </row>
    <row r="426" spans="1:14" ht="12.75" x14ac:dyDescent="0.2">
      <c r="A426" s="176" t="s">
        <v>1125</v>
      </c>
      <c r="B426" s="189" t="s">
        <v>1103</v>
      </c>
      <c r="C426" s="176" t="s">
        <v>2553</v>
      </c>
      <c r="D426" s="176" t="s">
        <v>615</v>
      </c>
      <c r="E426" s="176" t="s">
        <v>185</v>
      </c>
      <c r="F426" s="178">
        <v>3.19811121</v>
      </c>
      <c r="G426" s="178">
        <v>6.58566729</v>
      </c>
      <c r="H426" s="58">
        <f t="shared" si="12"/>
        <v>-0.51438311879858123</v>
      </c>
      <c r="I426" s="98">
        <f t="shared" si="13"/>
        <v>3.2040368573736482E-4</v>
      </c>
      <c r="J426" s="99">
        <v>171.4512725936676</v>
      </c>
      <c r="K426" s="99">
        <v>33.707900000000002</v>
      </c>
      <c r="M426"/>
      <c r="N426" s="193" t="s">
        <v>2545</v>
      </c>
    </row>
    <row r="427" spans="1:14" ht="12.75" x14ac:dyDescent="0.2">
      <c r="A427" s="176" t="s">
        <v>2893</v>
      </c>
      <c r="B427" s="189" t="s">
        <v>115</v>
      </c>
      <c r="C427" s="176" t="s">
        <v>516</v>
      </c>
      <c r="D427" s="176" t="s">
        <v>615</v>
      </c>
      <c r="E427" s="176" t="s">
        <v>714</v>
      </c>
      <c r="F427" s="178">
        <v>3.1872891800000001</v>
      </c>
      <c r="G427" s="178">
        <v>4.7166035099999997</v>
      </c>
      <c r="H427" s="58">
        <f t="shared" si="12"/>
        <v>-0.32424059532619054</v>
      </c>
      <c r="I427" s="98">
        <f t="shared" si="13"/>
        <v>3.1931947756839367E-4</v>
      </c>
      <c r="J427" s="99">
        <v>111.8331150976</v>
      </c>
      <c r="K427" s="99">
        <v>9.5427500000000016</v>
      </c>
      <c r="M427"/>
      <c r="N427" s="193" t="s">
        <v>2545</v>
      </c>
    </row>
    <row r="428" spans="1:14" ht="12.75" x14ac:dyDescent="0.2">
      <c r="A428" s="176" t="s">
        <v>1957</v>
      </c>
      <c r="B428" s="189" t="s">
        <v>1368</v>
      </c>
      <c r="C428" s="176" t="s">
        <v>516</v>
      </c>
      <c r="D428" s="176" t="s">
        <v>183</v>
      </c>
      <c r="E428" s="176" t="s">
        <v>185</v>
      </c>
      <c r="F428" s="178">
        <v>3.1804655099999999</v>
      </c>
      <c r="G428" s="178">
        <v>2.5583904799999999</v>
      </c>
      <c r="H428" s="58">
        <f t="shared" si="12"/>
        <v>0.24315093214386874</v>
      </c>
      <c r="I428" s="98">
        <f t="shared" si="13"/>
        <v>3.1863584623893293E-4</v>
      </c>
      <c r="J428" s="99">
        <v>47.241385874999999</v>
      </c>
      <c r="K428" s="99">
        <v>63.769550000000002</v>
      </c>
      <c r="M428"/>
      <c r="N428" s="193" t="s">
        <v>2545</v>
      </c>
    </row>
    <row r="429" spans="1:14" ht="12.75" x14ac:dyDescent="0.2">
      <c r="A429" s="176" t="s">
        <v>1874</v>
      </c>
      <c r="B429" s="189" t="s">
        <v>2107</v>
      </c>
      <c r="C429" s="176" t="s">
        <v>645</v>
      </c>
      <c r="D429" s="176" t="s">
        <v>615</v>
      </c>
      <c r="E429" s="176" t="s">
        <v>714</v>
      </c>
      <c r="F429" s="178">
        <v>3.1802499900000001</v>
      </c>
      <c r="G429" s="178">
        <v>5.7932560000000004</v>
      </c>
      <c r="H429" s="58">
        <f t="shared" si="12"/>
        <v>-0.45104273141045381</v>
      </c>
      <c r="I429" s="98">
        <f t="shared" si="13"/>
        <v>3.1861425430612769E-4</v>
      </c>
      <c r="J429" s="99">
        <v>749.26485432000004</v>
      </c>
      <c r="K429" s="99">
        <v>21.390250000000002</v>
      </c>
      <c r="M429"/>
      <c r="N429" s="193" t="s">
        <v>2545</v>
      </c>
    </row>
    <row r="430" spans="1:14" ht="12.75" x14ac:dyDescent="0.2">
      <c r="A430" s="176" t="s">
        <v>2900</v>
      </c>
      <c r="B430" s="189" t="s">
        <v>2344</v>
      </c>
      <c r="C430" s="176" t="s">
        <v>516</v>
      </c>
      <c r="D430" s="176" t="s">
        <v>184</v>
      </c>
      <c r="E430" s="176" t="s">
        <v>714</v>
      </c>
      <c r="F430" s="178">
        <v>3.16536441</v>
      </c>
      <c r="G430" s="178">
        <v>5.0297491699999997</v>
      </c>
      <c r="H430" s="58">
        <f t="shared" si="12"/>
        <v>-0.3706715179993757</v>
      </c>
      <c r="I430" s="98">
        <f t="shared" si="13"/>
        <v>3.1712293821886179E-4</v>
      </c>
      <c r="J430" s="99">
        <v>203.09360723237572</v>
      </c>
      <c r="K430" s="99">
        <v>28.464300000000001</v>
      </c>
      <c r="M430"/>
      <c r="N430" s="193" t="s">
        <v>2545</v>
      </c>
    </row>
    <row r="431" spans="1:14" ht="12.75" x14ac:dyDescent="0.2">
      <c r="A431" s="176" t="s">
        <v>2063</v>
      </c>
      <c r="B431" s="189" t="s">
        <v>2047</v>
      </c>
      <c r="C431" s="176" t="s">
        <v>700</v>
      </c>
      <c r="D431" s="176" t="s">
        <v>183</v>
      </c>
      <c r="E431" s="176" t="s">
        <v>714</v>
      </c>
      <c r="F431" s="178">
        <v>3.16137164</v>
      </c>
      <c r="G431" s="178">
        <v>2.12268429</v>
      </c>
      <c r="H431" s="58">
        <f t="shared" si="12"/>
        <v>0.48932728945763282</v>
      </c>
      <c r="I431" s="98">
        <f t="shared" si="13"/>
        <v>3.1672292141509913E-4</v>
      </c>
      <c r="J431" s="99">
        <v>250.63641298999997</v>
      </c>
      <c r="K431" s="99">
        <v>17.3491</v>
      </c>
      <c r="M431"/>
      <c r="N431" s="193" t="s">
        <v>2545</v>
      </c>
    </row>
    <row r="432" spans="1:14" ht="12.75" x14ac:dyDescent="0.2">
      <c r="A432" s="176" t="s">
        <v>2180</v>
      </c>
      <c r="B432" s="189" t="s">
        <v>2172</v>
      </c>
      <c r="C432" s="176" t="s">
        <v>1371</v>
      </c>
      <c r="D432" s="176" t="s">
        <v>184</v>
      </c>
      <c r="E432" s="176" t="s">
        <v>185</v>
      </c>
      <c r="F432" s="178">
        <v>3.1422143300000003</v>
      </c>
      <c r="G432" s="178">
        <v>4.4265275599999994</v>
      </c>
      <c r="H432" s="58">
        <f t="shared" si="12"/>
        <v>-0.29014011831883846</v>
      </c>
      <c r="I432" s="98">
        <f t="shared" si="13"/>
        <v>3.1480364083673139E-4</v>
      </c>
      <c r="J432" s="99">
        <v>51.135063350000003</v>
      </c>
      <c r="K432" s="99">
        <v>8.057500000000001</v>
      </c>
      <c r="M432"/>
      <c r="N432" s="193" t="s">
        <v>2545</v>
      </c>
    </row>
    <row r="433" spans="1:14" ht="12.75" x14ac:dyDescent="0.2">
      <c r="A433" s="176" t="s">
        <v>2286</v>
      </c>
      <c r="B433" s="189" t="s">
        <v>0</v>
      </c>
      <c r="C433" s="176" t="s">
        <v>2546</v>
      </c>
      <c r="D433" s="176" t="s">
        <v>184</v>
      </c>
      <c r="E433" s="176" t="s">
        <v>185</v>
      </c>
      <c r="F433" s="178">
        <v>3.1410973599999998</v>
      </c>
      <c r="G433" s="178">
        <v>0.82260310999999997</v>
      </c>
      <c r="H433" s="58">
        <f t="shared" si="12"/>
        <v>2.8184846638860872</v>
      </c>
      <c r="I433" s="98">
        <f t="shared" si="13"/>
        <v>3.146917368780013E-4</v>
      </c>
      <c r="J433" s="99">
        <v>446.80798219000002</v>
      </c>
      <c r="K433" s="99">
        <v>36.261100000000013</v>
      </c>
      <c r="M433"/>
      <c r="N433" s="193" t="s">
        <v>2545</v>
      </c>
    </row>
    <row r="434" spans="1:14" ht="12.75" x14ac:dyDescent="0.2">
      <c r="A434" s="176" t="s">
        <v>1700</v>
      </c>
      <c r="B434" s="189" t="s">
        <v>658</v>
      </c>
      <c r="C434" s="176" t="s">
        <v>644</v>
      </c>
      <c r="D434" s="176" t="s">
        <v>183</v>
      </c>
      <c r="E434" s="176" t="s">
        <v>714</v>
      </c>
      <c r="F434" s="178">
        <v>3.12804108</v>
      </c>
      <c r="G434" s="178">
        <v>9.0053098000000009</v>
      </c>
      <c r="H434" s="58">
        <f t="shared" si="12"/>
        <v>-0.65264481184200906</v>
      </c>
      <c r="I434" s="98">
        <f t="shared" si="13"/>
        <v>3.1338368973413133E-4</v>
      </c>
      <c r="J434" s="99">
        <v>520.08206029999997</v>
      </c>
      <c r="K434" s="99">
        <v>21.097200000000001</v>
      </c>
      <c r="M434"/>
      <c r="N434" s="193" t="s">
        <v>2545</v>
      </c>
    </row>
    <row r="435" spans="1:14" ht="12.75" x14ac:dyDescent="0.2">
      <c r="A435" s="176" t="s">
        <v>2229</v>
      </c>
      <c r="B435" s="189" t="s">
        <v>2220</v>
      </c>
      <c r="C435" s="176" t="s">
        <v>645</v>
      </c>
      <c r="D435" s="176" t="s">
        <v>615</v>
      </c>
      <c r="E435" s="176" t="s">
        <v>185</v>
      </c>
      <c r="F435" s="178">
        <v>3.1237139599999999</v>
      </c>
      <c r="G435" s="178">
        <v>3.0531826200000003</v>
      </c>
      <c r="H435" s="58">
        <f t="shared" si="12"/>
        <v>2.3100924110461385E-2</v>
      </c>
      <c r="I435" s="98">
        <f t="shared" si="13"/>
        <v>3.129501759800465E-4</v>
      </c>
      <c r="J435" s="99">
        <v>363.50193297000004</v>
      </c>
      <c r="K435" s="99">
        <v>11.967000000000001</v>
      </c>
      <c r="M435"/>
      <c r="N435" s="193" t="s">
        <v>2545</v>
      </c>
    </row>
    <row r="436" spans="1:14" ht="12.75" x14ac:dyDescent="0.2">
      <c r="A436" s="176" t="s">
        <v>2181</v>
      </c>
      <c r="B436" s="189" t="s">
        <v>2173</v>
      </c>
      <c r="C436" s="176" t="s">
        <v>1371</v>
      </c>
      <c r="D436" s="176" t="s">
        <v>184</v>
      </c>
      <c r="E436" s="176" t="s">
        <v>185</v>
      </c>
      <c r="F436" s="178">
        <v>3.0981547000000003</v>
      </c>
      <c r="G436" s="178">
        <v>3.2774958299999999</v>
      </c>
      <c r="H436" s="58">
        <f t="shared" si="12"/>
        <v>-5.4718949863621802E-2</v>
      </c>
      <c r="I436" s="98">
        <f t="shared" si="13"/>
        <v>3.103895142109645E-4</v>
      </c>
      <c r="J436" s="99">
        <v>34.20167764</v>
      </c>
      <c r="K436" s="99">
        <v>7.9941999999999993</v>
      </c>
      <c r="M436"/>
      <c r="N436" s="193" t="s">
        <v>2545</v>
      </c>
    </row>
    <row r="437" spans="1:14" ht="12.75" x14ac:dyDescent="0.2">
      <c r="A437" s="176" t="s">
        <v>1962</v>
      </c>
      <c r="B437" s="189" t="s">
        <v>1304</v>
      </c>
      <c r="C437" s="176" t="s">
        <v>516</v>
      </c>
      <c r="D437" s="176" t="s">
        <v>183</v>
      </c>
      <c r="E437" s="176" t="s">
        <v>714</v>
      </c>
      <c r="F437" s="178">
        <v>3.0917124</v>
      </c>
      <c r="G437" s="178">
        <v>7.5623444400000004</v>
      </c>
      <c r="H437" s="58">
        <f t="shared" si="12"/>
        <v>-0.59117011602290892</v>
      </c>
      <c r="I437" s="98">
        <f t="shared" si="13"/>
        <v>3.097440905439664E-4</v>
      </c>
      <c r="J437" s="99">
        <v>90.205992125899996</v>
      </c>
      <c r="K437" s="99">
        <v>13.8369</v>
      </c>
      <c r="M437"/>
      <c r="N437" s="193" t="s">
        <v>2545</v>
      </c>
    </row>
    <row r="438" spans="1:14" ht="12.75" x14ac:dyDescent="0.2">
      <c r="A438" s="176" t="s">
        <v>2655</v>
      </c>
      <c r="B438" s="189" t="s">
        <v>515</v>
      </c>
      <c r="C438" s="176" t="s">
        <v>646</v>
      </c>
      <c r="D438" s="176" t="s">
        <v>183</v>
      </c>
      <c r="E438" s="176" t="s">
        <v>714</v>
      </c>
      <c r="F438" s="178">
        <v>3.0884531900000001</v>
      </c>
      <c r="G438" s="178">
        <v>2.1196132599999999</v>
      </c>
      <c r="H438" s="58">
        <f t="shared" si="12"/>
        <v>0.45708335019568613</v>
      </c>
      <c r="I438" s="98">
        <f t="shared" si="13"/>
        <v>3.0941756565848813E-4</v>
      </c>
      <c r="J438" s="99">
        <v>90.775429000900004</v>
      </c>
      <c r="K438" s="99">
        <v>11.04815</v>
      </c>
      <c r="M438"/>
      <c r="N438" s="193" t="s">
        <v>2545</v>
      </c>
    </row>
    <row r="439" spans="1:14" ht="12.75" x14ac:dyDescent="0.2">
      <c r="A439" s="176" t="s">
        <v>2636</v>
      </c>
      <c r="B439" s="189" t="s">
        <v>913</v>
      </c>
      <c r="C439" s="176" t="s">
        <v>516</v>
      </c>
      <c r="D439" s="176" t="s">
        <v>184</v>
      </c>
      <c r="E439" s="176" t="s">
        <v>714</v>
      </c>
      <c r="F439" s="178">
        <v>3.0722470499999996</v>
      </c>
      <c r="G439" s="178">
        <v>5.3218832599999999</v>
      </c>
      <c r="H439" s="58">
        <f t="shared" si="12"/>
        <v>-0.42271430997154202</v>
      </c>
      <c r="I439" s="98">
        <f t="shared" si="13"/>
        <v>3.0779394889014696E-4</v>
      </c>
      <c r="J439" s="99">
        <v>194.929497</v>
      </c>
      <c r="K439" s="99">
        <v>20.235250000000001</v>
      </c>
      <c r="M439"/>
      <c r="N439" s="193" t="s">
        <v>2545</v>
      </c>
    </row>
    <row r="440" spans="1:14" ht="12.75" x14ac:dyDescent="0.2">
      <c r="A440" s="176" t="s">
        <v>2574</v>
      </c>
      <c r="B440" s="189" t="s">
        <v>233</v>
      </c>
      <c r="C440" s="176" t="s">
        <v>516</v>
      </c>
      <c r="D440" s="176" t="s">
        <v>183</v>
      </c>
      <c r="E440" s="176" t="s">
        <v>714</v>
      </c>
      <c r="F440" s="178">
        <v>3.0572580600000001</v>
      </c>
      <c r="G440" s="178">
        <v>2.5234643700000001</v>
      </c>
      <c r="H440" s="58">
        <f t="shared" si="12"/>
        <v>0.21153208911762844</v>
      </c>
      <c r="I440" s="98">
        <f t="shared" si="13"/>
        <v>3.0629227264247191E-4</v>
      </c>
      <c r="J440" s="99">
        <v>102.1052184282</v>
      </c>
      <c r="K440" s="99">
        <v>6.5739999999999998</v>
      </c>
      <c r="M440"/>
      <c r="N440" s="193" t="s">
        <v>2545</v>
      </c>
    </row>
    <row r="441" spans="1:14" ht="12.75" x14ac:dyDescent="0.2">
      <c r="A441" s="176" t="s">
        <v>2666</v>
      </c>
      <c r="B441" s="189" t="s">
        <v>181</v>
      </c>
      <c r="C441" s="176" t="s">
        <v>646</v>
      </c>
      <c r="D441" s="176" t="s">
        <v>183</v>
      </c>
      <c r="E441" s="176" t="s">
        <v>714</v>
      </c>
      <c r="F441" s="178">
        <v>3.0549826699999998</v>
      </c>
      <c r="G441" s="178">
        <v>2.1941597700000002</v>
      </c>
      <c r="H441" s="58">
        <f t="shared" si="12"/>
        <v>0.39232462091855758</v>
      </c>
      <c r="I441" s="98">
        <f t="shared" si="13"/>
        <v>3.0606431204491344E-4</v>
      </c>
      <c r="J441" s="99">
        <v>173.31823059999999</v>
      </c>
      <c r="K441" s="99">
        <v>13.01515</v>
      </c>
      <c r="M441"/>
      <c r="N441" s="193" t="s">
        <v>2545</v>
      </c>
    </row>
    <row r="442" spans="1:14" ht="12.75" x14ac:dyDescent="0.2">
      <c r="A442" s="176" t="s">
        <v>2206</v>
      </c>
      <c r="B442" s="189" t="s">
        <v>2196</v>
      </c>
      <c r="C442" s="176" t="s">
        <v>645</v>
      </c>
      <c r="D442" s="176" t="s">
        <v>184</v>
      </c>
      <c r="E442" s="176" t="s">
        <v>714</v>
      </c>
      <c r="F442" s="178">
        <v>3.0494441499999998</v>
      </c>
      <c r="G442" s="178">
        <v>4.3040518600000004</v>
      </c>
      <c r="H442" s="58">
        <f t="shared" si="12"/>
        <v>-0.29149456159201592</v>
      </c>
      <c r="I442" s="98">
        <f t="shared" si="13"/>
        <v>3.0550943383555622E-4</v>
      </c>
      <c r="J442" s="99">
        <v>791.81782753387324</v>
      </c>
      <c r="K442" s="99">
        <v>25.996549999999999</v>
      </c>
      <c r="M442"/>
      <c r="N442" s="193" t="s">
        <v>2545</v>
      </c>
    </row>
    <row r="443" spans="1:14" ht="12.75" x14ac:dyDescent="0.2">
      <c r="A443" s="176" t="s">
        <v>1219</v>
      </c>
      <c r="B443" s="189" t="s">
        <v>2434</v>
      </c>
      <c r="C443" s="176" t="s">
        <v>645</v>
      </c>
      <c r="D443" s="176" t="s">
        <v>184</v>
      </c>
      <c r="E443" s="176" t="s">
        <v>185</v>
      </c>
      <c r="F443" s="178">
        <v>3.0455761800000003</v>
      </c>
      <c r="G443" s="178">
        <v>3.12598764</v>
      </c>
      <c r="H443" s="58">
        <f t="shared" si="12"/>
        <v>-2.5723537409763964E-2</v>
      </c>
      <c r="I443" s="98">
        <f t="shared" si="13"/>
        <v>3.0512192015546706E-4</v>
      </c>
      <c r="J443" s="99">
        <v>428.86078727800322</v>
      </c>
      <c r="K443" s="99">
        <v>26.82245</v>
      </c>
      <c r="M443"/>
      <c r="N443" s="193" t="s">
        <v>2545</v>
      </c>
    </row>
    <row r="444" spans="1:14" ht="12.75" x14ac:dyDescent="0.2">
      <c r="A444" s="176" t="s">
        <v>1695</v>
      </c>
      <c r="B444" s="189" t="s">
        <v>151</v>
      </c>
      <c r="C444" s="176" t="s">
        <v>645</v>
      </c>
      <c r="D444" s="176" t="s">
        <v>184</v>
      </c>
      <c r="E444" s="176" t="s">
        <v>714</v>
      </c>
      <c r="F444" s="178">
        <v>3.0330998300000003</v>
      </c>
      <c r="G444" s="178">
        <v>2.6510185699999997</v>
      </c>
      <c r="H444" s="58">
        <f t="shared" si="12"/>
        <v>0.14412621032677286</v>
      </c>
      <c r="I444" s="98">
        <f t="shared" si="13"/>
        <v>3.0387197346441709E-4</v>
      </c>
      <c r="J444" s="99">
        <v>861.5523193846085</v>
      </c>
      <c r="K444" s="99">
        <v>20.03565</v>
      </c>
      <c r="M444"/>
      <c r="N444" s="193" t="s">
        <v>2545</v>
      </c>
    </row>
    <row r="445" spans="1:14" ht="12.75" x14ac:dyDescent="0.2">
      <c r="A445" s="176" t="s">
        <v>2785</v>
      </c>
      <c r="B445" s="189" t="s">
        <v>1011</v>
      </c>
      <c r="C445" s="176" t="s">
        <v>516</v>
      </c>
      <c r="D445" s="176" t="s">
        <v>183</v>
      </c>
      <c r="E445" s="176" t="s">
        <v>185</v>
      </c>
      <c r="F445" s="178">
        <v>3.03223815</v>
      </c>
      <c r="G445" s="178">
        <v>0.55203259999999998</v>
      </c>
      <c r="H445" s="58">
        <f t="shared" si="12"/>
        <v>4.4928606571423497</v>
      </c>
      <c r="I445" s="98">
        <f t="shared" si="13"/>
        <v>3.0378564580731029E-4</v>
      </c>
      <c r="J445" s="99">
        <v>1.6879183016999999</v>
      </c>
      <c r="K445" s="99">
        <v>4.0212500000000002</v>
      </c>
      <c r="M445"/>
      <c r="N445" s="193" t="s">
        <v>2545</v>
      </c>
    </row>
    <row r="446" spans="1:14" ht="12.75" x14ac:dyDescent="0.2">
      <c r="A446" s="176" t="s">
        <v>1511</v>
      </c>
      <c r="B446" s="189" t="s">
        <v>206</v>
      </c>
      <c r="C446" s="176" t="s">
        <v>2544</v>
      </c>
      <c r="D446" s="176" t="s">
        <v>183</v>
      </c>
      <c r="E446" s="176" t="s">
        <v>714</v>
      </c>
      <c r="F446" s="178">
        <v>3.0226032300000001</v>
      </c>
      <c r="G446" s="178">
        <v>3.7747372700000001</v>
      </c>
      <c r="H446" s="58">
        <f t="shared" si="12"/>
        <v>-0.19925467289541987</v>
      </c>
      <c r="I446" s="98">
        <f t="shared" si="13"/>
        <v>3.0282036859301833E-4</v>
      </c>
      <c r="J446" s="99">
        <v>5.3780145199999998</v>
      </c>
      <c r="K446" s="99">
        <v>9.6336499999999994</v>
      </c>
      <c r="M446"/>
      <c r="N446" s="193" t="s">
        <v>2545</v>
      </c>
    </row>
    <row r="447" spans="1:14" ht="12.75" x14ac:dyDescent="0.2">
      <c r="A447" s="176" t="s">
        <v>1186</v>
      </c>
      <c r="B447" s="189" t="s">
        <v>2386</v>
      </c>
      <c r="C447" s="176" t="s">
        <v>645</v>
      </c>
      <c r="D447" s="176" t="s">
        <v>615</v>
      </c>
      <c r="E447" s="176" t="s">
        <v>185</v>
      </c>
      <c r="F447" s="178">
        <v>2.9704402599999997</v>
      </c>
      <c r="G447" s="178">
        <v>8.4486595900000001</v>
      </c>
      <c r="H447" s="58">
        <f t="shared" si="12"/>
        <v>-0.64841283657399673</v>
      </c>
      <c r="I447" s="98">
        <f t="shared" si="13"/>
        <v>2.9759440653305368E-4</v>
      </c>
      <c r="J447" s="99">
        <v>1971.3847858399999</v>
      </c>
      <c r="K447" s="99">
        <v>12.24395</v>
      </c>
      <c r="M447"/>
      <c r="N447" s="193" t="s">
        <v>2545</v>
      </c>
    </row>
    <row r="448" spans="1:14" ht="12.75" x14ac:dyDescent="0.2">
      <c r="A448" s="176" t="s">
        <v>1222</v>
      </c>
      <c r="B448" s="189" t="s">
        <v>699</v>
      </c>
      <c r="C448" s="176" t="s">
        <v>700</v>
      </c>
      <c r="D448" s="176" t="s">
        <v>183</v>
      </c>
      <c r="E448" s="176" t="s">
        <v>714</v>
      </c>
      <c r="F448" s="178">
        <v>2.9546439500000004</v>
      </c>
      <c r="G448" s="178">
        <v>0.42031953999999999</v>
      </c>
      <c r="H448" s="58">
        <f t="shared" si="12"/>
        <v>6.0295184230549941</v>
      </c>
      <c r="I448" s="98">
        <f t="shared" si="13"/>
        <v>2.960118487004104E-4</v>
      </c>
      <c r="J448" s="99">
        <v>76.936165200000005</v>
      </c>
      <c r="K448" s="99">
        <v>16.341850000000001</v>
      </c>
      <c r="M448"/>
      <c r="N448" s="193" t="s">
        <v>2545</v>
      </c>
    </row>
    <row r="449" spans="1:14" ht="12.75" x14ac:dyDescent="0.2">
      <c r="A449" s="176" t="s">
        <v>2606</v>
      </c>
      <c r="B449" s="189" t="s">
        <v>1494</v>
      </c>
      <c r="C449" s="176" t="s">
        <v>516</v>
      </c>
      <c r="D449" s="176" t="s">
        <v>615</v>
      </c>
      <c r="E449" s="176" t="s">
        <v>714</v>
      </c>
      <c r="F449" s="178">
        <v>2.94149488</v>
      </c>
      <c r="G449" s="178">
        <v>10.877822500000001</v>
      </c>
      <c r="H449" s="58">
        <f t="shared" si="12"/>
        <v>-0.7295878950038025</v>
      </c>
      <c r="I449" s="98">
        <f t="shared" si="13"/>
        <v>2.9469450536386682E-4</v>
      </c>
      <c r="J449" s="99">
        <v>164.30850000000001</v>
      </c>
      <c r="K449" s="99">
        <v>17.618300000000001</v>
      </c>
      <c r="M449"/>
      <c r="N449" s="193" t="s">
        <v>2545</v>
      </c>
    </row>
    <row r="450" spans="1:14" ht="12.75" x14ac:dyDescent="0.2">
      <c r="A450" s="176" t="s">
        <v>1810</v>
      </c>
      <c r="B450" s="189" t="s">
        <v>1718</v>
      </c>
      <c r="C450" s="176" t="s">
        <v>643</v>
      </c>
      <c r="D450" s="176" t="s">
        <v>183</v>
      </c>
      <c r="E450" s="176" t="s">
        <v>2328</v>
      </c>
      <c r="F450" s="178">
        <v>2.9343814900000003</v>
      </c>
      <c r="G450" s="178">
        <v>4.2471751799999993</v>
      </c>
      <c r="H450" s="58">
        <f t="shared" si="12"/>
        <v>-0.30909807916140608</v>
      </c>
      <c r="I450" s="98">
        <f t="shared" si="13"/>
        <v>2.9398184835339119E-4</v>
      </c>
      <c r="J450" s="99">
        <v>495.11733632000005</v>
      </c>
      <c r="K450" s="99">
        <v>35.963999999999999</v>
      </c>
      <c r="M450"/>
      <c r="N450" s="193" t="s">
        <v>2545</v>
      </c>
    </row>
    <row r="451" spans="1:14" ht="12.75" x14ac:dyDescent="0.2">
      <c r="A451" s="176" t="s">
        <v>1257</v>
      </c>
      <c r="B451" s="189" t="s">
        <v>2535</v>
      </c>
      <c r="C451" s="176" t="s">
        <v>645</v>
      </c>
      <c r="D451" s="176" t="s">
        <v>615</v>
      </c>
      <c r="E451" s="176" t="s">
        <v>185</v>
      </c>
      <c r="F451" s="178">
        <v>2.9304719700000001</v>
      </c>
      <c r="G451" s="178">
        <v>0.58623046999999995</v>
      </c>
      <c r="H451" s="58">
        <f t="shared" si="12"/>
        <v>3.9988393984365915</v>
      </c>
      <c r="I451" s="98">
        <f t="shared" si="13"/>
        <v>2.9359017197467515E-4</v>
      </c>
      <c r="J451" s="99">
        <v>8.7209976199999986</v>
      </c>
      <c r="K451" s="99">
        <v>16.05105</v>
      </c>
      <c r="M451"/>
      <c r="N451" s="193" t="s">
        <v>2545</v>
      </c>
    </row>
    <row r="452" spans="1:14" ht="12.75" x14ac:dyDescent="0.2">
      <c r="A452" s="176" t="s">
        <v>1329</v>
      </c>
      <c r="B452" s="189" t="s">
        <v>1330</v>
      </c>
      <c r="C452" s="176" t="s">
        <v>239</v>
      </c>
      <c r="D452" s="176" t="s">
        <v>184</v>
      </c>
      <c r="E452" s="176" t="s">
        <v>185</v>
      </c>
      <c r="F452" s="178">
        <v>2.9269857799999999</v>
      </c>
      <c r="G452" s="178">
        <v>3.60889675</v>
      </c>
      <c r="H452" s="58">
        <f t="shared" si="12"/>
        <v>-0.18895275128056799</v>
      </c>
      <c r="I452" s="98">
        <f t="shared" si="13"/>
        <v>2.9324090703301581E-4</v>
      </c>
      <c r="J452" s="99">
        <v>72.176229419999999</v>
      </c>
      <c r="K452" s="99">
        <v>26.99605</v>
      </c>
      <c r="M452"/>
      <c r="N452" s="193" t="s">
        <v>2545</v>
      </c>
    </row>
    <row r="453" spans="1:14" ht="12.75" x14ac:dyDescent="0.2">
      <c r="A453" s="176" t="s">
        <v>1317</v>
      </c>
      <c r="B453" s="189" t="s">
        <v>1318</v>
      </c>
      <c r="C453" s="176" t="s">
        <v>239</v>
      </c>
      <c r="D453" s="176" t="s">
        <v>184</v>
      </c>
      <c r="E453" s="176" t="s">
        <v>185</v>
      </c>
      <c r="F453" s="178">
        <v>2.9077048799999998</v>
      </c>
      <c r="G453" s="178">
        <v>18.157178859999998</v>
      </c>
      <c r="H453" s="58">
        <f t="shared" si="12"/>
        <v>-0.83985921478112269</v>
      </c>
      <c r="I453" s="98">
        <f t="shared" si="13"/>
        <v>2.9130924455517045E-4</v>
      </c>
      <c r="J453" s="99">
        <v>152.8021115</v>
      </c>
      <c r="K453" s="99">
        <v>26.0273</v>
      </c>
      <c r="M453"/>
      <c r="N453" s="193" t="s">
        <v>2545</v>
      </c>
    </row>
    <row r="454" spans="1:14" ht="12.75" x14ac:dyDescent="0.2">
      <c r="A454" s="176" t="s">
        <v>1807</v>
      </c>
      <c r="B454" s="189" t="s">
        <v>1704</v>
      </c>
      <c r="C454" s="176" t="s">
        <v>645</v>
      </c>
      <c r="D454" s="176" t="s">
        <v>615</v>
      </c>
      <c r="E454" s="176" t="s">
        <v>185</v>
      </c>
      <c r="F454" s="178">
        <v>2.9061181700000001</v>
      </c>
      <c r="G454" s="178">
        <v>1.9287856499999998</v>
      </c>
      <c r="H454" s="58">
        <f t="shared" si="12"/>
        <v>0.50670872629107344</v>
      </c>
      <c r="I454" s="98">
        <f t="shared" si="13"/>
        <v>2.9115027956026762E-4</v>
      </c>
      <c r="J454" s="99">
        <v>387.34390738798322</v>
      </c>
      <c r="K454" s="99">
        <v>26.778500000000001</v>
      </c>
      <c r="M454"/>
      <c r="N454" s="193" t="s">
        <v>2545</v>
      </c>
    </row>
    <row r="455" spans="1:14" ht="12.75" x14ac:dyDescent="0.2">
      <c r="A455" s="176" t="s">
        <v>1129</v>
      </c>
      <c r="B455" s="189" t="s">
        <v>617</v>
      </c>
      <c r="C455" s="176" t="s">
        <v>2553</v>
      </c>
      <c r="D455" s="176" t="s">
        <v>615</v>
      </c>
      <c r="E455" s="176" t="s">
        <v>714</v>
      </c>
      <c r="F455" s="178">
        <v>2.8861110600000002</v>
      </c>
      <c r="G455" s="178">
        <v>6.7374659000000001</v>
      </c>
      <c r="H455" s="58">
        <f t="shared" ref="H455:H518" si="14">IF(ISERROR(F455/G455-1),"",IF((F455/G455-1)&gt;10000%,"",F455/G455-1))</f>
        <v>-0.57163255401411384</v>
      </c>
      <c r="I455" s="98">
        <f t="shared" ref="I455:I518" si="15">F455/$F$1142</f>
        <v>2.8914586152598893E-4</v>
      </c>
      <c r="J455" s="99">
        <v>256.28549271699245</v>
      </c>
      <c r="K455" s="99">
        <v>22.132950000000001</v>
      </c>
      <c r="M455"/>
      <c r="N455" s="193" t="s">
        <v>2545</v>
      </c>
    </row>
    <row r="456" spans="1:14" ht="12.75" x14ac:dyDescent="0.2">
      <c r="A456" s="176" t="s">
        <v>1182</v>
      </c>
      <c r="B456" s="189" t="s">
        <v>2432</v>
      </c>
      <c r="C456" s="176" t="s">
        <v>645</v>
      </c>
      <c r="D456" s="176" t="s">
        <v>615</v>
      </c>
      <c r="E456" s="176" t="s">
        <v>714</v>
      </c>
      <c r="F456" s="178">
        <v>2.87125589</v>
      </c>
      <c r="G456" s="178">
        <v>6.6843898299999998</v>
      </c>
      <c r="H456" s="58">
        <f t="shared" si="14"/>
        <v>-0.57045355477120641</v>
      </c>
      <c r="I456" s="98">
        <f t="shared" si="15"/>
        <v>2.8765759207326555E-4</v>
      </c>
      <c r="J456" s="99">
        <v>568.61488196315941</v>
      </c>
      <c r="K456" s="99">
        <v>18.632100000000001</v>
      </c>
      <c r="M456"/>
      <c r="N456" s="193" t="s">
        <v>2545</v>
      </c>
    </row>
    <row r="457" spans="1:14" ht="12.75" x14ac:dyDescent="0.2">
      <c r="A457" s="176" t="s">
        <v>2263</v>
      </c>
      <c r="B457" s="189" t="s">
        <v>949</v>
      </c>
      <c r="C457" s="176" t="s">
        <v>2546</v>
      </c>
      <c r="D457" s="176" t="s">
        <v>184</v>
      </c>
      <c r="E457" s="176" t="s">
        <v>185</v>
      </c>
      <c r="F457" s="178">
        <v>2.8501671200000001</v>
      </c>
      <c r="G457" s="178">
        <v>1.9900099099999999</v>
      </c>
      <c r="H457" s="58">
        <f t="shared" si="14"/>
        <v>0.43223765152003701</v>
      </c>
      <c r="I457" s="98">
        <f t="shared" si="15"/>
        <v>2.8554480762269999E-4</v>
      </c>
      <c r="J457" s="99">
        <v>9.5486236400000006</v>
      </c>
      <c r="K457" s="99">
        <v>3.9720499999999999</v>
      </c>
      <c r="M457"/>
      <c r="N457" s="193" t="s">
        <v>2545</v>
      </c>
    </row>
    <row r="458" spans="1:14" ht="12.75" x14ac:dyDescent="0.2">
      <c r="A458" s="176" t="s">
        <v>2085</v>
      </c>
      <c r="B458" s="189" t="s">
        <v>2070</v>
      </c>
      <c r="C458" s="176" t="s">
        <v>645</v>
      </c>
      <c r="D458" s="176" t="s">
        <v>184</v>
      </c>
      <c r="E458" s="176" t="s">
        <v>714</v>
      </c>
      <c r="F458" s="178">
        <v>2.8364818500000002</v>
      </c>
      <c r="G458" s="178">
        <v>3.4471562900000001</v>
      </c>
      <c r="H458" s="58">
        <f t="shared" si="14"/>
        <v>-0.17715310494378544</v>
      </c>
      <c r="I458" s="98">
        <f t="shared" si="15"/>
        <v>2.841737449358865E-4</v>
      </c>
      <c r="J458" s="99">
        <v>234.81765357</v>
      </c>
      <c r="K458" s="99">
        <v>23.2196</v>
      </c>
      <c r="M458"/>
      <c r="N458" s="193" t="s">
        <v>2545</v>
      </c>
    </row>
    <row r="459" spans="1:14" ht="12.75" x14ac:dyDescent="0.2">
      <c r="A459" s="176" t="s">
        <v>1288</v>
      </c>
      <c r="B459" s="189" t="s">
        <v>18</v>
      </c>
      <c r="C459" s="176" t="s">
        <v>1268</v>
      </c>
      <c r="D459" s="176" t="s">
        <v>184</v>
      </c>
      <c r="E459" s="176" t="s">
        <v>185</v>
      </c>
      <c r="F459" s="178">
        <v>2.83255532</v>
      </c>
      <c r="G459" s="178">
        <v>3.4735465400000001</v>
      </c>
      <c r="H459" s="58">
        <f t="shared" si="14"/>
        <v>-0.18453508902748139</v>
      </c>
      <c r="I459" s="98">
        <f t="shared" si="15"/>
        <v>2.837803644054582E-4</v>
      </c>
      <c r="J459" s="99">
        <v>17.598196559999998</v>
      </c>
      <c r="K459" s="99">
        <v>14.7197</v>
      </c>
      <c r="M459"/>
      <c r="N459" s="193" t="s">
        <v>2545</v>
      </c>
    </row>
    <row r="460" spans="1:14" ht="12.75" x14ac:dyDescent="0.2">
      <c r="A460" s="176" t="s">
        <v>2878</v>
      </c>
      <c r="B460" s="189" t="s">
        <v>2879</v>
      </c>
      <c r="C460" s="176" t="s">
        <v>645</v>
      </c>
      <c r="D460" s="176" t="s">
        <v>184</v>
      </c>
      <c r="E460" s="176" t="s">
        <v>2880</v>
      </c>
      <c r="F460" s="178">
        <v>2.8286481400000003</v>
      </c>
      <c r="G460" s="178">
        <v>4.6058587699999993</v>
      </c>
      <c r="H460" s="58">
        <f t="shared" si="14"/>
        <v>-0.38585868971401382</v>
      </c>
      <c r="I460" s="98">
        <f t="shared" si="15"/>
        <v>2.8338892246031108E-4</v>
      </c>
      <c r="J460" s="99">
        <v>5593.5192317640758</v>
      </c>
      <c r="K460" s="99">
        <v>13.00905</v>
      </c>
      <c r="M460"/>
      <c r="N460" s="193" t="s">
        <v>2545</v>
      </c>
    </row>
    <row r="461" spans="1:14" ht="12.75" x14ac:dyDescent="0.2">
      <c r="A461" s="176" t="s">
        <v>2834</v>
      </c>
      <c r="B461" s="189" t="s">
        <v>2835</v>
      </c>
      <c r="C461" s="176" t="s">
        <v>645</v>
      </c>
      <c r="D461" s="176" t="s">
        <v>615</v>
      </c>
      <c r="E461" s="176" t="s">
        <v>714</v>
      </c>
      <c r="F461" s="178">
        <v>2.8166356299999999</v>
      </c>
      <c r="G461" s="178">
        <v>1.7085807099999999</v>
      </c>
      <c r="H461" s="58">
        <f t="shared" si="14"/>
        <v>0.64852360413222754</v>
      </c>
      <c r="I461" s="98">
        <f t="shared" si="15"/>
        <v>2.8218544571224734E-4</v>
      </c>
      <c r="J461" s="99">
        <v>37.260793693381203</v>
      </c>
      <c r="K461" s="99">
        <v>33.016949999999987</v>
      </c>
      <c r="M461"/>
      <c r="N461" s="193" t="s">
        <v>2545</v>
      </c>
    </row>
    <row r="462" spans="1:14" ht="12.75" x14ac:dyDescent="0.2">
      <c r="A462" s="176" t="s">
        <v>1456</v>
      </c>
      <c r="B462" s="189" t="s">
        <v>675</v>
      </c>
      <c r="C462" s="176" t="s">
        <v>645</v>
      </c>
      <c r="D462" s="176" t="s">
        <v>184</v>
      </c>
      <c r="E462" s="176" t="s">
        <v>185</v>
      </c>
      <c r="F462" s="178">
        <v>2.7736176600000002</v>
      </c>
      <c r="G462" s="178">
        <v>0.21659214000000002</v>
      </c>
      <c r="H462" s="58">
        <f t="shared" si="14"/>
        <v>11.805717049566065</v>
      </c>
      <c r="I462" s="98">
        <f t="shared" si="15"/>
        <v>2.7787567809133359E-4</v>
      </c>
      <c r="J462" s="99">
        <v>67.016406070000002</v>
      </c>
      <c r="K462" s="99">
        <v>8.6059999999999999</v>
      </c>
      <c r="M462"/>
      <c r="N462" s="193" t="s">
        <v>2545</v>
      </c>
    </row>
    <row r="463" spans="1:14" ht="12.75" x14ac:dyDescent="0.2">
      <c r="A463" s="176" t="s">
        <v>1201</v>
      </c>
      <c r="B463" s="189" t="s">
        <v>2014</v>
      </c>
      <c r="C463" s="176" t="s">
        <v>645</v>
      </c>
      <c r="D463" s="176" t="s">
        <v>184</v>
      </c>
      <c r="E463" s="176" t="s">
        <v>714</v>
      </c>
      <c r="F463" s="178">
        <v>2.7652207899999999</v>
      </c>
      <c r="G463" s="178">
        <v>3.88676683</v>
      </c>
      <c r="H463" s="58">
        <f t="shared" si="14"/>
        <v>-0.28855500961450786</v>
      </c>
      <c r="I463" s="98">
        <f t="shared" si="15"/>
        <v>2.7703443527018177E-4</v>
      </c>
      <c r="J463" s="99">
        <v>57.145472848987801</v>
      </c>
      <c r="K463" s="99">
        <v>32.150700000000001</v>
      </c>
      <c r="M463"/>
      <c r="N463" s="193" t="s">
        <v>2545</v>
      </c>
    </row>
    <row r="464" spans="1:14" ht="12.75" x14ac:dyDescent="0.2">
      <c r="A464" s="176" t="s">
        <v>1104</v>
      </c>
      <c r="B464" s="189" t="s">
        <v>1105</v>
      </c>
      <c r="C464" s="176" t="s">
        <v>2553</v>
      </c>
      <c r="D464" s="176" t="s">
        <v>615</v>
      </c>
      <c r="E464" s="176" t="s">
        <v>185</v>
      </c>
      <c r="F464" s="178">
        <v>2.7574012200000002</v>
      </c>
      <c r="G464" s="178">
        <v>1.1348757700000001</v>
      </c>
      <c r="H464" s="58">
        <f t="shared" si="14"/>
        <v>1.4296943268072417</v>
      </c>
      <c r="I464" s="98">
        <f t="shared" si="15"/>
        <v>2.7625102941454825E-4</v>
      </c>
      <c r="J464" s="99">
        <v>21.981492396553801</v>
      </c>
      <c r="K464" s="99">
        <v>84.679249999999996</v>
      </c>
      <c r="M464"/>
      <c r="N464" s="193" t="s">
        <v>2545</v>
      </c>
    </row>
    <row r="465" spans="1:14" ht="12.75" x14ac:dyDescent="0.2">
      <c r="A465" s="176" t="s">
        <v>1249</v>
      </c>
      <c r="B465" s="189" t="s">
        <v>2533</v>
      </c>
      <c r="C465" s="176" t="s">
        <v>645</v>
      </c>
      <c r="D465" s="176" t="s">
        <v>615</v>
      </c>
      <c r="E465" s="176" t="s">
        <v>185</v>
      </c>
      <c r="F465" s="178">
        <v>2.7394367900000001</v>
      </c>
      <c r="G465" s="178">
        <v>2.7738686000000001</v>
      </c>
      <c r="H465" s="58">
        <f t="shared" si="14"/>
        <v>-1.2412920352463774E-2</v>
      </c>
      <c r="I465" s="98">
        <f t="shared" si="15"/>
        <v>2.7445125785995902E-4</v>
      </c>
      <c r="J465" s="99">
        <v>57.345923014124402</v>
      </c>
      <c r="K465" s="99">
        <v>14.262</v>
      </c>
      <c r="M465"/>
      <c r="N465" s="193" t="s">
        <v>2545</v>
      </c>
    </row>
    <row r="466" spans="1:14" ht="12.75" x14ac:dyDescent="0.2">
      <c r="A466" s="176" t="s">
        <v>1210</v>
      </c>
      <c r="B466" s="189" t="s">
        <v>277</v>
      </c>
      <c r="C466" s="176" t="s">
        <v>645</v>
      </c>
      <c r="D466" s="176" t="s">
        <v>184</v>
      </c>
      <c r="E466" s="176" t="s">
        <v>714</v>
      </c>
      <c r="F466" s="178">
        <v>2.73272424</v>
      </c>
      <c r="G466" s="178">
        <v>4.2479276600000002</v>
      </c>
      <c r="H466" s="58">
        <f t="shared" si="14"/>
        <v>-0.35669237832548217</v>
      </c>
      <c r="I466" s="98">
        <f t="shared" si="15"/>
        <v>2.7377875911946138E-4</v>
      </c>
      <c r="J466" s="99">
        <v>64.671214380760802</v>
      </c>
      <c r="K466" s="99">
        <v>46.828699999999998</v>
      </c>
      <c r="M466"/>
      <c r="N466" s="193" t="s">
        <v>2545</v>
      </c>
    </row>
    <row r="467" spans="1:14" ht="12.75" x14ac:dyDescent="0.2">
      <c r="A467" s="176" t="s">
        <v>1716</v>
      </c>
      <c r="B467" s="189" t="s">
        <v>1717</v>
      </c>
      <c r="C467" s="176" t="s">
        <v>2544</v>
      </c>
      <c r="D467" s="176" t="s">
        <v>183</v>
      </c>
      <c r="E467" s="176" t="s">
        <v>714</v>
      </c>
      <c r="F467" s="178">
        <v>2.7161632599999996</v>
      </c>
      <c r="G467" s="178">
        <v>3.9274927599999998</v>
      </c>
      <c r="H467" s="58">
        <f t="shared" si="14"/>
        <v>-0.3084231019690028</v>
      </c>
      <c r="I467" s="98">
        <f t="shared" si="15"/>
        <v>2.7211959260429103E-4</v>
      </c>
      <c r="J467" s="99">
        <v>230.561814205932</v>
      </c>
      <c r="K467" s="99">
        <v>12.46645</v>
      </c>
      <c r="M467"/>
      <c r="N467" s="193" t="s">
        <v>2545</v>
      </c>
    </row>
    <row r="468" spans="1:14" ht="12.75" x14ac:dyDescent="0.2">
      <c r="A468" s="176" t="s">
        <v>1730</v>
      </c>
      <c r="B468" s="189" t="s">
        <v>1731</v>
      </c>
      <c r="C468" s="176" t="s">
        <v>2546</v>
      </c>
      <c r="D468" s="176" t="s">
        <v>184</v>
      </c>
      <c r="E468" s="176" t="s">
        <v>185</v>
      </c>
      <c r="F468" s="178">
        <v>2.7117682300000001</v>
      </c>
      <c r="G468" s="178">
        <v>2.4788059900000001</v>
      </c>
      <c r="H468" s="58">
        <f t="shared" si="14"/>
        <v>9.3981635085527593E-2</v>
      </c>
      <c r="I468" s="98">
        <f t="shared" si="15"/>
        <v>2.7167927526744451E-4</v>
      </c>
      <c r="J468" s="99">
        <v>210.01129416000001</v>
      </c>
      <c r="K468" s="99">
        <v>54.774000000000001</v>
      </c>
      <c r="M468"/>
      <c r="N468" s="193" t="s">
        <v>2545</v>
      </c>
    </row>
    <row r="469" spans="1:14" ht="12.75" x14ac:dyDescent="0.2">
      <c r="A469" s="176" t="s">
        <v>2638</v>
      </c>
      <c r="B469" s="189" t="s">
        <v>93</v>
      </c>
      <c r="C469" s="176" t="s">
        <v>516</v>
      </c>
      <c r="D469" s="176" t="s">
        <v>183</v>
      </c>
      <c r="E469" s="176" t="s">
        <v>714</v>
      </c>
      <c r="F469" s="178">
        <v>2.6256668900000002</v>
      </c>
      <c r="G469" s="178">
        <v>2.99499805</v>
      </c>
      <c r="H469" s="58">
        <f t="shared" si="14"/>
        <v>-0.12331599347785882</v>
      </c>
      <c r="I469" s="98">
        <f t="shared" si="15"/>
        <v>2.6305318790792275E-4</v>
      </c>
      <c r="J469" s="99">
        <v>43.214682037799996</v>
      </c>
      <c r="K469" s="99">
        <v>12.562950000000001</v>
      </c>
      <c r="M469"/>
      <c r="N469" s="193" t="s">
        <v>2545</v>
      </c>
    </row>
    <row r="470" spans="1:14" ht="12.75" x14ac:dyDescent="0.2">
      <c r="A470" s="176" t="s">
        <v>1532</v>
      </c>
      <c r="B470" s="189" t="s">
        <v>1824</v>
      </c>
      <c r="C470" s="176" t="s">
        <v>2553</v>
      </c>
      <c r="D470" s="176" t="s">
        <v>615</v>
      </c>
      <c r="E470" s="176" t="s">
        <v>714</v>
      </c>
      <c r="F470" s="178">
        <v>2.6243562599999999</v>
      </c>
      <c r="G470" s="178">
        <v>2.0875527900000002</v>
      </c>
      <c r="H470" s="58">
        <f t="shared" si="14"/>
        <v>0.25714486003489267</v>
      </c>
      <c r="I470" s="98">
        <f t="shared" si="15"/>
        <v>2.6292188206673589E-4</v>
      </c>
      <c r="J470" s="99">
        <v>50.577583850000003</v>
      </c>
      <c r="K470" s="99">
        <v>20.592700000000001</v>
      </c>
      <c r="M470"/>
      <c r="N470" s="193" t="s">
        <v>2545</v>
      </c>
    </row>
    <row r="471" spans="1:14" ht="12.75" x14ac:dyDescent="0.2">
      <c r="A471" s="176" t="s">
        <v>1235</v>
      </c>
      <c r="B471" s="189" t="s">
        <v>146</v>
      </c>
      <c r="C471" s="176" t="s">
        <v>645</v>
      </c>
      <c r="D471" s="176" t="s">
        <v>184</v>
      </c>
      <c r="E471" s="176" t="s">
        <v>714</v>
      </c>
      <c r="F471" s="178">
        <v>2.6189237699999999</v>
      </c>
      <c r="G471" s="178">
        <v>6.1393244899999999</v>
      </c>
      <c r="H471" s="58">
        <f t="shared" si="14"/>
        <v>-0.57341825240450839</v>
      </c>
      <c r="I471" s="98">
        <f t="shared" si="15"/>
        <v>2.6237762650323682E-4</v>
      </c>
      <c r="J471" s="99">
        <v>336.81985655835177</v>
      </c>
      <c r="K471" s="99">
        <v>10.822900000000001</v>
      </c>
      <c r="M471"/>
      <c r="N471" s="193" t="s">
        <v>2545</v>
      </c>
    </row>
    <row r="472" spans="1:14" ht="12.75" x14ac:dyDescent="0.2">
      <c r="A472" s="176" t="s">
        <v>1920</v>
      </c>
      <c r="B472" s="189" t="s">
        <v>274</v>
      </c>
      <c r="C472" s="176" t="s">
        <v>643</v>
      </c>
      <c r="D472" s="176" t="s">
        <v>184</v>
      </c>
      <c r="E472" s="176" t="s">
        <v>2328</v>
      </c>
      <c r="F472" s="178">
        <v>2.6183271699999997</v>
      </c>
      <c r="G472" s="178">
        <v>1.4899434899999999</v>
      </c>
      <c r="H472" s="58">
        <f t="shared" si="14"/>
        <v>0.75733320597279818</v>
      </c>
      <c r="I472" s="98">
        <f t="shared" si="15"/>
        <v>2.6231785596170178E-4</v>
      </c>
      <c r="J472" s="99">
        <v>456.6821612</v>
      </c>
      <c r="K472" s="99">
        <v>10.4206</v>
      </c>
      <c r="M472"/>
      <c r="N472" s="193" t="s">
        <v>2545</v>
      </c>
    </row>
    <row r="473" spans="1:14" ht="12.75" x14ac:dyDescent="0.2">
      <c r="A473" s="176" t="s">
        <v>2895</v>
      </c>
      <c r="B473" s="189" t="s">
        <v>908</v>
      </c>
      <c r="C473" s="176" t="s">
        <v>516</v>
      </c>
      <c r="D473" s="176" t="s">
        <v>615</v>
      </c>
      <c r="E473" s="176" t="s">
        <v>185</v>
      </c>
      <c r="F473" s="178">
        <v>2.6070239100000001</v>
      </c>
      <c r="G473" s="178">
        <v>1.0968096899999999</v>
      </c>
      <c r="H473" s="58">
        <f t="shared" si="14"/>
        <v>1.3769154610587004</v>
      </c>
      <c r="I473" s="98">
        <f t="shared" si="15"/>
        <v>2.6118543562762353E-4</v>
      </c>
      <c r="J473" s="99">
        <v>16.813683896000001</v>
      </c>
      <c r="K473" s="99">
        <v>10.37955</v>
      </c>
      <c r="M473"/>
      <c r="N473" s="193" t="s">
        <v>2545</v>
      </c>
    </row>
    <row r="474" spans="1:14" ht="12.75" x14ac:dyDescent="0.2">
      <c r="A474" s="176" t="s">
        <v>1565</v>
      </c>
      <c r="B474" s="189" t="s">
        <v>201</v>
      </c>
      <c r="C474" s="176" t="s">
        <v>2544</v>
      </c>
      <c r="D474" s="176" t="s">
        <v>183</v>
      </c>
      <c r="E474" s="176" t="s">
        <v>714</v>
      </c>
      <c r="F474" s="178">
        <v>2.6036515200000001</v>
      </c>
      <c r="G474" s="178">
        <v>3.5763954199999999</v>
      </c>
      <c r="H474" s="58">
        <f t="shared" si="14"/>
        <v>-0.27199003067731242</v>
      </c>
      <c r="I474" s="98">
        <f t="shared" si="15"/>
        <v>2.608475717714933E-4</v>
      </c>
      <c r="J474" s="99">
        <v>7.0907421600000005</v>
      </c>
      <c r="K474" s="99">
        <v>10.82405</v>
      </c>
      <c r="M474"/>
      <c r="N474" s="193" t="s">
        <v>2545</v>
      </c>
    </row>
    <row r="475" spans="1:14" ht="12.75" x14ac:dyDescent="0.2">
      <c r="A475" s="176" t="s">
        <v>1805</v>
      </c>
      <c r="B475" s="189" t="s">
        <v>695</v>
      </c>
      <c r="C475" s="176" t="s">
        <v>643</v>
      </c>
      <c r="D475" s="176" t="s">
        <v>183</v>
      </c>
      <c r="E475" s="176" t="s">
        <v>2328</v>
      </c>
      <c r="F475" s="178">
        <v>2.5917068199999997</v>
      </c>
      <c r="G475" s="178">
        <v>4.0602177700000004</v>
      </c>
      <c r="H475" s="58">
        <f t="shared" si="14"/>
        <v>-0.36168280451617263</v>
      </c>
      <c r="I475" s="98">
        <f t="shared" si="15"/>
        <v>2.596508885876627E-4</v>
      </c>
      <c r="J475" s="99">
        <v>142.22895894000004</v>
      </c>
      <c r="K475" s="99">
        <v>27.468050000000002</v>
      </c>
      <c r="M475"/>
      <c r="N475" s="193" t="s">
        <v>2545</v>
      </c>
    </row>
    <row r="476" spans="1:14" ht="12.75" x14ac:dyDescent="0.2">
      <c r="A476" s="176" t="s">
        <v>1244</v>
      </c>
      <c r="B476" s="189" t="s">
        <v>2442</v>
      </c>
      <c r="C476" s="176" t="s">
        <v>645</v>
      </c>
      <c r="D476" s="176" t="s">
        <v>615</v>
      </c>
      <c r="E476" s="176" t="s">
        <v>185</v>
      </c>
      <c r="F476" s="178">
        <v>2.5797622499999999</v>
      </c>
      <c r="G476" s="178">
        <v>4.3692069699999996</v>
      </c>
      <c r="H476" s="58">
        <f t="shared" si="14"/>
        <v>-0.40955824072577629</v>
      </c>
      <c r="I476" s="98">
        <f t="shared" si="15"/>
        <v>2.5845421842791928E-4</v>
      </c>
      <c r="J476" s="99">
        <v>960.73620078174486</v>
      </c>
      <c r="K476" s="99">
        <v>13.3834</v>
      </c>
      <c r="M476"/>
      <c r="N476" s="193" t="s">
        <v>2545</v>
      </c>
    </row>
    <row r="477" spans="1:14" ht="12.75" x14ac:dyDescent="0.2">
      <c r="A477" s="176" t="s">
        <v>1602</v>
      </c>
      <c r="B477" s="189" t="s">
        <v>690</v>
      </c>
      <c r="C477" s="176" t="s">
        <v>643</v>
      </c>
      <c r="D477" s="176" t="s">
        <v>183</v>
      </c>
      <c r="E477" s="176" t="s">
        <v>2328</v>
      </c>
      <c r="F477" s="178">
        <v>2.5788230299999997</v>
      </c>
      <c r="G477" s="178">
        <v>4.1888883699999999</v>
      </c>
      <c r="H477" s="58">
        <f t="shared" si="14"/>
        <v>-0.38436577864690158</v>
      </c>
      <c r="I477" s="98">
        <f t="shared" si="15"/>
        <v>2.5836012240374807E-4</v>
      </c>
      <c r="J477" s="99">
        <v>380.00574515999995</v>
      </c>
      <c r="K477" s="99">
        <v>6.2412000000000001</v>
      </c>
      <c r="M477"/>
      <c r="N477" s="193" t="s">
        <v>2545</v>
      </c>
    </row>
    <row r="478" spans="1:14" ht="12.75" x14ac:dyDescent="0.2">
      <c r="A478" s="176" t="s">
        <v>1524</v>
      </c>
      <c r="B478" s="189" t="s">
        <v>624</v>
      </c>
      <c r="C478" s="176" t="s">
        <v>1371</v>
      </c>
      <c r="D478" s="176" t="s">
        <v>183</v>
      </c>
      <c r="E478" s="176" t="s">
        <v>714</v>
      </c>
      <c r="F478" s="178">
        <v>2.5761504199999998</v>
      </c>
      <c r="G478" s="178">
        <v>3.20898934</v>
      </c>
      <c r="H478" s="58">
        <f t="shared" si="14"/>
        <v>-0.19720817146746905</v>
      </c>
      <c r="I478" s="98">
        <f t="shared" si="15"/>
        <v>2.5809236620694635E-4</v>
      </c>
      <c r="J478" s="99">
        <v>54.477111180000001</v>
      </c>
      <c r="K478" s="99">
        <v>11.268050000000001</v>
      </c>
      <c r="M478"/>
      <c r="N478" s="193" t="s">
        <v>2545</v>
      </c>
    </row>
    <row r="479" spans="1:14" ht="12.75" x14ac:dyDescent="0.2">
      <c r="A479" s="176" t="s">
        <v>1479</v>
      </c>
      <c r="B479" s="189" t="s">
        <v>344</v>
      </c>
      <c r="C479" s="176" t="s">
        <v>645</v>
      </c>
      <c r="D479" s="176" t="s">
        <v>184</v>
      </c>
      <c r="E479" s="176" t="s">
        <v>185</v>
      </c>
      <c r="F479" s="178">
        <v>2.57247564</v>
      </c>
      <c r="G479" s="178">
        <v>3.4056221400000002</v>
      </c>
      <c r="H479" s="58">
        <f t="shared" si="14"/>
        <v>-0.24463856110590121</v>
      </c>
      <c r="I479" s="98">
        <f t="shared" si="15"/>
        <v>2.5772420732222956E-4</v>
      </c>
      <c r="J479" s="99">
        <v>12.751717810000001</v>
      </c>
      <c r="K479" s="99">
        <v>27.042200000000001</v>
      </c>
      <c r="M479"/>
      <c r="N479" s="193" t="s">
        <v>2545</v>
      </c>
    </row>
    <row r="480" spans="1:14" ht="12.75" x14ac:dyDescent="0.2">
      <c r="A480" s="176" t="s">
        <v>1643</v>
      </c>
      <c r="B480" s="189" t="s">
        <v>398</v>
      </c>
      <c r="C480" s="176" t="s">
        <v>645</v>
      </c>
      <c r="D480" s="176" t="s">
        <v>184</v>
      </c>
      <c r="E480" s="176" t="s">
        <v>185</v>
      </c>
      <c r="F480" s="178">
        <v>2.5656039100000001</v>
      </c>
      <c r="G480" s="178">
        <v>6.0109072000000001</v>
      </c>
      <c r="H480" s="58">
        <f t="shared" si="14"/>
        <v>-0.57317525880286424</v>
      </c>
      <c r="I480" s="98">
        <f t="shared" si="15"/>
        <v>2.570357610879312E-4</v>
      </c>
      <c r="J480" s="99">
        <v>228.67186177719447</v>
      </c>
      <c r="K480" s="99">
        <v>13.908049999999999</v>
      </c>
      <c r="M480"/>
      <c r="N480" s="193" t="s">
        <v>2545</v>
      </c>
    </row>
    <row r="481" spans="1:14" ht="12.75" x14ac:dyDescent="0.2">
      <c r="A481" s="176" t="s">
        <v>2751</v>
      </c>
      <c r="B481" s="189" t="s">
        <v>276</v>
      </c>
      <c r="C481" s="176" t="s">
        <v>646</v>
      </c>
      <c r="D481" s="176" t="s">
        <v>183</v>
      </c>
      <c r="E481" s="176" t="s">
        <v>714</v>
      </c>
      <c r="F481" s="178">
        <v>2.5655604199999997</v>
      </c>
      <c r="G481" s="178">
        <v>2.44499632</v>
      </c>
      <c r="H481" s="58">
        <f t="shared" si="14"/>
        <v>4.9310544565563941E-2</v>
      </c>
      <c r="I481" s="98">
        <f t="shared" si="15"/>
        <v>2.5703140402984974E-4</v>
      </c>
      <c r="J481" s="99">
        <v>62.074514858400001</v>
      </c>
      <c r="K481" s="99">
        <v>52.634650000000001</v>
      </c>
      <c r="M481"/>
      <c r="N481" s="193" t="s">
        <v>2545</v>
      </c>
    </row>
    <row r="482" spans="1:14" ht="12.75" x14ac:dyDescent="0.2">
      <c r="A482" s="176" t="s">
        <v>2208</v>
      </c>
      <c r="B482" s="189" t="s">
        <v>2198</v>
      </c>
      <c r="C482" s="176" t="s">
        <v>645</v>
      </c>
      <c r="D482" s="176" t="s">
        <v>184</v>
      </c>
      <c r="E482" s="176" t="s">
        <v>714</v>
      </c>
      <c r="F482" s="178">
        <v>2.5348089300000001</v>
      </c>
      <c r="G482" s="178">
        <v>3.4578502000000002</v>
      </c>
      <c r="H482" s="58">
        <f t="shared" si="14"/>
        <v>-0.26694079170925333</v>
      </c>
      <c r="I482" s="98">
        <f t="shared" si="15"/>
        <v>2.5395055721404576E-4</v>
      </c>
      <c r="J482" s="99">
        <v>107.71447523070479</v>
      </c>
      <c r="K482" s="99">
        <v>26.854749999999999</v>
      </c>
      <c r="M482"/>
      <c r="N482" s="193" t="s">
        <v>2545</v>
      </c>
    </row>
    <row r="483" spans="1:14" ht="12.75" x14ac:dyDescent="0.2">
      <c r="A483" s="176" t="s">
        <v>2885</v>
      </c>
      <c r="B483" s="189" t="s">
        <v>1710</v>
      </c>
      <c r="C483" s="176" t="s">
        <v>2544</v>
      </c>
      <c r="D483" s="176" t="s">
        <v>183</v>
      </c>
      <c r="E483" s="176" t="s">
        <v>185</v>
      </c>
      <c r="F483" s="178">
        <v>2.5251555400000001</v>
      </c>
      <c r="G483" s="178">
        <v>2.8972642500000001</v>
      </c>
      <c r="H483" s="58">
        <f t="shared" si="14"/>
        <v>-0.12843450851954563</v>
      </c>
      <c r="I483" s="98">
        <f t="shared" si="15"/>
        <v>2.5298342957752424E-4</v>
      </c>
      <c r="J483" s="99">
        <v>622.87285013679241</v>
      </c>
      <c r="K483" s="99">
        <v>34.748849999999997</v>
      </c>
      <c r="M483"/>
      <c r="N483" s="193" t="s">
        <v>2545</v>
      </c>
    </row>
    <row r="484" spans="1:14" ht="12.75" x14ac:dyDescent="0.2">
      <c r="A484" s="176" t="s">
        <v>1887</v>
      </c>
      <c r="B484" s="189" t="s">
        <v>1888</v>
      </c>
      <c r="C484" s="176" t="s">
        <v>2553</v>
      </c>
      <c r="D484" s="176" t="s">
        <v>615</v>
      </c>
      <c r="E484" s="176" t="s">
        <v>714</v>
      </c>
      <c r="F484" s="178">
        <v>2.5242629500000002</v>
      </c>
      <c r="G484" s="178">
        <v>2.00888219</v>
      </c>
      <c r="H484" s="58">
        <f t="shared" si="14"/>
        <v>0.25655101258078261</v>
      </c>
      <c r="I484" s="98">
        <f t="shared" si="15"/>
        <v>2.52894005193232E-4</v>
      </c>
      <c r="J484" s="99">
        <v>59.979119420000004</v>
      </c>
      <c r="K484" s="99">
        <v>35.390050000000002</v>
      </c>
      <c r="M484"/>
      <c r="N484" s="193" t="s">
        <v>2545</v>
      </c>
    </row>
    <row r="485" spans="1:14" ht="12.75" x14ac:dyDescent="0.2">
      <c r="A485" s="176" t="s">
        <v>1390</v>
      </c>
      <c r="B485" s="189" t="s">
        <v>485</v>
      </c>
      <c r="C485" s="176" t="s">
        <v>1371</v>
      </c>
      <c r="D485" s="176" t="s">
        <v>184</v>
      </c>
      <c r="E485" s="176" t="s">
        <v>185</v>
      </c>
      <c r="F485" s="178">
        <v>2.4948370600000001</v>
      </c>
      <c r="G485" s="178">
        <v>0.62058124999999997</v>
      </c>
      <c r="H485" s="58">
        <f t="shared" si="14"/>
        <v>3.020161840210287</v>
      </c>
      <c r="I485" s="98">
        <f t="shared" si="15"/>
        <v>2.4994596399234386E-4</v>
      </c>
      <c r="J485" s="99">
        <v>36.895902630000002</v>
      </c>
      <c r="K485" s="99">
        <v>9.2943499999999997</v>
      </c>
      <c r="M485"/>
      <c r="N485" s="193" t="s">
        <v>2545</v>
      </c>
    </row>
    <row r="486" spans="1:14" ht="12.75" x14ac:dyDescent="0.2">
      <c r="A486" s="176" t="s">
        <v>2838</v>
      </c>
      <c r="B486" s="189" t="s">
        <v>2839</v>
      </c>
      <c r="C486" s="176" t="s">
        <v>645</v>
      </c>
      <c r="D486" s="176" t="s">
        <v>615</v>
      </c>
      <c r="E486" s="176" t="s">
        <v>714</v>
      </c>
      <c r="F486" s="178">
        <v>2.49374429</v>
      </c>
      <c r="G486" s="178">
        <v>1.09335198</v>
      </c>
      <c r="H486" s="58">
        <f t="shared" si="14"/>
        <v>1.2808247806895636</v>
      </c>
      <c r="I486" s="98">
        <f t="shared" si="15"/>
        <v>2.4983648451753121E-4</v>
      </c>
      <c r="J486" s="99">
        <v>20.007297278940001</v>
      </c>
      <c r="K486" s="99">
        <v>36.630800000000001</v>
      </c>
      <c r="M486"/>
      <c r="N486" s="193" t="s">
        <v>2545</v>
      </c>
    </row>
    <row r="487" spans="1:14" ht="12.75" x14ac:dyDescent="0.2">
      <c r="A487" s="176" t="s">
        <v>1625</v>
      </c>
      <c r="B487" s="189" t="s">
        <v>1626</v>
      </c>
      <c r="C487" s="176" t="s">
        <v>645</v>
      </c>
      <c r="D487" s="176" t="s">
        <v>184</v>
      </c>
      <c r="E487" s="176" t="s">
        <v>185</v>
      </c>
      <c r="F487" s="178">
        <v>2.49039039</v>
      </c>
      <c r="G487" s="178">
        <v>3.7062222299999998</v>
      </c>
      <c r="H487" s="58">
        <f t="shared" si="14"/>
        <v>-0.32805152107675961</v>
      </c>
      <c r="I487" s="98">
        <f t="shared" si="15"/>
        <v>2.4950047308733628E-4</v>
      </c>
      <c r="J487" s="99">
        <v>444.15166932116944</v>
      </c>
      <c r="K487" s="99">
        <v>21.7212</v>
      </c>
      <c r="M487"/>
      <c r="N487" s="193" t="s">
        <v>2545</v>
      </c>
    </row>
    <row r="488" spans="1:14" ht="12.75" x14ac:dyDescent="0.2">
      <c r="A488" s="176" t="s">
        <v>2277</v>
      </c>
      <c r="B488" s="189" t="s">
        <v>950</v>
      </c>
      <c r="C488" s="176" t="s">
        <v>2546</v>
      </c>
      <c r="D488" s="176" t="s">
        <v>184</v>
      </c>
      <c r="E488" s="176" t="s">
        <v>185</v>
      </c>
      <c r="F488" s="178">
        <v>2.4838810599999999</v>
      </c>
      <c r="G488" s="178">
        <v>2.2713549799999999</v>
      </c>
      <c r="H488" s="58">
        <f t="shared" si="14"/>
        <v>9.3567972365112162E-2</v>
      </c>
      <c r="I488" s="98">
        <f t="shared" si="15"/>
        <v>2.4884833400062802E-4</v>
      </c>
      <c r="J488" s="99">
        <v>83.749945389999993</v>
      </c>
      <c r="K488" s="99">
        <v>18.114100000000001</v>
      </c>
      <c r="M488"/>
      <c r="N488" s="193" t="s">
        <v>2545</v>
      </c>
    </row>
    <row r="489" spans="1:14" ht="12.75" x14ac:dyDescent="0.2">
      <c r="A489" s="176" t="s">
        <v>1947</v>
      </c>
      <c r="B489" s="189" t="s">
        <v>197</v>
      </c>
      <c r="C489" s="176" t="s">
        <v>516</v>
      </c>
      <c r="D489" s="176" t="s">
        <v>183</v>
      </c>
      <c r="E489" s="176" t="s">
        <v>714</v>
      </c>
      <c r="F489" s="178">
        <v>2.4736855899999997</v>
      </c>
      <c r="G489" s="178">
        <v>4.8076001900000005</v>
      </c>
      <c r="H489" s="58">
        <f t="shared" si="14"/>
        <v>-0.48546353851442059</v>
      </c>
      <c r="I489" s="98">
        <f t="shared" si="15"/>
        <v>2.4782689792435573E-4</v>
      </c>
      <c r="J489" s="99">
        <v>49.080367996</v>
      </c>
      <c r="K489" s="99">
        <v>136.43004999999999</v>
      </c>
      <c r="M489"/>
      <c r="N489" s="193" t="s">
        <v>2545</v>
      </c>
    </row>
    <row r="490" spans="1:14" ht="12.75" x14ac:dyDescent="0.2">
      <c r="A490" s="176" t="s">
        <v>2910</v>
      </c>
      <c r="B490" s="189" t="s">
        <v>800</v>
      </c>
      <c r="C490" s="176" t="s">
        <v>516</v>
      </c>
      <c r="D490" s="176" t="s">
        <v>615</v>
      </c>
      <c r="E490" s="176" t="s">
        <v>714</v>
      </c>
      <c r="F490" s="178">
        <v>2.4732507799999999</v>
      </c>
      <c r="G490" s="178">
        <v>0.11641596000000001</v>
      </c>
      <c r="H490" s="58">
        <f t="shared" si="14"/>
        <v>20.244945967889624</v>
      </c>
      <c r="I490" s="98">
        <f t="shared" si="15"/>
        <v>2.4778333636021757E-4</v>
      </c>
      <c r="J490" s="99">
        <v>48.988355900000002</v>
      </c>
      <c r="K490" s="99">
        <v>12.723649999999999</v>
      </c>
      <c r="M490"/>
      <c r="N490" s="193" t="s">
        <v>2545</v>
      </c>
    </row>
    <row r="491" spans="1:14" ht="12.75" x14ac:dyDescent="0.2">
      <c r="A491" s="176" t="s">
        <v>2684</v>
      </c>
      <c r="B491" s="189" t="s">
        <v>455</v>
      </c>
      <c r="C491" s="176" t="s">
        <v>646</v>
      </c>
      <c r="D491" s="176" t="s">
        <v>183</v>
      </c>
      <c r="E491" s="176" t="s">
        <v>714</v>
      </c>
      <c r="F491" s="178">
        <v>2.4712561900000001</v>
      </c>
      <c r="G491" s="178">
        <v>1.54636394</v>
      </c>
      <c r="H491" s="58">
        <f t="shared" si="14"/>
        <v>0.59810774558025459</v>
      </c>
      <c r="I491" s="98">
        <f t="shared" si="15"/>
        <v>2.4758350779092438E-4</v>
      </c>
      <c r="J491" s="99">
        <v>193.63773855599999</v>
      </c>
      <c r="K491" s="99">
        <v>35.96405</v>
      </c>
      <c r="M491"/>
      <c r="N491" s="193" t="s">
        <v>2545</v>
      </c>
    </row>
    <row r="492" spans="1:14" ht="12.75" x14ac:dyDescent="0.2">
      <c r="A492" s="176" t="s">
        <v>2897</v>
      </c>
      <c r="B492" s="189" t="s">
        <v>2470</v>
      </c>
      <c r="C492" s="176" t="s">
        <v>516</v>
      </c>
      <c r="D492" s="176" t="s">
        <v>615</v>
      </c>
      <c r="E492" s="176" t="s">
        <v>185</v>
      </c>
      <c r="F492" s="178">
        <v>2.44705482</v>
      </c>
      <c r="G492" s="178">
        <v>1.4144437299999999</v>
      </c>
      <c r="H492" s="58">
        <f t="shared" si="14"/>
        <v>0.73004748658329466</v>
      </c>
      <c r="I492" s="98">
        <f t="shared" si="15"/>
        <v>2.4515888661963815E-4</v>
      </c>
      <c r="J492" s="99">
        <v>31.975812399999999</v>
      </c>
      <c r="K492" s="99">
        <v>37.198</v>
      </c>
      <c r="M492"/>
      <c r="N492" s="193" t="s">
        <v>2545</v>
      </c>
    </row>
    <row r="493" spans="1:14" ht="12.75" x14ac:dyDescent="0.2">
      <c r="A493" s="176" t="s">
        <v>2676</v>
      </c>
      <c r="B493" s="189" t="s">
        <v>1698</v>
      </c>
      <c r="C493" s="176" t="s">
        <v>516</v>
      </c>
      <c r="D493" s="176" t="s">
        <v>184</v>
      </c>
      <c r="E493" s="176" t="s">
        <v>714</v>
      </c>
      <c r="F493" s="178">
        <v>2.4467975099999997</v>
      </c>
      <c r="G493" s="178">
        <v>2.8612525099999999</v>
      </c>
      <c r="H493" s="58">
        <f t="shared" si="14"/>
        <v>-0.14485089958033803</v>
      </c>
      <c r="I493" s="98">
        <f t="shared" si="15"/>
        <v>2.4513310794373742E-4</v>
      </c>
      <c r="J493" s="99">
        <v>452.20835540034005</v>
      </c>
      <c r="K493" s="99">
        <v>15.841900000000001</v>
      </c>
      <c r="M493"/>
      <c r="N493" s="193" t="s">
        <v>2545</v>
      </c>
    </row>
    <row r="494" spans="1:14" ht="12.75" x14ac:dyDescent="0.2">
      <c r="A494" s="176" t="s">
        <v>1665</v>
      </c>
      <c r="B494" s="189" t="s">
        <v>1343</v>
      </c>
      <c r="C494" s="176" t="s">
        <v>646</v>
      </c>
      <c r="D494" s="176" t="s">
        <v>184</v>
      </c>
      <c r="E494" s="176" t="s">
        <v>185</v>
      </c>
      <c r="F494" s="178">
        <v>2.3871202299999998</v>
      </c>
      <c r="G494" s="178">
        <v>4.9466873700000003</v>
      </c>
      <c r="H494" s="58">
        <f t="shared" si="14"/>
        <v>-0.51743054463536886</v>
      </c>
      <c r="I494" s="98">
        <f t="shared" si="15"/>
        <v>2.3915432258849622E-4</v>
      </c>
      <c r="J494" s="99">
        <v>246.4281866355</v>
      </c>
      <c r="K494" s="99">
        <v>18.479399999999998</v>
      </c>
      <c r="M494"/>
      <c r="N494" s="193" t="s">
        <v>2545</v>
      </c>
    </row>
    <row r="495" spans="1:14" ht="12.75" x14ac:dyDescent="0.2">
      <c r="A495" s="176" t="s">
        <v>1280</v>
      </c>
      <c r="B495" s="189" t="s">
        <v>19</v>
      </c>
      <c r="C495" s="176" t="s">
        <v>1268</v>
      </c>
      <c r="D495" s="176" t="s">
        <v>184</v>
      </c>
      <c r="E495" s="176" t="s">
        <v>185</v>
      </c>
      <c r="F495" s="178">
        <v>2.37200773</v>
      </c>
      <c r="G495" s="178">
        <v>6.7059310199999995</v>
      </c>
      <c r="H495" s="58">
        <f t="shared" si="14"/>
        <v>-0.64628211609608832</v>
      </c>
      <c r="I495" s="98">
        <f t="shared" si="15"/>
        <v>2.3764027245616644E-4</v>
      </c>
      <c r="J495" s="99">
        <v>115.02874206999999</v>
      </c>
      <c r="K495" s="99">
        <v>14.5731</v>
      </c>
      <c r="M495"/>
      <c r="N495" s="193" t="s">
        <v>2545</v>
      </c>
    </row>
    <row r="496" spans="1:14" ht="12.75" x14ac:dyDescent="0.2">
      <c r="A496" s="176" t="s">
        <v>1188</v>
      </c>
      <c r="B496" s="189" t="s">
        <v>2392</v>
      </c>
      <c r="C496" s="176" t="s">
        <v>645</v>
      </c>
      <c r="D496" s="176" t="s">
        <v>184</v>
      </c>
      <c r="E496" s="176" t="s">
        <v>185</v>
      </c>
      <c r="F496" s="178">
        <v>2.3575873700000001</v>
      </c>
      <c r="G496" s="178">
        <v>4.3524978700000005</v>
      </c>
      <c r="H496" s="58">
        <f t="shared" si="14"/>
        <v>-0.45833692734236775</v>
      </c>
      <c r="I496" s="98">
        <f t="shared" si="15"/>
        <v>2.3619556456758127E-4</v>
      </c>
      <c r="J496" s="99">
        <v>438.65436243317106</v>
      </c>
      <c r="K496" s="99">
        <v>19.853899999999999</v>
      </c>
      <c r="M496"/>
      <c r="N496" s="193" t="s">
        <v>2545</v>
      </c>
    </row>
    <row r="497" spans="1:14" ht="12.75" x14ac:dyDescent="0.2">
      <c r="A497" s="176" t="s">
        <v>1526</v>
      </c>
      <c r="B497" s="189" t="s">
        <v>1823</v>
      </c>
      <c r="C497" s="176" t="s">
        <v>2553</v>
      </c>
      <c r="D497" s="176" t="s">
        <v>184</v>
      </c>
      <c r="E497" s="176" t="s">
        <v>714</v>
      </c>
      <c r="F497" s="178">
        <v>2.3417097899999999</v>
      </c>
      <c r="G497" s="178">
        <v>8.4616915000000006</v>
      </c>
      <c r="H497" s="58">
        <f t="shared" si="14"/>
        <v>-0.72325748462940309</v>
      </c>
      <c r="I497" s="98">
        <f t="shared" si="15"/>
        <v>2.346048646767573E-4</v>
      </c>
      <c r="J497" s="99">
        <v>588.26954807000004</v>
      </c>
      <c r="K497" s="99">
        <v>8.7255000000000003</v>
      </c>
      <c r="M497"/>
      <c r="N497" s="193" t="s">
        <v>2545</v>
      </c>
    </row>
    <row r="498" spans="1:14" ht="12.75" x14ac:dyDescent="0.2">
      <c r="A498" s="176" t="s">
        <v>2647</v>
      </c>
      <c r="B498" s="189" t="s">
        <v>140</v>
      </c>
      <c r="C498" s="176" t="s">
        <v>516</v>
      </c>
      <c r="D498" s="176" t="s">
        <v>183</v>
      </c>
      <c r="E498" s="176" t="s">
        <v>185</v>
      </c>
      <c r="F498" s="178">
        <v>2.3318253799999997</v>
      </c>
      <c r="G498" s="178">
        <v>0.86528163999999996</v>
      </c>
      <c r="H498" s="58">
        <f t="shared" si="14"/>
        <v>1.6948744457353793</v>
      </c>
      <c r="I498" s="98">
        <f t="shared" si="15"/>
        <v>2.3361459223549992E-4</v>
      </c>
      <c r="J498" s="99">
        <v>36.803042828500004</v>
      </c>
      <c r="K498" s="99">
        <v>6.3599500000000004</v>
      </c>
      <c r="M498"/>
      <c r="N498" s="193" t="s">
        <v>2545</v>
      </c>
    </row>
    <row r="499" spans="1:14" ht="12.75" x14ac:dyDescent="0.2">
      <c r="A499" s="176" t="s">
        <v>1593</v>
      </c>
      <c r="B499" s="189" t="s">
        <v>55</v>
      </c>
      <c r="C499" s="176" t="s">
        <v>643</v>
      </c>
      <c r="D499" s="176" t="s">
        <v>183</v>
      </c>
      <c r="E499" s="176" t="s">
        <v>2328</v>
      </c>
      <c r="F499" s="178">
        <v>2.30280043</v>
      </c>
      <c r="G499" s="178">
        <v>10.747899869999999</v>
      </c>
      <c r="H499" s="58">
        <f t="shared" si="14"/>
        <v>-0.78574414928932534</v>
      </c>
      <c r="I499" s="98">
        <f t="shared" si="15"/>
        <v>2.3070671932311841E-4</v>
      </c>
      <c r="J499" s="99">
        <v>783.25626719999991</v>
      </c>
      <c r="K499" s="99">
        <v>7.9935500000000008</v>
      </c>
      <c r="M499"/>
      <c r="N499" s="193" t="s">
        <v>2545</v>
      </c>
    </row>
    <row r="500" spans="1:14" ht="12.75" x14ac:dyDescent="0.2">
      <c r="A500" s="176" t="s">
        <v>1580</v>
      </c>
      <c r="B500" s="189" t="s">
        <v>2989</v>
      </c>
      <c r="C500" s="176" t="s">
        <v>643</v>
      </c>
      <c r="D500" s="176" t="s">
        <v>183</v>
      </c>
      <c r="E500" s="176" t="s">
        <v>714</v>
      </c>
      <c r="F500" s="178">
        <v>2.2786641899999998</v>
      </c>
      <c r="G500" s="178">
        <v>1.3490135599999999</v>
      </c>
      <c r="H500" s="58">
        <f t="shared" si="14"/>
        <v>0.68913364369739916</v>
      </c>
      <c r="I500" s="98">
        <f t="shared" si="15"/>
        <v>2.2828862321949928E-4</v>
      </c>
      <c r="J500" s="99">
        <v>38.818191957232806</v>
      </c>
      <c r="K500" s="99">
        <v>36.503399999999999</v>
      </c>
      <c r="M500"/>
      <c r="N500" s="193" t="s">
        <v>2545</v>
      </c>
    </row>
    <row r="501" spans="1:14" ht="12.75" x14ac:dyDescent="0.2">
      <c r="A501" s="176" t="s">
        <v>2260</v>
      </c>
      <c r="B501" s="189" t="s">
        <v>37</v>
      </c>
      <c r="C501" s="176" t="s">
        <v>1268</v>
      </c>
      <c r="D501" s="176" t="s">
        <v>184</v>
      </c>
      <c r="E501" s="176" t="s">
        <v>185</v>
      </c>
      <c r="F501" s="178">
        <v>2.27038517</v>
      </c>
      <c r="G501" s="178">
        <v>2.3660390099999997</v>
      </c>
      <c r="H501" s="58">
        <f t="shared" si="14"/>
        <v>-4.0427837240096798E-2</v>
      </c>
      <c r="I501" s="98">
        <f t="shared" si="15"/>
        <v>2.2745918723428434E-4</v>
      </c>
      <c r="J501" s="99">
        <v>46.720385200000003</v>
      </c>
      <c r="K501" s="99">
        <v>3.3226499999999999</v>
      </c>
      <c r="M501"/>
      <c r="N501" s="193" t="s">
        <v>2545</v>
      </c>
    </row>
    <row r="502" spans="1:14" ht="12.75" x14ac:dyDescent="0.2">
      <c r="A502" s="176" t="s">
        <v>1237</v>
      </c>
      <c r="B502" s="189" t="s">
        <v>2433</v>
      </c>
      <c r="C502" s="176" t="s">
        <v>645</v>
      </c>
      <c r="D502" s="176" t="s">
        <v>184</v>
      </c>
      <c r="E502" s="176" t="s">
        <v>185</v>
      </c>
      <c r="F502" s="178">
        <v>2.26644859</v>
      </c>
      <c r="G502" s="178">
        <v>0.94606780000000001</v>
      </c>
      <c r="H502" s="58">
        <f t="shared" si="14"/>
        <v>1.3956513370394807</v>
      </c>
      <c r="I502" s="98">
        <f t="shared" si="15"/>
        <v>2.2706479984173334E-4</v>
      </c>
      <c r="J502" s="99">
        <v>289.16821811</v>
      </c>
      <c r="K502" s="99">
        <v>6.1556499999999996</v>
      </c>
      <c r="M502"/>
      <c r="N502" s="193" t="s">
        <v>2545</v>
      </c>
    </row>
    <row r="503" spans="1:14" ht="12.75" x14ac:dyDescent="0.2">
      <c r="A503" s="176" t="s">
        <v>2273</v>
      </c>
      <c r="B503" s="189" t="s">
        <v>2103</v>
      </c>
      <c r="C503" s="176" t="s">
        <v>645</v>
      </c>
      <c r="D503" s="176" t="s">
        <v>615</v>
      </c>
      <c r="E503" s="176" t="s">
        <v>185</v>
      </c>
      <c r="F503" s="178">
        <v>2.26551897</v>
      </c>
      <c r="G503" s="178">
        <v>2.6816566000000002</v>
      </c>
      <c r="H503" s="58">
        <f t="shared" si="14"/>
        <v>-0.15517931341395463</v>
      </c>
      <c r="I503" s="98">
        <f t="shared" si="15"/>
        <v>2.2697166559630628E-4</v>
      </c>
      <c r="J503" s="99">
        <v>145.76180506056781</v>
      </c>
      <c r="K503" s="99">
        <v>12.9625</v>
      </c>
      <c r="M503"/>
      <c r="N503" s="193" t="s">
        <v>2545</v>
      </c>
    </row>
    <row r="504" spans="1:14" ht="12.75" x14ac:dyDescent="0.2">
      <c r="A504" s="176" t="s">
        <v>2745</v>
      </c>
      <c r="B504" s="189" t="s">
        <v>252</v>
      </c>
      <c r="C504" s="176" t="s">
        <v>2544</v>
      </c>
      <c r="D504" s="176" t="s">
        <v>183</v>
      </c>
      <c r="E504" s="176" t="s">
        <v>714</v>
      </c>
      <c r="F504" s="178">
        <v>2.25718883</v>
      </c>
      <c r="G504" s="178">
        <v>1.7282748100000001</v>
      </c>
      <c r="H504" s="58">
        <f t="shared" si="14"/>
        <v>0.30603583234543574</v>
      </c>
      <c r="I504" s="98">
        <f t="shared" si="15"/>
        <v>2.2613710813927895E-4</v>
      </c>
      <c r="J504" s="99">
        <v>447.07030265372998</v>
      </c>
      <c r="K504" s="99">
        <v>13.742800000000001</v>
      </c>
      <c r="M504"/>
      <c r="N504" s="193" t="s">
        <v>2545</v>
      </c>
    </row>
    <row r="505" spans="1:14" ht="12.75" x14ac:dyDescent="0.2">
      <c r="A505" s="176" t="s">
        <v>2052</v>
      </c>
      <c r="B505" s="189" t="s">
        <v>2033</v>
      </c>
      <c r="C505" s="176" t="s">
        <v>2553</v>
      </c>
      <c r="D505" s="176" t="s">
        <v>184</v>
      </c>
      <c r="E505" s="176" t="s">
        <v>714</v>
      </c>
      <c r="F505" s="178">
        <v>2.2528094300000001</v>
      </c>
      <c r="G505" s="178">
        <v>2.7563700899999999</v>
      </c>
      <c r="H505" s="58">
        <f t="shared" si="14"/>
        <v>-0.18268978531834223</v>
      </c>
      <c r="I505" s="98">
        <f t="shared" si="15"/>
        <v>2.2569835669845016E-4</v>
      </c>
      <c r="J505" s="99">
        <v>81.745161227353194</v>
      </c>
      <c r="K505" s="99">
        <v>18.471900000000002</v>
      </c>
      <c r="M505"/>
      <c r="N505" s="193" t="s">
        <v>2545</v>
      </c>
    </row>
    <row r="506" spans="1:14" ht="12.75" x14ac:dyDescent="0.2">
      <c r="A506" s="176" t="s">
        <v>1793</v>
      </c>
      <c r="B506" s="189" t="s">
        <v>53</v>
      </c>
      <c r="C506" s="176" t="s">
        <v>643</v>
      </c>
      <c r="D506" s="176" t="s">
        <v>183</v>
      </c>
      <c r="E506" s="176" t="s">
        <v>2328</v>
      </c>
      <c r="F506" s="178">
        <v>2.2341255200000001</v>
      </c>
      <c r="G506" s="178">
        <v>6.47259984</v>
      </c>
      <c r="H506" s="58">
        <f t="shared" si="14"/>
        <v>-0.65483336291032013</v>
      </c>
      <c r="I506" s="98">
        <f t="shared" si="15"/>
        <v>2.238265038344013E-4</v>
      </c>
      <c r="J506" s="99">
        <v>82.486726269999991</v>
      </c>
      <c r="K506" s="99">
        <v>22.89705</v>
      </c>
      <c r="M506"/>
      <c r="N506" s="193" t="s">
        <v>2545</v>
      </c>
    </row>
    <row r="507" spans="1:14" ht="12.75" x14ac:dyDescent="0.2">
      <c r="A507" s="176" t="s">
        <v>2634</v>
      </c>
      <c r="B507" s="189" t="s">
        <v>92</v>
      </c>
      <c r="C507" s="176" t="s">
        <v>516</v>
      </c>
      <c r="D507" s="176" t="s">
        <v>183</v>
      </c>
      <c r="E507" s="176" t="s">
        <v>714</v>
      </c>
      <c r="F507" s="178">
        <v>2.22888756</v>
      </c>
      <c r="G507" s="178">
        <v>3.68294305</v>
      </c>
      <c r="H507" s="58">
        <f t="shared" si="14"/>
        <v>-0.39480802995311048</v>
      </c>
      <c r="I507" s="98">
        <f t="shared" si="15"/>
        <v>2.2330173731455758E-4</v>
      </c>
      <c r="J507" s="99">
        <v>53.808676595400001</v>
      </c>
      <c r="K507" s="99">
        <v>11.18055</v>
      </c>
      <c r="M507"/>
      <c r="N507" s="193" t="s">
        <v>2545</v>
      </c>
    </row>
    <row r="508" spans="1:14" ht="12.75" x14ac:dyDescent="0.2">
      <c r="A508" s="176" t="s">
        <v>1510</v>
      </c>
      <c r="B508" s="189" t="s">
        <v>207</v>
      </c>
      <c r="C508" s="176" t="s">
        <v>2544</v>
      </c>
      <c r="D508" s="176" t="s">
        <v>183</v>
      </c>
      <c r="E508" s="176" t="s">
        <v>714</v>
      </c>
      <c r="F508" s="178">
        <v>2.2287052099999998</v>
      </c>
      <c r="G508" s="178">
        <v>3.0313314199999999</v>
      </c>
      <c r="H508" s="58">
        <f t="shared" si="14"/>
        <v>-0.26477679237066076</v>
      </c>
      <c r="I508" s="98">
        <f t="shared" si="15"/>
        <v>2.2328346852768376E-4</v>
      </c>
      <c r="J508" s="99">
        <v>9.3818663400000002</v>
      </c>
      <c r="K508" s="99">
        <v>11.885450000000001</v>
      </c>
      <c r="M508"/>
      <c r="N508" s="193" t="s">
        <v>2545</v>
      </c>
    </row>
    <row r="509" spans="1:14" ht="12.75" x14ac:dyDescent="0.2">
      <c r="A509" s="176" t="s">
        <v>2697</v>
      </c>
      <c r="B509" s="189" t="s">
        <v>94</v>
      </c>
      <c r="C509" s="176" t="s">
        <v>516</v>
      </c>
      <c r="D509" s="176" t="s">
        <v>183</v>
      </c>
      <c r="E509" s="176" t="s">
        <v>714</v>
      </c>
      <c r="F509" s="178">
        <v>2.2083895499999997</v>
      </c>
      <c r="G509" s="178">
        <v>2.181546</v>
      </c>
      <c r="H509" s="58">
        <f t="shared" si="14"/>
        <v>1.230482877738992E-2</v>
      </c>
      <c r="I509" s="98">
        <f t="shared" si="15"/>
        <v>2.2124813832345762E-4</v>
      </c>
      <c r="J509" s="99">
        <v>17.423307090000002</v>
      </c>
      <c r="K509" s="99">
        <v>10.769600000000001</v>
      </c>
      <c r="M509"/>
      <c r="N509" s="193" t="s">
        <v>2545</v>
      </c>
    </row>
    <row r="510" spans="1:14" ht="12.75" x14ac:dyDescent="0.2">
      <c r="A510" s="176" t="s">
        <v>2234</v>
      </c>
      <c r="B510" s="189" t="s">
        <v>1979</v>
      </c>
      <c r="C510" s="176" t="s">
        <v>516</v>
      </c>
      <c r="D510" s="176" t="s">
        <v>615</v>
      </c>
      <c r="E510" s="176" t="s">
        <v>185</v>
      </c>
      <c r="F510" s="178">
        <v>2.20787215</v>
      </c>
      <c r="G510" s="178">
        <v>3.0342029700000004</v>
      </c>
      <c r="H510" s="58">
        <f t="shared" si="14"/>
        <v>-0.27233867614334328</v>
      </c>
      <c r="I510" s="98">
        <f t="shared" si="15"/>
        <v>2.2119630245656156E-4</v>
      </c>
      <c r="J510" s="99">
        <v>55.701286787500003</v>
      </c>
      <c r="K510" s="99">
        <v>18.358450000000001</v>
      </c>
      <c r="M510"/>
      <c r="N510" s="193" t="s">
        <v>2545</v>
      </c>
    </row>
    <row r="511" spans="1:14" ht="12.75" x14ac:dyDescent="0.2">
      <c r="A511" s="176" t="s">
        <v>2619</v>
      </c>
      <c r="B511" s="189" t="s">
        <v>2066</v>
      </c>
      <c r="C511" s="176" t="s">
        <v>2553</v>
      </c>
      <c r="D511" s="176" t="s">
        <v>184</v>
      </c>
      <c r="E511" s="176" t="s">
        <v>714</v>
      </c>
      <c r="F511" s="178">
        <v>2.16952721</v>
      </c>
      <c r="G511" s="178">
        <v>3.64484597</v>
      </c>
      <c r="H511" s="58">
        <f t="shared" si="14"/>
        <v>-0.40476847914645897</v>
      </c>
      <c r="I511" s="98">
        <f t="shared" si="15"/>
        <v>2.1735470368195917E-4</v>
      </c>
      <c r="J511" s="99">
        <v>84.948064219999992</v>
      </c>
      <c r="K511" s="99">
        <v>30.568850000000001</v>
      </c>
      <c r="M511"/>
      <c r="N511" s="193" t="s">
        <v>2545</v>
      </c>
    </row>
    <row r="512" spans="1:14" ht="12.75" x14ac:dyDescent="0.2">
      <c r="A512" s="176" t="s">
        <v>1470</v>
      </c>
      <c r="B512" s="189" t="s">
        <v>335</v>
      </c>
      <c r="C512" s="176" t="s">
        <v>645</v>
      </c>
      <c r="D512" s="176" t="s">
        <v>184</v>
      </c>
      <c r="E512" s="176" t="s">
        <v>185</v>
      </c>
      <c r="F512" s="178">
        <v>2.1533605800000002</v>
      </c>
      <c r="G512" s="178">
        <v>3.9436727999999999</v>
      </c>
      <c r="H512" s="58">
        <f t="shared" si="14"/>
        <v>-0.45397078074022768</v>
      </c>
      <c r="I512" s="98">
        <f t="shared" si="15"/>
        <v>2.1573504523426181E-4</v>
      </c>
      <c r="J512" s="99">
        <v>17.982124030000001</v>
      </c>
      <c r="K512" s="99">
        <v>17.944700000000001</v>
      </c>
      <c r="M512"/>
      <c r="N512" s="193" t="s">
        <v>2545</v>
      </c>
    </row>
    <row r="513" spans="1:14" ht="12.75" x14ac:dyDescent="0.2">
      <c r="A513" s="176" t="s">
        <v>1690</v>
      </c>
      <c r="B513" s="189" t="s">
        <v>406</v>
      </c>
      <c r="C513" s="176" t="s">
        <v>644</v>
      </c>
      <c r="D513" s="176" t="s">
        <v>183</v>
      </c>
      <c r="E513" s="176" t="s">
        <v>714</v>
      </c>
      <c r="F513" s="178">
        <v>2.1475743299999999</v>
      </c>
      <c r="G513" s="178">
        <v>1.6751950099999999</v>
      </c>
      <c r="H513" s="58">
        <f t="shared" si="14"/>
        <v>0.28198467472751121</v>
      </c>
      <c r="I513" s="98">
        <f t="shared" si="15"/>
        <v>2.1515534812404218E-4</v>
      </c>
      <c r="J513" s="99">
        <v>45.908527679999999</v>
      </c>
      <c r="K513" s="99">
        <v>24.78135</v>
      </c>
      <c r="M513"/>
      <c r="N513" s="193" t="s">
        <v>2545</v>
      </c>
    </row>
    <row r="514" spans="1:14" ht="12.75" x14ac:dyDescent="0.2">
      <c r="A514" s="176" t="s">
        <v>1587</v>
      </c>
      <c r="B514" s="189" t="s">
        <v>170</v>
      </c>
      <c r="C514" s="176" t="s">
        <v>643</v>
      </c>
      <c r="D514" s="176" t="s">
        <v>183</v>
      </c>
      <c r="E514" s="176" t="s">
        <v>2328</v>
      </c>
      <c r="F514" s="178">
        <v>2.1470666499999997</v>
      </c>
      <c r="G514" s="178">
        <v>5.0914399999999999E-2</v>
      </c>
      <c r="H514" s="58">
        <f t="shared" si="14"/>
        <v>41.170125740458488</v>
      </c>
      <c r="I514" s="98">
        <f t="shared" si="15"/>
        <v>2.1510448605812447E-4</v>
      </c>
      <c r="J514" s="99">
        <v>31.824146880000001</v>
      </c>
      <c r="K514" s="99">
        <v>15.827349999999999</v>
      </c>
      <c r="M514"/>
      <c r="N514" s="193" t="s">
        <v>2545</v>
      </c>
    </row>
    <row r="515" spans="1:14" ht="12.75" x14ac:dyDescent="0.2">
      <c r="A515" s="176" t="s">
        <v>1224</v>
      </c>
      <c r="B515" s="189" t="s">
        <v>2438</v>
      </c>
      <c r="C515" s="176" t="s">
        <v>645</v>
      </c>
      <c r="D515" s="176" t="s">
        <v>184</v>
      </c>
      <c r="E515" s="176" t="s">
        <v>714</v>
      </c>
      <c r="F515" s="178">
        <v>2.1422164299999999</v>
      </c>
      <c r="G515" s="178">
        <v>0.95583728000000001</v>
      </c>
      <c r="H515" s="58">
        <f t="shared" si="14"/>
        <v>1.241193637059228</v>
      </c>
      <c r="I515" s="98">
        <f t="shared" si="15"/>
        <v>2.1461856538101425E-4</v>
      </c>
      <c r="J515" s="99">
        <v>103.15864919257321</v>
      </c>
      <c r="K515" s="99">
        <v>22.71405</v>
      </c>
      <c r="M515"/>
      <c r="N515" s="193" t="s">
        <v>2545</v>
      </c>
    </row>
    <row r="516" spans="1:14" ht="12.75" x14ac:dyDescent="0.2">
      <c r="A516" s="176" t="s">
        <v>1975</v>
      </c>
      <c r="B516" s="189" t="s">
        <v>1976</v>
      </c>
      <c r="C516" s="176" t="s">
        <v>2553</v>
      </c>
      <c r="D516" s="176" t="s">
        <v>615</v>
      </c>
      <c r="E516" s="176" t="s">
        <v>185</v>
      </c>
      <c r="F516" s="178">
        <v>2.1411409799999999</v>
      </c>
      <c r="G516" s="178">
        <v>1.5145321899999999</v>
      </c>
      <c r="H516" s="58">
        <f t="shared" si="14"/>
        <v>0.41373091581500154</v>
      </c>
      <c r="I516" s="98">
        <f t="shared" si="15"/>
        <v>2.1451082111535242E-4</v>
      </c>
      <c r="J516" s="99">
        <v>61.616708655102009</v>
      </c>
      <c r="K516" s="99">
        <v>62.955399999999997</v>
      </c>
      <c r="M516"/>
      <c r="N516" s="193" t="s">
        <v>2545</v>
      </c>
    </row>
    <row r="517" spans="1:14" ht="12.75" x14ac:dyDescent="0.2">
      <c r="A517" s="176" t="s">
        <v>1878</v>
      </c>
      <c r="B517" s="189" t="s">
        <v>2112</v>
      </c>
      <c r="C517" s="176" t="s">
        <v>645</v>
      </c>
      <c r="D517" s="176" t="s">
        <v>615</v>
      </c>
      <c r="E517" s="176" t="s">
        <v>185</v>
      </c>
      <c r="F517" s="178">
        <v>2.1221068700000001</v>
      </c>
      <c r="G517" s="178">
        <v>1.11642909</v>
      </c>
      <c r="H517" s="58">
        <f t="shared" si="14"/>
        <v>0.90079861677556261</v>
      </c>
      <c r="I517" s="98">
        <f t="shared" si="15"/>
        <v>2.1260388336420075E-4</v>
      </c>
      <c r="J517" s="99">
        <v>27.088337059999997</v>
      </c>
      <c r="K517" s="99">
        <v>17.869599999999998</v>
      </c>
      <c r="M517"/>
      <c r="N517" s="193" t="s">
        <v>2545</v>
      </c>
    </row>
    <row r="518" spans="1:14" ht="12.75" x14ac:dyDescent="0.2">
      <c r="A518" s="176" t="s">
        <v>2963</v>
      </c>
      <c r="B518" s="189" t="s">
        <v>2979</v>
      </c>
      <c r="C518" s="176" t="s">
        <v>646</v>
      </c>
      <c r="D518" s="176" t="s">
        <v>183</v>
      </c>
      <c r="E518" s="176" t="s">
        <v>714</v>
      </c>
      <c r="F518" s="178">
        <v>2.1214259200000001</v>
      </c>
      <c r="G518" s="178">
        <v>2.2135598599999997</v>
      </c>
      <c r="H518" s="58">
        <f t="shared" si="14"/>
        <v>-4.1622520205981561E-2</v>
      </c>
      <c r="I518" s="98">
        <f t="shared" si="15"/>
        <v>2.1253566219380472E-4</v>
      </c>
      <c r="J518" s="99">
        <v>495.60913918690005</v>
      </c>
      <c r="K518" s="99">
        <v>32.2346</v>
      </c>
      <c r="M518"/>
      <c r="N518" s="193" t="s">
        <v>2545</v>
      </c>
    </row>
    <row r="519" spans="1:14" ht="12.75" x14ac:dyDescent="0.2">
      <c r="A519" s="176" t="s">
        <v>2205</v>
      </c>
      <c r="B519" s="189" t="s">
        <v>2195</v>
      </c>
      <c r="C519" s="176" t="s">
        <v>645</v>
      </c>
      <c r="D519" s="176" t="s">
        <v>184</v>
      </c>
      <c r="E519" s="176" t="s">
        <v>714</v>
      </c>
      <c r="F519" s="178">
        <v>2.1162283199999998</v>
      </c>
      <c r="G519" s="178">
        <v>1.88382359</v>
      </c>
      <c r="H519" s="58">
        <f t="shared" ref="H519:H582" si="16">IF(ISERROR(F519/G519-1),"",IF((F519/G519-1)&gt;10000%,"",F519/G519-1))</f>
        <v>0.12336862710164898</v>
      </c>
      <c r="I519" s="98">
        <f t="shared" ref="I519:I582" si="17">F519/$F$1142</f>
        <v>2.1201493915209768E-4</v>
      </c>
      <c r="J519" s="99">
        <v>25.522210663090203</v>
      </c>
      <c r="K519" s="99">
        <v>31.645399999999999</v>
      </c>
      <c r="M519"/>
      <c r="N519" s="193" t="s">
        <v>2545</v>
      </c>
    </row>
    <row r="520" spans="1:14" ht="12.75" x14ac:dyDescent="0.2">
      <c r="A520" s="176" t="s">
        <v>1448</v>
      </c>
      <c r="B520" s="189" t="s">
        <v>463</v>
      </c>
      <c r="C520" s="176" t="s">
        <v>645</v>
      </c>
      <c r="D520" s="176" t="s">
        <v>184</v>
      </c>
      <c r="E520" s="176" t="s">
        <v>185</v>
      </c>
      <c r="F520" s="178">
        <v>2.1150321700000001</v>
      </c>
      <c r="G520" s="178">
        <v>3.92040291</v>
      </c>
      <c r="H520" s="58">
        <f t="shared" si="16"/>
        <v>-0.46050642789671836</v>
      </c>
      <c r="I520" s="98">
        <f t="shared" si="17"/>
        <v>2.1189510252243442E-4</v>
      </c>
      <c r="J520" s="99">
        <v>64.09557052000001</v>
      </c>
      <c r="K520" s="99">
        <v>16.80575</v>
      </c>
      <c r="M520"/>
      <c r="N520" s="193" t="s">
        <v>2545</v>
      </c>
    </row>
    <row r="521" spans="1:14" ht="12.75" x14ac:dyDescent="0.2">
      <c r="A521" s="176" t="s">
        <v>1267</v>
      </c>
      <c r="B521" s="189" t="s">
        <v>2530</v>
      </c>
      <c r="C521" s="176" t="s">
        <v>645</v>
      </c>
      <c r="D521" s="176" t="s">
        <v>615</v>
      </c>
      <c r="E521" s="176" t="s">
        <v>185</v>
      </c>
      <c r="F521" s="178">
        <v>2.1147202999999997</v>
      </c>
      <c r="G521" s="178">
        <v>2.77655787</v>
      </c>
      <c r="H521" s="58">
        <f t="shared" si="16"/>
        <v>-0.23836620772467465</v>
      </c>
      <c r="I521" s="98">
        <f t="shared" si="17"/>
        <v>2.1186385773733796E-4</v>
      </c>
      <c r="J521" s="99">
        <v>109.76174393000001</v>
      </c>
      <c r="K521" s="99">
        <v>24.353899999999999</v>
      </c>
      <c r="M521"/>
      <c r="N521" s="193" t="s">
        <v>2545</v>
      </c>
    </row>
    <row r="522" spans="1:14" ht="12.75" x14ac:dyDescent="0.2">
      <c r="A522" s="176" t="s">
        <v>1598</v>
      </c>
      <c r="B522" s="189" t="s">
        <v>694</v>
      </c>
      <c r="C522" s="176" t="s">
        <v>643</v>
      </c>
      <c r="D522" s="176" t="s">
        <v>183</v>
      </c>
      <c r="E522" s="176" t="s">
        <v>2328</v>
      </c>
      <c r="F522" s="178">
        <v>2.1124764900000002</v>
      </c>
      <c r="G522" s="178">
        <v>5.2179917400000004</v>
      </c>
      <c r="H522" s="58">
        <f t="shared" si="16"/>
        <v>-0.59515526369921012</v>
      </c>
      <c r="I522" s="98">
        <f t="shared" si="17"/>
        <v>2.1163906099110654E-4</v>
      </c>
      <c r="J522" s="99">
        <v>139.07597081999998</v>
      </c>
      <c r="K522" s="99">
        <v>15.992649999999999</v>
      </c>
      <c r="M522"/>
      <c r="N522" s="193" t="s">
        <v>2545</v>
      </c>
    </row>
    <row r="523" spans="1:14" ht="12.75" x14ac:dyDescent="0.2">
      <c r="A523" s="176" t="s">
        <v>1411</v>
      </c>
      <c r="B523" s="189" t="s">
        <v>423</v>
      </c>
      <c r="C523" s="176" t="s">
        <v>1371</v>
      </c>
      <c r="D523" s="176" t="s">
        <v>183</v>
      </c>
      <c r="E523" s="176" t="s">
        <v>714</v>
      </c>
      <c r="F523" s="178">
        <v>2.10661114</v>
      </c>
      <c r="G523" s="178">
        <v>2.1850959700000003</v>
      </c>
      <c r="H523" s="58">
        <f t="shared" si="16"/>
        <v>-3.5918253055036375E-2</v>
      </c>
      <c r="I523" s="98">
        <f t="shared" si="17"/>
        <v>2.1105143922477664E-4</v>
      </c>
      <c r="J523" s="99">
        <v>78.24755073</v>
      </c>
      <c r="K523" s="99">
        <v>58.677049999999987</v>
      </c>
      <c r="M523"/>
      <c r="N523" s="193" t="s">
        <v>2545</v>
      </c>
    </row>
    <row r="524" spans="1:14" ht="12.75" x14ac:dyDescent="0.2">
      <c r="A524" s="176" t="s">
        <v>1428</v>
      </c>
      <c r="B524" s="189" t="s">
        <v>372</v>
      </c>
      <c r="C524" s="176" t="s">
        <v>1371</v>
      </c>
      <c r="D524" s="176" t="s">
        <v>183</v>
      </c>
      <c r="E524" s="176" t="s">
        <v>714</v>
      </c>
      <c r="F524" s="178">
        <v>2.1027968399999999</v>
      </c>
      <c r="G524" s="178">
        <v>1.7137958999999998</v>
      </c>
      <c r="H524" s="58">
        <f t="shared" si="16"/>
        <v>0.22698206945179411</v>
      </c>
      <c r="I524" s="98">
        <f t="shared" si="17"/>
        <v>2.1066930248897874E-4</v>
      </c>
      <c r="J524" s="99">
        <v>75.214460700000004</v>
      </c>
      <c r="K524" s="99">
        <v>11.881</v>
      </c>
      <c r="M524"/>
      <c r="N524" s="193" t="s">
        <v>2545</v>
      </c>
    </row>
    <row r="525" spans="1:14" ht="12.75" x14ac:dyDescent="0.2">
      <c r="A525" s="176" t="s">
        <v>1259</v>
      </c>
      <c r="B525" s="189" t="s">
        <v>13</v>
      </c>
      <c r="C525" s="176" t="s">
        <v>645</v>
      </c>
      <c r="D525" s="176" t="s">
        <v>615</v>
      </c>
      <c r="E525" s="176" t="s">
        <v>714</v>
      </c>
      <c r="F525" s="178">
        <v>2.0993945200000002</v>
      </c>
      <c r="G525" s="178">
        <v>0.94895432999999996</v>
      </c>
      <c r="H525" s="58">
        <f t="shared" si="16"/>
        <v>1.2123240851854273</v>
      </c>
      <c r="I525" s="98">
        <f t="shared" si="17"/>
        <v>2.1032844008724323E-4</v>
      </c>
      <c r="J525" s="99">
        <v>39.088366690000001</v>
      </c>
      <c r="K525" s="99">
        <v>8.2563999999999993</v>
      </c>
      <c r="M525"/>
      <c r="N525" s="193" t="s">
        <v>2545</v>
      </c>
    </row>
    <row r="526" spans="1:14" ht="12.75" x14ac:dyDescent="0.2">
      <c r="A526" s="176" t="s">
        <v>2053</v>
      </c>
      <c r="B526" s="189" t="s">
        <v>2034</v>
      </c>
      <c r="C526" s="176" t="s">
        <v>2553</v>
      </c>
      <c r="D526" s="176" t="s">
        <v>184</v>
      </c>
      <c r="E526" s="176" t="s">
        <v>714</v>
      </c>
      <c r="F526" s="178">
        <v>2.06430413</v>
      </c>
      <c r="G526" s="178">
        <v>7.9867868</v>
      </c>
      <c r="H526" s="58">
        <f t="shared" si="16"/>
        <v>-0.74153509018169861</v>
      </c>
      <c r="I526" s="98">
        <f t="shared" si="17"/>
        <v>2.0681289933468708E-4</v>
      </c>
      <c r="J526" s="99">
        <v>77.260738630485605</v>
      </c>
      <c r="K526" s="99">
        <v>21.706900000000001</v>
      </c>
      <c r="M526"/>
      <c r="N526" s="193" t="s">
        <v>2545</v>
      </c>
    </row>
    <row r="527" spans="1:14" ht="12.75" x14ac:dyDescent="0.2">
      <c r="A527" s="176" t="s">
        <v>1192</v>
      </c>
      <c r="B527" s="189" t="s">
        <v>150</v>
      </c>
      <c r="C527" s="176" t="s">
        <v>645</v>
      </c>
      <c r="D527" s="176" t="s">
        <v>184</v>
      </c>
      <c r="E527" s="176" t="s">
        <v>714</v>
      </c>
      <c r="F527" s="178">
        <v>2.05796482</v>
      </c>
      <c r="G527" s="178">
        <v>3.0180970400000002</v>
      </c>
      <c r="H527" s="58">
        <f t="shared" si="16"/>
        <v>-0.31812503285182647</v>
      </c>
      <c r="I527" s="98">
        <f t="shared" si="17"/>
        <v>2.0617779375027819E-4</v>
      </c>
      <c r="J527" s="99">
        <v>215.44038886412562</v>
      </c>
      <c r="K527" s="99">
        <v>13.251300000000001</v>
      </c>
      <c r="M527"/>
      <c r="N527" s="193" t="s">
        <v>2545</v>
      </c>
    </row>
    <row r="528" spans="1:14" ht="12.75" x14ac:dyDescent="0.2">
      <c r="A528" s="176" t="s">
        <v>1925</v>
      </c>
      <c r="B528" s="189" t="s">
        <v>1605</v>
      </c>
      <c r="C528" s="176" t="s">
        <v>643</v>
      </c>
      <c r="D528" s="176" t="s">
        <v>183</v>
      </c>
      <c r="E528" s="176" t="s">
        <v>2328</v>
      </c>
      <c r="F528" s="178">
        <v>2.0553538100000002</v>
      </c>
      <c r="G528" s="178">
        <v>1.4171125500000001</v>
      </c>
      <c r="H528" s="58">
        <f t="shared" si="16"/>
        <v>0.45038148875331041</v>
      </c>
      <c r="I528" s="98">
        <f t="shared" si="17"/>
        <v>2.0591620896708452E-4</v>
      </c>
      <c r="J528" s="99">
        <v>347.76399230999999</v>
      </c>
      <c r="K528" s="99">
        <v>22.18385</v>
      </c>
      <c r="M528"/>
      <c r="N528" s="193" t="s">
        <v>2545</v>
      </c>
    </row>
    <row r="529" spans="1:14" ht="12.75" x14ac:dyDescent="0.2">
      <c r="A529" s="176" t="s">
        <v>1155</v>
      </c>
      <c r="B529" s="189" t="s">
        <v>1156</v>
      </c>
      <c r="C529" s="176" t="s">
        <v>2553</v>
      </c>
      <c r="D529" s="176" t="s">
        <v>615</v>
      </c>
      <c r="E529" s="176" t="s">
        <v>185</v>
      </c>
      <c r="F529" s="178">
        <v>2.0404226899999998</v>
      </c>
      <c r="G529" s="178">
        <v>1.0065279300000001</v>
      </c>
      <c r="H529" s="58">
        <f t="shared" si="16"/>
        <v>1.0271893398924354</v>
      </c>
      <c r="I529" s="98">
        <f t="shared" si="17"/>
        <v>2.0442033044190122E-4</v>
      </c>
      <c r="J529" s="99">
        <v>46.411630990886998</v>
      </c>
      <c r="K529" s="99">
        <v>30.525849999999998</v>
      </c>
      <c r="M529"/>
      <c r="N529" s="193" t="s">
        <v>2545</v>
      </c>
    </row>
    <row r="530" spans="1:14" ht="12.75" x14ac:dyDescent="0.2">
      <c r="A530" s="176" t="s">
        <v>1596</v>
      </c>
      <c r="B530" s="189" t="s">
        <v>685</v>
      </c>
      <c r="C530" s="176" t="s">
        <v>643</v>
      </c>
      <c r="D530" s="176" t="s">
        <v>183</v>
      </c>
      <c r="E530" s="176" t="s">
        <v>2328</v>
      </c>
      <c r="F530" s="178">
        <v>2.0209983400000002</v>
      </c>
      <c r="G530" s="178">
        <v>7.2971629800000004</v>
      </c>
      <c r="H530" s="58">
        <f t="shared" si="16"/>
        <v>-0.72304327784110967</v>
      </c>
      <c r="I530" s="98">
        <f t="shared" si="17"/>
        <v>2.0247429638480148E-4</v>
      </c>
      <c r="J530" s="99">
        <v>300.16955521999995</v>
      </c>
      <c r="K530" s="99">
        <v>14.11285</v>
      </c>
      <c r="M530"/>
      <c r="N530" s="193" t="s">
        <v>2545</v>
      </c>
    </row>
    <row r="531" spans="1:14" ht="12.75" x14ac:dyDescent="0.2">
      <c r="A531" s="176" t="s">
        <v>1265</v>
      </c>
      <c r="B531" s="189" t="s">
        <v>1266</v>
      </c>
      <c r="C531" s="176" t="s">
        <v>1268</v>
      </c>
      <c r="D531" s="176" t="s">
        <v>184</v>
      </c>
      <c r="E531" s="176" t="s">
        <v>185</v>
      </c>
      <c r="F531" s="178">
        <v>2.0158270800000002</v>
      </c>
      <c r="G531" s="178">
        <v>5.8922311900000004</v>
      </c>
      <c r="H531" s="58">
        <f t="shared" si="16"/>
        <v>-0.6578839127322158</v>
      </c>
      <c r="I531" s="98">
        <f t="shared" si="17"/>
        <v>2.019562122235236E-4</v>
      </c>
      <c r="J531" s="99">
        <v>43.235239499999999</v>
      </c>
      <c r="K531" s="99">
        <v>15.738099999999999</v>
      </c>
      <c r="M531"/>
      <c r="N531" s="193" t="s">
        <v>2545</v>
      </c>
    </row>
    <row r="532" spans="1:14" ht="12.75" x14ac:dyDescent="0.2">
      <c r="A532" s="176" t="s">
        <v>1450</v>
      </c>
      <c r="B532" s="189" t="s">
        <v>467</v>
      </c>
      <c r="C532" s="176" t="s">
        <v>645</v>
      </c>
      <c r="D532" s="176" t="s">
        <v>184</v>
      </c>
      <c r="E532" s="176" t="s">
        <v>185</v>
      </c>
      <c r="F532" s="178">
        <v>2.0059978799999998</v>
      </c>
      <c r="G532" s="178">
        <v>2.0077506399999998</v>
      </c>
      <c r="H532" s="58">
        <f t="shared" si="16"/>
        <v>-8.7299685781694336E-4</v>
      </c>
      <c r="I532" s="98">
        <f t="shared" si="17"/>
        <v>2.0097147101189768E-4</v>
      </c>
      <c r="J532" s="99">
        <v>47.152895663022598</v>
      </c>
      <c r="K532" s="99">
        <v>30.935749999999999</v>
      </c>
      <c r="M532"/>
      <c r="N532" s="193" t="s">
        <v>2545</v>
      </c>
    </row>
    <row r="533" spans="1:14" ht="12.75" x14ac:dyDescent="0.2">
      <c r="A533" s="176" t="s">
        <v>2057</v>
      </c>
      <c r="B533" s="189" t="s">
        <v>2038</v>
      </c>
      <c r="C533" s="176" t="s">
        <v>2553</v>
      </c>
      <c r="D533" s="176" t="s">
        <v>184</v>
      </c>
      <c r="E533" s="176" t="s">
        <v>714</v>
      </c>
      <c r="F533" s="178">
        <v>1.99008556</v>
      </c>
      <c r="G533" s="178">
        <v>0.27563116999999998</v>
      </c>
      <c r="H533" s="58">
        <f t="shared" si="16"/>
        <v>6.220103444759169</v>
      </c>
      <c r="I533" s="98">
        <f t="shared" si="17"/>
        <v>1.9937729068424351E-4</v>
      </c>
      <c r="J533" s="99">
        <v>22.727069056148999</v>
      </c>
      <c r="K533" s="99">
        <v>21.24785</v>
      </c>
      <c r="M533"/>
      <c r="N533" s="193" t="s">
        <v>2545</v>
      </c>
    </row>
    <row r="534" spans="1:14" ht="12.75" x14ac:dyDescent="0.2">
      <c r="A534" s="176" t="s">
        <v>1228</v>
      </c>
      <c r="B534" s="189" t="s">
        <v>2398</v>
      </c>
      <c r="C534" s="176" t="s">
        <v>645</v>
      </c>
      <c r="D534" s="176" t="s">
        <v>184</v>
      </c>
      <c r="E534" s="176" t="s">
        <v>185</v>
      </c>
      <c r="F534" s="178">
        <v>1.93946036</v>
      </c>
      <c r="G534" s="178">
        <v>0.40042240999999995</v>
      </c>
      <c r="H534" s="58">
        <f t="shared" si="16"/>
        <v>3.8435360048904359</v>
      </c>
      <c r="I534" s="98">
        <f t="shared" si="17"/>
        <v>1.9430539055129245E-4</v>
      </c>
      <c r="J534" s="99">
        <v>74.766025280000008</v>
      </c>
      <c r="K534" s="99">
        <v>13.184200000000001</v>
      </c>
      <c r="M534"/>
      <c r="N534" s="193" t="s">
        <v>2545</v>
      </c>
    </row>
    <row r="535" spans="1:14" ht="12.75" x14ac:dyDescent="0.2">
      <c r="A535" s="176" t="s">
        <v>1380</v>
      </c>
      <c r="B535" s="189" t="s">
        <v>386</v>
      </c>
      <c r="C535" s="176" t="s">
        <v>1371</v>
      </c>
      <c r="D535" s="176" t="s">
        <v>183</v>
      </c>
      <c r="E535" s="176" t="s">
        <v>714</v>
      </c>
      <c r="F535" s="178">
        <v>1.9122433600000002</v>
      </c>
      <c r="G535" s="178">
        <v>1.9914398400000002</v>
      </c>
      <c r="H535" s="58">
        <f t="shared" si="16"/>
        <v>-3.9768452156706879E-2</v>
      </c>
      <c r="I535" s="98">
        <f t="shared" si="17"/>
        <v>1.9157864762645407E-4</v>
      </c>
      <c r="J535" s="99">
        <v>58.586796770000007</v>
      </c>
      <c r="K535" s="99">
        <v>1.41625</v>
      </c>
      <c r="M535"/>
      <c r="N535" s="193" t="s">
        <v>2545</v>
      </c>
    </row>
    <row r="536" spans="1:14" ht="12.75" x14ac:dyDescent="0.2">
      <c r="A536" s="176" t="s">
        <v>2001</v>
      </c>
      <c r="B536" s="189" t="s">
        <v>2005</v>
      </c>
      <c r="C536" s="176" t="s">
        <v>643</v>
      </c>
      <c r="D536" s="176" t="s">
        <v>183</v>
      </c>
      <c r="E536" s="176" t="s">
        <v>714</v>
      </c>
      <c r="F536" s="178">
        <v>1.90371947</v>
      </c>
      <c r="G536" s="178">
        <v>10.737402769999999</v>
      </c>
      <c r="H536" s="58">
        <f t="shared" si="16"/>
        <v>-0.82270205274231323</v>
      </c>
      <c r="I536" s="98">
        <f t="shared" si="17"/>
        <v>1.9072467927029428E-4</v>
      </c>
      <c r="J536" s="99">
        <v>467.66937648999993</v>
      </c>
      <c r="K536" s="99">
        <v>8.3544499999999999</v>
      </c>
      <c r="M536"/>
      <c r="N536" s="193" t="s">
        <v>2545</v>
      </c>
    </row>
    <row r="537" spans="1:14" ht="12.75" x14ac:dyDescent="0.2">
      <c r="A537" s="176" t="s">
        <v>2230</v>
      </c>
      <c r="B537" s="189" t="s">
        <v>2221</v>
      </c>
      <c r="C537" s="176" t="s">
        <v>643</v>
      </c>
      <c r="D537" s="176" t="s">
        <v>183</v>
      </c>
      <c r="E537" s="176" t="s">
        <v>714</v>
      </c>
      <c r="F537" s="178">
        <v>1.9012166000000001</v>
      </c>
      <c r="G537" s="178">
        <v>0.66158198000000001</v>
      </c>
      <c r="H537" s="58">
        <f t="shared" si="16"/>
        <v>1.8737430242583089</v>
      </c>
      <c r="I537" s="98">
        <f t="shared" si="17"/>
        <v>1.9047392852391187E-4</v>
      </c>
      <c r="J537" s="99">
        <v>157.40911466999998</v>
      </c>
      <c r="K537" s="99">
        <v>30.547550000000001</v>
      </c>
      <c r="M537"/>
      <c r="N537" s="193" t="s">
        <v>2545</v>
      </c>
    </row>
    <row r="538" spans="1:14" ht="12.75" x14ac:dyDescent="0.2">
      <c r="A538" s="176" t="s">
        <v>1904</v>
      </c>
      <c r="B538" s="189" t="s">
        <v>1905</v>
      </c>
      <c r="C538" s="176" t="s">
        <v>1371</v>
      </c>
      <c r="D538" s="176" t="s">
        <v>183</v>
      </c>
      <c r="E538" s="176" t="s">
        <v>714</v>
      </c>
      <c r="F538" s="178">
        <v>1.8855785</v>
      </c>
      <c r="G538" s="178">
        <v>0.58443493000000002</v>
      </c>
      <c r="H538" s="58">
        <f t="shared" si="16"/>
        <v>2.226327522894636</v>
      </c>
      <c r="I538" s="98">
        <f t="shared" si="17"/>
        <v>1.8890722100534202E-4</v>
      </c>
      <c r="J538" s="99">
        <v>8.4393367500000007</v>
      </c>
      <c r="K538" s="99">
        <v>48.0137</v>
      </c>
      <c r="M538"/>
      <c r="N538" s="193" t="s">
        <v>2545</v>
      </c>
    </row>
    <row r="539" spans="1:14" ht="12.75" x14ac:dyDescent="0.2">
      <c r="A539" s="176" t="s">
        <v>2177</v>
      </c>
      <c r="B539" s="189" t="s">
        <v>2168</v>
      </c>
      <c r="C539" s="176" t="s">
        <v>1268</v>
      </c>
      <c r="D539" s="176" t="s">
        <v>184</v>
      </c>
      <c r="E539" s="176" t="s">
        <v>185</v>
      </c>
      <c r="F539" s="178">
        <v>1.8808900100000001</v>
      </c>
      <c r="G539" s="178">
        <v>1.8957513300000002</v>
      </c>
      <c r="H539" s="58">
        <f t="shared" si="16"/>
        <v>-7.839277106032716E-3</v>
      </c>
      <c r="I539" s="98">
        <f t="shared" si="17"/>
        <v>1.8843750329451147E-4</v>
      </c>
      <c r="J539" s="99">
        <v>23.237490789999999</v>
      </c>
      <c r="K539" s="99">
        <v>19.47495</v>
      </c>
      <c r="M539"/>
      <c r="N539" s="193" t="s">
        <v>2545</v>
      </c>
    </row>
    <row r="540" spans="1:14" ht="12.75" x14ac:dyDescent="0.2">
      <c r="A540" s="176" t="s">
        <v>2637</v>
      </c>
      <c r="B540" s="189" t="s">
        <v>120</v>
      </c>
      <c r="C540" s="176" t="s">
        <v>516</v>
      </c>
      <c r="D540" s="176" t="s">
        <v>183</v>
      </c>
      <c r="E540" s="176" t="s">
        <v>714</v>
      </c>
      <c r="F540" s="178">
        <v>1.8739172200000001</v>
      </c>
      <c r="G540" s="178">
        <v>2.8657418799999999</v>
      </c>
      <c r="H540" s="58">
        <f t="shared" si="16"/>
        <v>-0.34609699740299005</v>
      </c>
      <c r="I540" s="98">
        <f t="shared" si="17"/>
        <v>1.8773893233522558E-4</v>
      </c>
      <c r="J540" s="99">
        <v>31.241406672419998</v>
      </c>
      <c r="K540" s="99">
        <v>41.089199999999998</v>
      </c>
      <c r="M540"/>
      <c r="N540" s="193" t="s">
        <v>2545</v>
      </c>
    </row>
    <row r="541" spans="1:14" ht="12.75" x14ac:dyDescent="0.2">
      <c r="A541" s="176" t="s">
        <v>1116</v>
      </c>
      <c r="B541" s="189" t="s">
        <v>630</v>
      </c>
      <c r="C541" s="176" t="s">
        <v>2553</v>
      </c>
      <c r="D541" s="176" t="s">
        <v>615</v>
      </c>
      <c r="E541" s="176" t="s">
        <v>185</v>
      </c>
      <c r="F541" s="178">
        <v>1.8490244199999999</v>
      </c>
      <c r="G541" s="178">
        <v>5.5880862800000006</v>
      </c>
      <c r="H541" s="58">
        <f t="shared" si="16"/>
        <v>-0.66911312256975397</v>
      </c>
      <c r="I541" s="98">
        <f t="shared" si="17"/>
        <v>1.8524504005174768E-4</v>
      </c>
      <c r="J541" s="99">
        <v>188.76076058999999</v>
      </c>
      <c r="K541" s="99">
        <v>14.0281</v>
      </c>
      <c r="M541"/>
      <c r="N541" s="193" t="s">
        <v>2545</v>
      </c>
    </row>
    <row r="542" spans="1:14" ht="12.75" x14ac:dyDescent="0.2">
      <c r="A542" s="176" t="s">
        <v>1924</v>
      </c>
      <c r="B542" s="189" t="s">
        <v>157</v>
      </c>
      <c r="C542" s="176" t="s">
        <v>643</v>
      </c>
      <c r="D542" s="176" t="s">
        <v>183</v>
      </c>
      <c r="E542" s="176" t="s">
        <v>714</v>
      </c>
      <c r="F542" s="178">
        <v>1.84675294</v>
      </c>
      <c r="G542" s="178">
        <v>4.2701341799999994</v>
      </c>
      <c r="H542" s="58">
        <f t="shared" si="16"/>
        <v>-0.56751875651832551</v>
      </c>
      <c r="I542" s="98">
        <f t="shared" si="17"/>
        <v>1.850174711786569E-4</v>
      </c>
      <c r="J542" s="99">
        <v>369.32249999999999</v>
      </c>
      <c r="K542" s="99">
        <v>11.872199999999999</v>
      </c>
      <c r="M542"/>
      <c r="N542" s="193" t="s">
        <v>2545</v>
      </c>
    </row>
    <row r="543" spans="1:14" ht="12.75" x14ac:dyDescent="0.2">
      <c r="A543" s="176" t="s">
        <v>2649</v>
      </c>
      <c r="B543" s="189" t="s">
        <v>1366</v>
      </c>
      <c r="C543" s="176" t="s">
        <v>516</v>
      </c>
      <c r="D543" s="176" t="s">
        <v>183</v>
      </c>
      <c r="E543" s="176" t="s">
        <v>185</v>
      </c>
      <c r="F543" s="178">
        <v>1.84432964</v>
      </c>
      <c r="G543" s="178">
        <v>5.52251767</v>
      </c>
      <c r="H543" s="58">
        <f t="shared" si="16"/>
        <v>-0.66603463307705457</v>
      </c>
      <c r="I543" s="98">
        <f t="shared" si="17"/>
        <v>1.8477469217546917E-4</v>
      </c>
      <c r="J543" s="99">
        <v>38.654233145999996</v>
      </c>
      <c r="K543" s="99">
        <v>14.0395</v>
      </c>
      <c r="M543"/>
      <c r="N543" s="193" t="s">
        <v>2545</v>
      </c>
    </row>
    <row r="544" spans="1:14" ht="12.75" x14ac:dyDescent="0.2">
      <c r="A544" s="176" t="s">
        <v>1519</v>
      </c>
      <c r="B544" s="189" t="s">
        <v>253</v>
      </c>
      <c r="C544" s="176" t="s">
        <v>2544</v>
      </c>
      <c r="D544" s="176" t="s">
        <v>183</v>
      </c>
      <c r="E544" s="176" t="s">
        <v>714</v>
      </c>
      <c r="F544" s="178">
        <v>1.8429218999999999</v>
      </c>
      <c r="G544" s="178">
        <v>3.3737499</v>
      </c>
      <c r="H544" s="58">
        <f t="shared" si="16"/>
        <v>-0.45374673445710956</v>
      </c>
      <c r="I544" s="98">
        <f t="shared" si="17"/>
        <v>1.8463365734117397E-4</v>
      </c>
      <c r="J544" s="99">
        <v>607.51325099116559</v>
      </c>
      <c r="K544" s="99">
        <v>9.702</v>
      </c>
      <c r="M544"/>
      <c r="N544" s="193" t="s">
        <v>2545</v>
      </c>
    </row>
    <row r="545" spans="1:14" ht="12.75" x14ac:dyDescent="0.2">
      <c r="A545" s="176" t="s">
        <v>2707</v>
      </c>
      <c r="B545" s="189" t="s">
        <v>442</v>
      </c>
      <c r="C545" s="176" t="s">
        <v>646</v>
      </c>
      <c r="D545" s="176" t="s">
        <v>183</v>
      </c>
      <c r="E545" s="176" t="s">
        <v>714</v>
      </c>
      <c r="F545" s="178">
        <v>1.8292827700000001</v>
      </c>
      <c r="G545" s="178">
        <v>3.1798060699999997</v>
      </c>
      <c r="H545" s="58">
        <f t="shared" si="16"/>
        <v>-0.424718762801783</v>
      </c>
      <c r="I545" s="98">
        <f t="shared" si="17"/>
        <v>1.8326721720344935E-4</v>
      </c>
      <c r="J545" s="99">
        <v>290.55037757089997</v>
      </c>
      <c r="K545" s="99">
        <v>9.0511499999999998</v>
      </c>
      <c r="M545"/>
      <c r="N545" s="193" t="s">
        <v>2545</v>
      </c>
    </row>
    <row r="546" spans="1:14" ht="12.75" x14ac:dyDescent="0.2">
      <c r="A546" s="176" t="s">
        <v>2940</v>
      </c>
      <c r="B546" s="189" t="s">
        <v>1871</v>
      </c>
      <c r="C546" s="176" t="s">
        <v>2544</v>
      </c>
      <c r="D546" s="176" t="s">
        <v>183</v>
      </c>
      <c r="E546" s="176" t="s">
        <v>714</v>
      </c>
      <c r="F546" s="178">
        <v>1.82551686</v>
      </c>
      <c r="G546" s="178">
        <v>2.9898780199999999</v>
      </c>
      <c r="H546" s="58">
        <f t="shared" si="16"/>
        <v>-0.38943433551847706</v>
      </c>
      <c r="I546" s="98">
        <f t="shared" si="17"/>
        <v>1.8288992843363351E-4</v>
      </c>
      <c r="J546" s="99">
        <v>76.285986180000009</v>
      </c>
      <c r="K546" s="99">
        <v>23.1751</v>
      </c>
      <c r="M546"/>
      <c r="N546" s="193" t="s">
        <v>2545</v>
      </c>
    </row>
    <row r="547" spans="1:14" ht="12.75" x14ac:dyDescent="0.2">
      <c r="A547" s="176" t="s">
        <v>2299</v>
      </c>
      <c r="B547" s="189" t="s">
        <v>320</v>
      </c>
      <c r="C547" s="176" t="s">
        <v>1371</v>
      </c>
      <c r="D547" s="176" t="s">
        <v>183</v>
      </c>
      <c r="E547" s="176" t="s">
        <v>714</v>
      </c>
      <c r="F547" s="178">
        <v>1.8168133899999999</v>
      </c>
      <c r="G547" s="178">
        <v>1.88709495</v>
      </c>
      <c r="H547" s="58">
        <f t="shared" si="16"/>
        <v>-3.7243255830873845E-2</v>
      </c>
      <c r="I547" s="98">
        <f t="shared" si="17"/>
        <v>1.820179688038417E-4</v>
      </c>
      <c r="J547" s="99">
        <v>16.16495505</v>
      </c>
      <c r="K547" s="99">
        <v>17.117799999999999</v>
      </c>
      <c r="M547"/>
      <c r="N547" s="193" t="s">
        <v>2545</v>
      </c>
    </row>
    <row r="548" spans="1:14" ht="12.75" x14ac:dyDescent="0.2">
      <c r="A548" s="176" t="s">
        <v>2654</v>
      </c>
      <c r="B548" s="189" t="s">
        <v>1092</v>
      </c>
      <c r="C548" s="176" t="s">
        <v>516</v>
      </c>
      <c r="D548" s="176" t="s">
        <v>184</v>
      </c>
      <c r="E548" s="176" t="s">
        <v>714</v>
      </c>
      <c r="F548" s="178">
        <v>1.8163211499999998</v>
      </c>
      <c r="G548" s="178">
        <v>3.5705198</v>
      </c>
      <c r="H548" s="58">
        <f t="shared" si="16"/>
        <v>-0.49130063639473454</v>
      </c>
      <c r="I548" s="98">
        <f t="shared" si="17"/>
        <v>1.8196865359873743E-4</v>
      </c>
      <c r="J548" s="99">
        <v>54.211522331892006</v>
      </c>
      <c r="K548" s="99">
        <v>55.640199999999993</v>
      </c>
      <c r="M548"/>
      <c r="N548" s="193" t="s">
        <v>2545</v>
      </c>
    </row>
    <row r="549" spans="1:14" ht="12.75" x14ac:dyDescent="0.2">
      <c r="A549" s="176" t="s">
        <v>2724</v>
      </c>
      <c r="B549" s="189" t="s">
        <v>709</v>
      </c>
      <c r="C549" s="176" t="s">
        <v>516</v>
      </c>
      <c r="D549" s="176" t="s">
        <v>183</v>
      </c>
      <c r="E549" s="176" t="s">
        <v>714</v>
      </c>
      <c r="F549" s="178">
        <v>1.8099929800000001</v>
      </c>
      <c r="G549" s="178">
        <v>5.6758983600000006</v>
      </c>
      <c r="H549" s="58">
        <f t="shared" si="16"/>
        <v>-0.68110898659573604</v>
      </c>
      <c r="I549" s="98">
        <f t="shared" si="17"/>
        <v>1.8133466407841287E-4</v>
      </c>
      <c r="J549" s="99">
        <v>30.065680013369999</v>
      </c>
      <c r="K549" s="99">
        <v>62.144100000000002</v>
      </c>
      <c r="M549"/>
      <c r="N549" s="193" t="s">
        <v>2545</v>
      </c>
    </row>
    <row r="550" spans="1:14" ht="12.75" x14ac:dyDescent="0.2">
      <c r="A550" s="176" t="s">
        <v>2758</v>
      </c>
      <c r="B550" s="189" t="s">
        <v>141</v>
      </c>
      <c r="C550" s="176" t="s">
        <v>516</v>
      </c>
      <c r="D550" s="176" t="s">
        <v>183</v>
      </c>
      <c r="E550" s="176" t="s">
        <v>185</v>
      </c>
      <c r="F550" s="178">
        <v>1.7762466000000001</v>
      </c>
      <c r="G550" s="178">
        <v>1.2591019299999999</v>
      </c>
      <c r="H550" s="58">
        <f t="shared" si="16"/>
        <v>0.41072502366825869</v>
      </c>
      <c r="I550" s="98">
        <f t="shared" si="17"/>
        <v>1.7795377335188503E-4</v>
      </c>
      <c r="J550" s="99">
        <v>22.868559210000001</v>
      </c>
      <c r="K550" s="99">
        <v>3.8542000000000001</v>
      </c>
      <c r="M550"/>
      <c r="N550" s="193" t="s">
        <v>2545</v>
      </c>
    </row>
    <row r="551" spans="1:14" ht="12.75" x14ac:dyDescent="0.2">
      <c r="A551" s="176" t="s">
        <v>1941</v>
      </c>
      <c r="B551" s="189" t="s">
        <v>166</v>
      </c>
      <c r="C551" s="176" t="s">
        <v>643</v>
      </c>
      <c r="D551" s="176" t="s">
        <v>183</v>
      </c>
      <c r="E551" s="176" t="s">
        <v>2328</v>
      </c>
      <c r="F551" s="178">
        <v>1.7485006599999999</v>
      </c>
      <c r="G551" s="178">
        <v>0.32393037000000002</v>
      </c>
      <c r="H551" s="58">
        <f t="shared" si="16"/>
        <v>4.3977669954194161</v>
      </c>
      <c r="I551" s="98">
        <f t="shared" si="17"/>
        <v>1.7517403842195187E-4</v>
      </c>
      <c r="J551" s="99">
        <v>43.025365000000001</v>
      </c>
      <c r="K551" s="99">
        <v>10.60375</v>
      </c>
      <c r="M551"/>
      <c r="N551" s="193" t="s">
        <v>2545</v>
      </c>
    </row>
    <row r="552" spans="1:14" ht="12.75" x14ac:dyDescent="0.2">
      <c r="A552" s="176" t="s">
        <v>1195</v>
      </c>
      <c r="B552" s="189" t="s">
        <v>2439</v>
      </c>
      <c r="C552" s="176" t="s">
        <v>645</v>
      </c>
      <c r="D552" s="176" t="s">
        <v>184</v>
      </c>
      <c r="E552" s="176" t="s">
        <v>185</v>
      </c>
      <c r="F552" s="178">
        <v>1.73787336</v>
      </c>
      <c r="G552" s="178">
        <v>5.3402930800000004</v>
      </c>
      <c r="H552" s="58">
        <f t="shared" si="16"/>
        <v>-0.67457341124056813</v>
      </c>
      <c r="I552" s="98">
        <f t="shared" si="17"/>
        <v>1.7410933933369326E-4</v>
      </c>
      <c r="J552" s="99">
        <v>293.3479275968628</v>
      </c>
      <c r="K552" s="99">
        <v>29.725200000000001</v>
      </c>
      <c r="M552"/>
      <c r="N552" s="193" t="s">
        <v>2545</v>
      </c>
    </row>
    <row r="553" spans="1:14" ht="12.75" x14ac:dyDescent="0.2">
      <c r="A553" s="176" t="s">
        <v>2754</v>
      </c>
      <c r="B553" s="189" t="s">
        <v>235</v>
      </c>
      <c r="C553" s="176" t="s">
        <v>239</v>
      </c>
      <c r="D553" s="176" t="s">
        <v>184</v>
      </c>
      <c r="E553" s="176" t="s">
        <v>185</v>
      </c>
      <c r="F553" s="178">
        <v>1.73338978</v>
      </c>
      <c r="G553" s="178">
        <v>8.4005435600000009</v>
      </c>
      <c r="H553" s="58">
        <f t="shared" si="16"/>
        <v>-0.79365742613921997</v>
      </c>
      <c r="I553" s="98">
        <f t="shared" si="17"/>
        <v>1.7366015058978515E-4</v>
      </c>
      <c r="J553" s="99">
        <v>96.399147010000007</v>
      </c>
      <c r="K553" s="99">
        <v>21.8171</v>
      </c>
      <c r="M553"/>
      <c r="N553" s="193" t="s">
        <v>2545</v>
      </c>
    </row>
    <row r="554" spans="1:14" ht="12.75" x14ac:dyDescent="0.2">
      <c r="A554" s="176" t="s">
        <v>2870</v>
      </c>
      <c r="B554" s="189" t="s">
        <v>2871</v>
      </c>
      <c r="C554" s="176" t="s">
        <v>643</v>
      </c>
      <c r="D554" s="176" t="s">
        <v>183</v>
      </c>
      <c r="E554" s="176" t="s">
        <v>714</v>
      </c>
      <c r="F554" s="178">
        <v>1.7308628400000001</v>
      </c>
      <c r="G554" s="178">
        <v>1.4260971499999999</v>
      </c>
      <c r="H554" s="58">
        <f t="shared" si="16"/>
        <v>0.2137061209329254</v>
      </c>
      <c r="I554" s="98">
        <f t="shared" si="17"/>
        <v>1.7340698838357244E-4</v>
      </c>
      <c r="J554" s="99">
        <v>43.139178039999997</v>
      </c>
      <c r="K554" s="99">
        <v>12.04565</v>
      </c>
      <c r="M554"/>
      <c r="N554" s="193" t="s">
        <v>2545</v>
      </c>
    </row>
    <row r="555" spans="1:14" ht="12.75" x14ac:dyDescent="0.2">
      <c r="A555" s="176" t="s">
        <v>1279</v>
      </c>
      <c r="B555" s="189" t="s">
        <v>480</v>
      </c>
      <c r="C555" s="176" t="s">
        <v>1268</v>
      </c>
      <c r="D555" s="176" t="s">
        <v>183</v>
      </c>
      <c r="E555" s="176" t="s">
        <v>714</v>
      </c>
      <c r="F555" s="178">
        <v>1.72965463</v>
      </c>
      <c r="G555" s="178">
        <v>1.69974242</v>
      </c>
      <c r="H555" s="58">
        <f t="shared" si="16"/>
        <v>1.7598084067349529E-2</v>
      </c>
      <c r="I555" s="98">
        <f t="shared" si="17"/>
        <v>1.7328594351936186E-4</v>
      </c>
      <c r="J555" s="99">
        <v>17.229859862601167</v>
      </c>
      <c r="K555" s="99">
        <v>26.04785</v>
      </c>
      <c r="M555"/>
      <c r="N555" s="193" t="s">
        <v>2545</v>
      </c>
    </row>
    <row r="556" spans="1:14" ht="12.75" x14ac:dyDescent="0.2">
      <c r="A556" s="176" t="s">
        <v>2298</v>
      </c>
      <c r="B556" s="189" t="s">
        <v>2099</v>
      </c>
      <c r="C556" s="176" t="s">
        <v>645</v>
      </c>
      <c r="D556" s="176" t="s">
        <v>615</v>
      </c>
      <c r="E556" s="176" t="s">
        <v>185</v>
      </c>
      <c r="F556" s="178">
        <v>1.7218103</v>
      </c>
      <c r="G556" s="178">
        <v>3.0338985299999996</v>
      </c>
      <c r="H556" s="58">
        <f t="shared" si="16"/>
        <v>-0.43247597670974181</v>
      </c>
      <c r="I556" s="98">
        <f t="shared" si="17"/>
        <v>1.725000570760508E-4</v>
      </c>
      <c r="J556" s="99">
        <v>164.83665513861959</v>
      </c>
      <c r="K556" s="99">
        <v>13.6607</v>
      </c>
      <c r="M556"/>
      <c r="N556" s="193" t="s">
        <v>2545</v>
      </c>
    </row>
    <row r="557" spans="1:14" ht="12.75" x14ac:dyDescent="0.2">
      <c r="A557" s="176" t="s">
        <v>2588</v>
      </c>
      <c r="B557" s="189" t="s">
        <v>460</v>
      </c>
      <c r="C557" s="176" t="s">
        <v>646</v>
      </c>
      <c r="D557" s="176" t="s">
        <v>183</v>
      </c>
      <c r="E557" s="176" t="s">
        <v>714</v>
      </c>
      <c r="F557" s="178">
        <v>1.71694368</v>
      </c>
      <c r="G557" s="178">
        <v>5.7702221199999997</v>
      </c>
      <c r="H557" s="58">
        <f t="shared" si="16"/>
        <v>-0.70244755846591223</v>
      </c>
      <c r="I557" s="98">
        <f t="shared" si="17"/>
        <v>1.720124933602527E-4</v>
      </c>
      <c r="J557" s="99">
        <v>126.39328020000001</v>
      </c>
      <c r="K557" s="99">
        <v>20.651450000000001</v>
      </c>
      <c r="M557"/>
      <c r="N557" s="193" t="s">
        <v>2545</v>
      </c>
    </row>
    <row r="558" spans="1:14" ht="12.75" x14ac:dyDescent="0.2">
      <c r="A558" s="176" t="s">
        <v>2630</v>
      </c>
      <c r="B558" s="189" t="s">
        <v>256</v>
      </c>
      <c r="C558" s="176" t="s">
        <v>2544</v>
      </c>
      <c r="D558" s="176" t="s">
        <v>183</v>
      </c>
      <c r="E558" s="176" t="s">
        <v>714</v>
      </c>
      <c r="F558" s="178">
        <v>1.71309282</v>
      </c>
      <c r="G558" s="178">
        <v>3.5944197</v>
      </c>
      <c r="H558" s="58">
        <f t="shared" si="16"/>
        <v>-0.52340211689803506</v>
      </c>
      <c r="I558" s="98">
        <f t="shared" si="17"/>
        <v>1.716266938504043E-4</v>
      </c>
      <c r="J558" s="99">
        <v>90.414767948725199</v>
      </c>
      <c r="K558" s="99">
        <v>6.9694000000000003</v>
      </c>
      <c r="M558"/>
      <c r="N558" s="193" t="s">
        <v>2545</v>
      </c>
    </row>
    <row r="559" spans="1:14" ht="12.75" x14ac:dyDescent="0.2">
      <c r="A559" s="176" t="s">
        <v>2941</v>
      </c>
      <c r="B559" s="189" t="s">
        <v>112</v>
      </c>
      <c r="C559" s="176" t="s">
        <v>516</v>
      </c>
      <c r="D559" s="176" t="s">
        <v>615</v>
      </c>
      <c r="E559" s="176" t="s">
        <v>714</v>
      </c>
      <c r="F559" s="178">
        <v>1.7105879499999999</v>
      </c>
      <c r="G559" s="178">
        <v>0.95297586999999995</v>
      </c>
      <c r="H559" s="58">
        <f t="shared" si="16"/>
        <v>0.79499607896682623</v>
      </c>
      <c r="I559" s="98">
        <f t="shared" si="17"/>
        <v>1.7137574273345019E-4</v>
      </c>
      <c r="J559" s="99">
        <v>17.622940805599999</v>
      </c>
      <c r="K559" s="99">
        <v>27.337299999999999</v>
      </c>
      <c r="M559"/>
      <c r="N559" s="193" t="s">
        <v>2545</v>
      </c>
    </row>
    <row r="560" spans="1:14" ht="12.75" x14ac:dyDescent="0.2">
      <c r="A560" s="176" t="s">
        <v>2961</v>
      </c>
      <c r="B560" s="189" t="s">
        <v>2977</v>
      </c>
      <c r="C560" s="176" t="s">
        <v>2671</v>
      </c>
      <c r="D560" s="176" t="s">
        <v>183</v>
      </c>
      <c r="E560" s="176" t="s">
        <v>714</v>
      </c>
      <c r="F560" s="178">
        <v>1.7068498799999998</v>
      </c>
      <c r="G560" s="178">
        <v>1.37360759</v>
      </c>
      <c r="H560" s="58">
        <f t="shared" si="16"/>
        <v>0.24260370459950642</v>
      </c>
      <c r="I560" s="98">
        <f t="shared" si="17"/>
        <v>1.7100124312199226E-4</v>
      </c>
      <c r="J560" s="99">
        <v>0.64875061289999991</v>
      </c>
      <c r="K560" s="99">
        <v>32.551600000000001</v>
      </c>
      <c r="M560"/>
      <c r="N560" s="193" t="s">
        <v>2545</v>
      </c>
    </row>
    <row r="561" spans="1:14" ht="12.75" x14ac:dyDescent="0.2">
      <c r="A561" s="176" t="s">
        <v>1873</v>
      </c>
      <c r="B561" s="189" t="s">
        <v>2102</v>
      </c>
      <c r="C561" s="176" t="s">
        <v>645</v>
      </c>
      <c r="D561" s="176" t="s">
        <v>615</v>
      </c>
      <c r="E561" s="176" t="s">
        <v>714</v>
      </c>
      <c r="F561" s="178">
        <v>1.6689017099999999</v>
      </c>
      <c r="G561" s="178">
        <v>1.675581</v>
      </c>
      <c r="H561" s="58">
        <f t="shared" si="16"/>
        <v>-3.9862531265275614E-3</v>
      </c>
      <c r="I561" s="98">
        <f t="shared" si="17"/>
        <v>1.6719939486325454E-4</v>
      </c>
      <c r="J561" s="99">
        <v>44.219871359999999</v>
      </c>
      <c r="K561" s="99">
        <v>18.01305</v>
      </c>
      <c r="M561"/>
      <c r="N561" s="193" t="s">
        <v>2545</v>
      </c>
    </row>
    <row r="562" spans="1:14" ht="12.75" x14ac:dyDescent="0.2">
      <c r="A562" s="176" t="s">
        <v>1533</v>
      </c>
      <c r="B562" s="189" t="s">
        <v>198</v>
      </c>
      <c r="C562" s="176" t="s">
        <v>2544</v>
      </c>
      <c r="D562" s="176" t="s">
        <v>183</v>
      </c>
      <c r="E562" s="176" t="s">
        <v>714</v>
      </c>
      <c r="F562" s="178">
        <v>1.6581042399999999</v>
      </c>
      <c r="G562" s="178">
        <v>3.6857933700000003</v>
      </c>
      <c r="H562" s="58">
        <f t="shared" si="16"/>
        <v>-0.55013640930175101</v>
      </c>
      <c r="I562" s="98">
        <f t="shared" si="17"/>
        <v>1.6611764724490369E-4</v>
      </c>
      <c r="J562" s="99">
        <v>128.15863124000001</v>
      </c>
      <c r="K562" s="99">
        <v>9.2178500000000003</v>
      </c>
      <c r="M562"/>
      <c r="N562" s="193" t="s">
        <v>2545</v>
      </c>
    </row>
    <row r="563" spans="1:14" ht="12.75" x14ac:dyDescent="0.2">
      <c r="A563" s="176" t="s">
        <v>1396</v>
      </c>
      <c r="B563" s="189" t="s">
        <v>946</v>
      </c>
      <c r="C563" s="176" t="s">
        <v>1371</v>
      </c>
      <c r="D563" s="176" t="s">
        <v>183</v>
      </c>
      <c r="E563" s="176" t="s">
        <v>714</v>
      </c>
      <c r="F563" s="178">
        <v>1.65280936</v>
      </c>
      <c r="G563" s="178">
        <v>2.2495219100000003</v>
      </c>
      <c r="H563" s="58">
        <f t="shared" si="16"/>
        <v>-0.26526194181411655</v>
      </c>
      <c r="I563" s="98">
        <f t="shared" si="17"/>
        <v>1.6558717817858969E-4</v>
      </c>
      <c r="J563" s="99">
        <v>44.716099840000005</v>
      </c>
      <c r="K563" s="99">
        <v>39.646549999999998</v>
      </c>
      <c r="M563"/>
      <c r="N563" s="193" t="s">
        <v>2545</v>
      </c>
    </row>
    <row r="564" spans="1:14" ht="12.75" x14ac:dyDescent="0.2">
      <c r="A564" s="176" t="s">
        <v>2687</v>
      </c>
      <c r="B564" s="189" t="s">
        <v>711</v>
      </c>
      <c r="C564" s="176" t="s">
        <v>516</v>
      </c>
      <c r="D564" s="176" t="s">
        <v>184</v>
      </c>
      <c r="E564" s="176" t="s">
        <v>714</v>
      </c>
      <c r="F564" s="178">
        <v>1.65209118</v>
      </c>
      <c r="G564" s="178">
        <v>1.9923676499999998</v>
      </c>
      <c r="H564" s="58">
        <f t="shared" si="16"/>
        <v>-0.1707899995264428</v>
      </c>
      <c r="I564" s="98">
        <f t="shared" si="17"/>
        <v>1.6551522711000165E-4</v>
      </c>
      <c r="J564" s="99">
        <v>30.63247833078</v>
      </c>
      <c r="K564" s="99">
        <v>46.99915</v>
      </c>
      <c r="M564"/>
      <c r="N564" s="193" t="s">
        <v>2545</v>
      </c>
    </row>
    <row r="565" spans="1:14" ht="12.75" x14ac:dyDescent="0.2">
      <c r="A565" s="176" t="s">
        <v>2084</v>
      </c>
      <c r="B565" s="189" t="s">
        <v>2113</v>
      </c>
      <c r="C565" s="176" t="s">
        <v>645</v>
      </c>
      <c r="D565" s="176" t="s">
        <v>184</v>
      </c>
      <c r="E565" s="176" t="s">
        <v>714</v>
      </c>
      <c r="F565" s="178">
        <v>1.6495971599999999</v>
      </c>
      <c r="G565" s="178">
        <v>4.3199166500000006</v>
      </c>
      <c r="H565" s="58">
        <f t="shared" si="16"/>
        <v>-0.61814143798353149</v>
      </c>
      <c r="I565" s="98">
        <f t="shared" si="17"/>
        <v>1.6526536300339896E-4</v>
      </c>
      <c r="J565" s="99">
        <v>271.86398476600198</v>
      </c>
      <c r="K565" s="99">
        <v>28.64855</v>
      </c>
      <c r="M565"/>
      <c r="N565" s="193" t="s">
        <v>2545</v>
      </c>
    </row>
    <row r="566" spans="1:14" ht="12.75" x14ac:dyDescent="0.2">
      <c r="A566" s="176" t="s">
        <v>1597</v>
      </c>
      <c r="B566" s="189" t="s">
        <v>805</v>
      </c>
      <c r="C566" s="176" t="s">
        <v>643</v>
      </c>
      <c r="D566" s="176" t="s">
        <v>183</v>
      </c>
      <c r="E566" s="176" t="s">
        <v>2328</v>
      </c>
      <c r="F566" s="178">
        <v>1.6142787199999999</v>
      </c>
      <c r="G566" s="178">
        <v>4.608123</v>
      </c>
      <c r="H566" s="58">
        <f t="shared" si="16"/>
        <v>-0.64968844798630587</v>
      </c>
      <c r="I566" s="98">
        <f t="shared" si="17"/>
        <v>1.6172697499640593E-4</v>
      </c>
      <c r="J566" s="99">
        <v>98.473103519999995</v>
      </c>
      <c r="K566" s="99">
        <v>14.287050000000001</v>
      </c>
      <c r="M566"/>
      <c r="N566" s="193" t="s">
        <v>2545</v>
      </c>
    </row>
    <row r="567" spans="1:14" ht="12.75" x14ac:dyDescent="0.2">
      <c r="A567" s="176" t="s">
        <v>2706</v>
      </c>
      <c r="B567" s="189" t="s">
        <v>189</v>
      </c>
      <c r="C567" s="176" t="s">
        <v>646</v>
      </c>
      <c r="D567" s="176" t="s">
        <v>183</v>
      </c>
      <c r="E567" s="176" t="s">
        <v>714</v>
      </c>
      <c r="F567" s="178">
        <v>1.58957788</v>
      </c>
      <c r="G567" s="178">
        <v>1.1382705099999999</v>
      </c>
      <c r="H567" s="58">
        <f t="shared" si="16"/>
        <v>0.39648516414608692</v>
      </c>
      <c r="I567" s="98">
        <f t="shared" si="17"/>
        <v>1.5925231428039885E-4</v>
      </c>
      <c r="J567" s="99">
        <v>148.59552703350002</v>
      </c>
      <c r="K567" s="99">
        <v>51.345950000000002</v>
      </c>
      <c r="M567"/>
      <c r="N567" s="193" t="s">
        <v>2545</v>
      </c>
    </row>
    <row r="568" spans="1:14" ht="12.75" x14ac:dyDescent="0.2">
      <c r="A568" s="176" t="s">
        <v>1276</v>
      </c>
      <c r="B568" s="189" t="s">
        <v>481</v>
      </c>
      <c r="C568" s="176" t="s">
        <v>1268</v>
      </c>
      <c r="D568" s="176" t="s">
        <v>184</v>
      </c>
      <c r="E568" s="176" t="s">
        <v>185</v>
      </c>
      <c r="F568" s="178">
        <v>1.58940612</v>
      </c>
      <c r="G568" s="178">
        <v>0.47167368999999998</v>
      </c>
      <c r="H568" s="58">
        <f t="shared" si="16"/>
        <v>2.3697154488307373</v>
      </c>
      <c r="I568" s="98">
        <f t="shared" si="17"/>
        <v>1.5923510645570214E-4</v>
      </c>
      <c r="J568" s="99">
        <v>25.473720510162639</v>
      </c>
      <c r="K568" s="99">
        <v>47.470399999999998</v>
      </c>
      <c r="M568"/>
      <c r="N568" s="193" t="s">
        <v>2545</v>
      </c>
    </row>
    <row r="569" spans="1:14" ht="12.75" x14ac:dyDescent="0.2">
      <c r="A569" s="176" t="s">
        <v>2296</v>
      </c>
      <c r="B569" s="189" t="s">
        <v>323</v>
      </c>
      <c r="C569" s="176" t="s">
        <v>1371</v>
      </c>
      <c r="D569" s="176" t="s">
        <v>183</v>
      </c>
      <c r="E569" s="176" t="s">
        <v>714</v>
      </c>
      <c r="F569" s="178">
        <v>1.5878248400000001</v>
      </c>
      <c r="G569" s="178">
        <v>1.5885820800000001</v>
      </c>
      <c r="H569" s="58">
        <f t="shared" si="16"/>
        <v>-4.7667665998096798E-4</v>
      </c>
      <c r="I569" s="98">
        <f t="shared" si="17"/>
        <v>1.5907668546690147E-4</v>
      </c>
      <c r="J569" s="99">
        <v>28.15506156</v>
      </c>
      <c r="K569" s="99">
        <v>28.286100000000001</v>
      </c>
      <c r="M569"/>
      <c r="N569" s="193" t="s">
        <v>2545</v>
      </c>
    </row>
    <row r="570" spans="1:14" ht="12.75" x14ac:dyDescent="0.2">
      <c r="A570" s="176" t="s">
        <v>2760</v>
      </c>
      <c r="B570" s="189" t="s">
        <v>2243</v>
      </c>
      <c r="C570" s="176" t="s">
        <v>646</v>
      </c>
      <c r="D570" s="176" t="s">
        <v>183</v>
      </c>
      <c r="E570" s="176" t="s">
        <v>714</v>
      </c>
      <c r="F570" s="178">
        <v>1.58563656</v>
      </c>
      <c r="G570" s="178">
        <v>1.0596698899999999</v>
      </c>
      <c r="H570" s="58">
        <f t="shared" si="16"/>
        <v>0.49634954712169854</v>
      </c>
      <c r="I570" s="98">
        <f t="shared" si="17"/>
        <v>1.5885745200959294E-4</v>
      </c>
      <c r="J570" s="99">
        <v>60.718723855000007</v>
      </c>
      <c r="K570" s="99">
        <v>66.697550000000007</v>
      </c>
      <c r="M570"/>
      <c r="N570" s="193" t="s">
        <v>2545</v>
      </c>
    </row>
    <row r="571" spans="1:14" ht="12.75" x14ac:dyDescent="0.2">
      <c r="A571" s="176" t="s">
        <v>1571</v>
      </c>
      <c r="B571" s="189" t="s">
        <v>1572</v>
      </c>
      <c r="C571" s="176" t="s">
        <v>2553</v>
      </c>
      <c r="D571" s="176" t="s">
        <v>184</v>
      </c>
      <c r="E571" s="176" t="s">
        <v>714</v>
      </c>
      <c r="F571" s="178">
        <v>1.5672624199999998</v>
      </c>
      <c r="G571" s="178">
        <v>0.96718852</v>
      </c>
      <c r="H571" s="58">
        <f t="shared" si="16"/>
        <v>0.6204311647536922</v>
      </c>
      <c r="I571" s="98">
        <f t="shared" si="17"/>
        <v>1.5701663354154025E-4</v>
      </c>
      <c r="J571" s="99">
        <v>93.750431719999995</v>
      </c>
      <c r="K571" s="99">
        <v>28.5</v>
      </c>
      <c r="M571"/>
      <c r="N571" s="193" t="s">
        <v>2545</v>
      </c>
    </row>
    <row r="572" spans="1:14" ht="12.75" x14ac:dyDescent="0.2">
      <c r="A572" s="176" t="s">
        <v>1599</v>
      </c>
      <c r="B572" s="189" t="s">
        <v>61</v>
      </c>
      <c r="C572" s="176" t="s">
        <v>643</v>
      </c>
      <c r="D572" s="176" t="s">
        <v>183</v>
      </c>
      <c r="E572" s="176" t="s">
        <v>2328</v>
      </c>
      <c r="F572" s="178">
        <v>1.5636837699999999</v>
      </c>
      <c r="G572" s="178">
        <v>1.8545180700000001</v>
      </c>
      <c r="H572" s="58">
        <f t="shared" si="16"/>
        <v>-0.15682473236833983</v>
      </c>
      <c r="I572" s="98">
        <f t="shared" si="17"/>
        <v>1.5665810546835169E-4</v>
      </c>
      <c r="J572" s="99">
        <v>119.48460991999998</v>
      </c>
      <c r="K572" s="99">
        <v>20.7119</v>
      </c>
      <c r="M572"/>
      <c r="N572" s="193" t="s">
        <v>2545</v>
      </c>
    </row>
    <row r="573" spans="1:14" ht="12.75" x14ac:dyDescent="0.2">
      <c r="A573" s="176" t="s">
        <v>1999</v>
      </c>
      <c r="B573" s="189" t="s">
        <v>2002</v>
      </c>
      <c r="C573" s="176" t="s">
        <v>2544</v>
      </c>
      <c r="D573" s="176" t="s">
        <v>183</v>
      </c>
      <c r="E573" s="176" t="s">
        <v>714</v>
      </c>
      <c r="F573" s="178">
        <v>1.5583794499999999</v>
      </c>
      <c r="G573" s="178">
        <v>1.63237443</v>
      </c>
      <c r="H573" s="58">
        <f t="shared" si="16"/>
        <v>-4.5329661283655454E-2</v>
      </c>
      <c r="I573" s="98">
        <f t="shared" si="17"/>
        <v>1.561266906529393E-4</v>
      </c>
      <c r="J573" s="99">
        <v>21.375479410000001</v>
      </c>
      <c r="K573" s="99">
        <v>10.308999999999999</v>
      </c>
      <c r="M573"/>
      <c r="N573" s="193" t="s">
        <v>2545</v>
      </c>
    </row>
    <row r="574" spans="1:14" ht="12.75" x14ac:dyDescent="0.2">
      <c r="A574" s="176" t="s">
        <v>2657</v>
      </c>
      <c r="B574" s="189" t="s">
        <v>715</v>
      </c>
      <c r="C574" s="176" t="s">
        <v>646</v>
      </c>
      <c r="D574" s="176" t="s">
        <v>183</v>
      </c>
      <c r="E574" s="176" t="s">
        <v>714</v>
      </c>
      <c r="F574" s="178">
        <v>1.5501507999999999</v>
      </c>
      <c r="G574" s="178">
        <v>1.21973262</v>
      </c>
      <c r="H574" s="58">
        <f t="shared" si="16"/>
        <v>0.27089394395306066</v>
      </c>
      <c r="I574" s="98">
        <f t="shared" si="17"/>
        <v>1.5530230100057235E-4</v>
      </c>
      <c r="J574" s="99">
        <v>189.0680745341615</v>
      </c>
      <c r="K574" s="99">
        <v>23.706299999999999</v>
      </c>
      <c r="M574"/>
      <c r="N574" s="193" t="s">
        <v>2545</v>
      </c>
    </row>
    <row r="575" spans="1:14" ht="12.75" x14ac:dyDescent="0.2">
      <c r="A575" s="176" t="s">
        <v>2083</v>
      </c>
      <c r="B575" s="189" t="s">
        <v>2082</v>
      </c>
      <c r="C575" s="176" t="s">
        <v>645</v>
      </c>
      <c r="D575" s="176" t="s">
        <v>184</v>
      </c>
      <c r="E575" s="176" t="s">
        <v>714</v>
      </c>
      <c r="F575" s="178">
        <v>1.5402874099999999</v>
      </c>
      <c r="G575" s="178">
        <v>0.23160268000000001</v>
      </c>
      <c r="H575" s="58">
        <f t="shared" si="16"/>
        <v>5.6505595272040887</v>
      </c>
      <c r="I575" s="98">
        <f t="shared" si="17"/>
        <v>1.5431413445402345E-4</v>
      </c>
      <c r="J575" s="99">
        <v>46.101068208867005</v>
      </c>
      <c r="K575" s="99">
        <v>27.873999999999999</v>
      </c>
      <c r="M575"/>
      <c r="N575" s="193" t="s">
        <v>2545</v>
      </c>
    </row>
    <row r="576" spans="1:14" ht="12.75" x14ac:dyDescent="0.2">
      <c r="A576" s="176" t="s">
        <v>1798</v>
      </c>
      <c r="B576" s="189" t="s">
        <v>683</v>
      </c>
      <c r="C576" s="176" t="s">
        <v>643</v>
      </c>
      <c r="D576" s="176" t="s">
        <v>183</v>
      </c>
      <c r="E576" s="176" t="s">
        <v>2328</v>
      </c>
      <c r="F576" s="178">
        <v>1.5219561000000001</v>
      </c>
      <c r="G576" s="178">
        <v>1.10036387</v>
      </c>
      <c r="H576" s="58">
        <f t="shared" si="16"/>
        <v>0.38313892476313316</v>
      </c>
      <c r="I576" s="98">
        <f t="shared" si="17"/>
        <v>1.5247760692176351E-4</v>
      </c>
      <c r="J576" s="99">
        <v>23.104776000000001</v>
      </c>
      <c r="K576" s="99">
        <v>24.860250000000001</v>
      </c>
      <c r="M576"/>
      <c r="N576" s="193" t="s">
        <v>2545</v>
      </c>
    </row>
    <row r="577" spans="1:14" ht="12.75" x14ac:dyDescent="0.2">
      <c r="A577" s="176" t="s">
        <v>1581</v>
      </c>
      <c r="B577" s="189" t="s">
        <v>54</v>
      </c>
      <c r="C577" s="176" t="s">
        <v>643</v>
      </c>
      <c r="D577" s="176" t="s">
        <v>184</v>
      </c>
      <c r="E577" s="176" t="s">
        <v>2328</v>
      </c>
      <c r="F577" s="178">
        <v>1.49731993</v>
      </c>
      <c r="G577" s="178">
        <v>1.6283613799999999</v>
      </c>
      <c r="H577" s="58">
        <f t="shared" si="16"/>
        <v>-8.0474427611394117E-2</v>
      </c>
      <c r="I577" s="98">
        <f t="shared" si="17"/>
        <v>1.5000942518819197E-4</v>
      </c>
      <c r="J577" s="99">
        <v>1165.51222702</v>
      </c>
      <c r="K577" s="99">
        <v>11.582750000000001</v>
      </c>
      <c r="M577"/>
      <c r="N577" s="193" t="s">
        <v>2545</v>
      </c>
    </row>
    <row r="578" spans="1:14" ht="12.75" x14ac:dyDescent="0.2">
      <c r="A578" s="176" t="s">
        <v>2627</v>
      </c>
      <c r="B578" s="189" t="s">
        <v>1301</v>
      </c>
      <c r="C578" s="176" t="s">
        <v>516</v>
      </c>
      <c r="D578" s="176" t="s">
        <v>183</v>
      </c>
      <c r="E578" s="176" t="s">
        <v>714</v>
      </c>
      <c r="F578" s="178">
        <v>1.4790111499999998</v>
      </c>
      <c r="G578" s="178">
        <v>2.88207229</v>
      </c>
      <c r="H578" s="58">
        <f t="shared" si="16"/>
        <v>-0.48682371530659985</v>
      </c>
      <c r="I578" s="98">
        <f t="shared" si="17"/>
        <v>1.4817515483042207E-4</v>
      </c>
      <c r="J578" s="99">
        <v>44.425074400200003</v>
      </c>
      <c r="K578" s="99">
        <v>18.136649999999999</v>
      </c>
      <c r="M578"/>
      <c r="N578" s="193" t="s">
        <v>2545</v>
      </c>
    </row>
    <row r="579" spans="1:14" ht="12.75" x14ac:dyDescent="0.2">
      <c r="A579" s="176" t="s">
        <v>1540</v>
      </c>
      <c r="B579" s="189" t="s">
        <v>202</v>
      </c>
      <c r="C579" s="176" t="s">
        <v>2544</v>
      </c>
      <c r="D579" s="176" t="s">
        <v>183</v>
      </c>
      <c r="E579" s="176" t="s">
        <v>714</v>
      </c>
      <c r="F579" s="178">
        <v>1.4687371499999999</v>
      </c>
      <c r="G579" s="178">
        <v>2.8178183199999998</v>
      </c>
      <c r="H579" s="58">
        <f t="shared" si="16"/>
        <v>-0.47876797465068643</v>
      </c>
      <c r="I579" s="98">
        <f t="shared" si="17"/>
        <v>1.4714585120365243E-4</v>
      </c>
      <c r="J579" s="99">
        <v>10.16164816</v>
      </c>
      <c r="K579" s="99">
        <v>11.0486</v>
      </c>
      <c r="M579"/>
      <c r="N579" s="193" t="s">
        <v>2545</v>
      </c>
    </row>
    <row r="580" spans="1:14" ht="12.75" x14ac:dyDescent="0.2">
      <c r="A580" s="176" t="s">
        <v>1726</v>
      </c>
      <c r="B580" s="189" t="s">
        <v>1727</v>
      </c>
      <c r="C580" s="176" t="s">
        <v>2546</v>
      </c>
      <c r="D580" s="176" t="s">
        <v>184</v>
      </c>
      <c r="E580" s="176" t="s">
        <v>185</v>
      </c>
      <c r="F580" s="178">
        <v>1.4680403100000001</v>
      </c>
      <c r="G580" s="178">
        <v>0.33088821999999996</v>
      </c>
      <c r="H580" s="58">
        <f t="shared" si="16"/>
        <v>3.4366653790213517</v>
      </c>
      <c r="I580" s="98">
        <f t="shared" si="17"/>
        <v>1.4707603808906435E-4</v>
      </c>
      <c r="J580" s="99">
        <v>67.731222219999992</v>
      </c>
      <c r="K580" s="99">
        <v>24.00055</v>
      </c>
      <c r="M580"/>
      <c r="N580" s="193" t="s">
        <v>2545</v>
      </c>
    </row>
    <row r="581" spans="1:14" ht="12.75" x14ac:dyDescent="0.2">
      <c r="A581" s="176" t="s">
        <v>1923</v>
      </c>
      <c r="B581" s="189" t="s">
        <v>705</v>
      </c>
      <c r="C581" s="176" t="s">
        <v>643</v>
      </c>
      <c r="D581" s="176" t="s">
        <v>183</v>
      </c>
      <c r="E581" s="176" t="s">
        <v>714</v>
      </c>
      <c r="F581" s="178">
        <v>1.46676955</v>
      </c>
      <c r="G581" s="178">
        <v>1.81032755</v>
      </c>
      <c r="H581" s="58">
        <f t="shared" si="16"/>
        <v>-0.18977670643083344</v>
      </c>
      <c r="I581" s="98">
        <f t="shared" si="17"/>
        <v>1.4694872663522418E-4</v>
      </c>
      <c r="J581" s="99">
        <v>182.31254999999999</v>
      </c>
      <c r="K581" s="99">
        <v>12.274800000000001</v>
      </c>
      <c r="M581"/>
      <c r="N581" s="193" t="s">
        <v>2545</v>
      </c>
    </row>
    <row r="582" spans="1:14" ht="12.75" x14ac:dyDescent="0.2">
      <c r="A582" s="176" t="s">
        <v>1248</v>
      </c>
      <c r="B582" s="189" t="s">
        <v>1010</v>
      </c>
      <c r="C582" s="176" t="s">
        <v>700</v>
      </c>
      <c r="D582" s="176" t="s">
        <v>183</v>
      </c>
      <c r="E582" s="176" t="s">
        <v>714</v>
      </c>
      <c r="F582" s="178">
        <v>1.4662905800000001</v>
      </c>
      <c r="G582" s="178">
        <v>0.70824102</v>
      </c>
      <c r="H582" s="58">
        <f t="shared" si="16"/>
        <v>1.0703271041826978</v>
      </c>
      <c r="I582" s="98">
        <f t="shared" si="17"/>
        <v>1.4690074088886311E-4</v>
      </c>
      <c r="J582" s="99">
        <v>99.89306959999999</v>
      </c>
      <c r="K582" s="99">
        <v>52.489049999999999</v>
      </c>
      <c r="M582"/>
      <c r="N582" s="193" t="s">
        <v>2545</v>
      </c>
    </row>
    <row r="583" spans="1:14" ht="12.75" x14ac:dyDescent="0.2">
      <c r="A583" s="176" t="s">
        <v>1926</v>
      </c>
      <c r="B583" s="189" t="s">
        <v>158</v>
      </c>
      <c r="C583" s="176" t="s">
        <v>643</v>
      </c>
      <c r="D583" s="176" t="s">
        <v>183</v>
      </c>
      <c r="E583" s="176" t="s">
        <v>714</v>
      </c>
      <c r="F583" s="178">
        <v>1.46577483</v>
      </c>
      <c r="G583" s="178">
        <v>6.5498971900000003</v>
      </c>
      <c r="H583" s="58">
        <f t="shared" ref="H583:H646" si="18">IF(ISERROR(F583/G583-1),"",IF((F583/G583-1)&gt;10000%,"",F583/G583-1))</f>
        <v>-0.77621407062116043</v>
      </c>
      <c r="I583" s="98">
        <f t="shared" ref="I583:I646" si="19">F583/$F$1142</f>
        <v>1.4684907032768861E-4</v>
      </c>
      <c r="J583" s="99">
        <v>64.903923000000006</v>
      </c>
      <c r="K583" s="99">
        <v>11.098000000000001</v>
      </c>
      <c r="M583"/>
      <c r="N583" s="193" t="s">
        <v>2545</v>
      </c>
    </row>
    <row r="584" spans="1:14" ht="12.75" x14ac:dyDescent="0.2">
      <c r="A584" s="176" t="s">
        <v>2050</v>
      </c>
      <c r="B584" s="189" t="s">
        <v>2031</v>
      </c>
      <c r="C584" s="176" t="s">
        <v>2553</v>
      </c>
      <c r="D584" s="176" t="s">
        <v>184</v>
      </c>
      <c r="E584" s="176" t="s">
        <v>714</v>
      </c>
      <c r="F584" s="178">
        <v>1.46194728</v>
      </c>
      <c r="G584" s="178">
        <v>1.86782219</v>
      </c>
      <c r="H584" s="58">
        <f t="shared" si="18"/>
        <v>-0.21729847314856032</v>
      </c>
      <c r="I584" s="98">
        <f t="shared" si="19"/>
        <v>1.4646560613685328E-4</v>
      </c>
      <c r="J584" s="99">
        <v>20.709726118515</v>
      </c>
      <c r="K584" s="99">
        <v>17.168500000000002</v>
      </c>
      <c r="M584"/>
      <c r="N584" s="193" t="s">
        <v>2545</v>
      </c>
    </row>
    <row r="585" spans="1:14" ht="12.75" x14ac:dyDescent="0.2">
      <c r="A585" s="176" t="s">
        <v>1298</v>
      </c>
      <c r="B585" s="189" t="s">
        <v>1299</v>
      </c>
      <c r="C585" s="176" t="s">
        <v>2553</v>
      </c>
      <c r="D585" s="176" t="s">
        <v>615</v>
      </c>
      <c r="E585" s="176" t="s">
        <v>185</v>
      </c>
      <c r="F585" s="178">
        <v>1.4546878600000002</v>
      </c>
      <c r="G585" s="178">
        <v>1.1553386999999999</v>
      </c>
      <c r="H585" s="58">
        <f t="shared" si="18"/>
        <v>0.25910078144184068</v>
      </c>
      <c r="I585" s="98">
        <f t="shared" si="19"/>
        <v>1.4573831906908573E-4</v>
      </c>
      <c r="J585" s="99">
        <v>69.277455929874009</v>
      </c>
      <c r="K585" s="99">
        <v>19.708400000000001</v>
      </c>
      <c r="M585"/>
      <c r="N585" s="193" t="s">
        <v>2545</v>
      </c>
    </row>
    <row r="586" spans="1:14" ht="12.75" x14ac:dyDescent="0.2">
      <c r="A586" s="176" t="s">
        <v>2902</v>
      </c>
      <c r="B586" s="189" t="s">
        <v>654</v>
      </c>
      <c r="C586" s="176" t="s">
        <v>516</v>
      </c>
      <c r="D586" s="176" t="s">
        <v>615</v>
      </c>
      <c r="E586" s="176" t="s">
        <v>714</v>
      </c>
      <c r="F586" s="178">
        <v>1.45143577</v>
      </c>
      <c r="G586" s="178">
        <v>6.7028640199999998</v>
      </c>
      <c r="H586" s="58">
        <f t="shared" si="18"/>
        <v>-0.78346035878555687</v>
      </c>
      <c r="I586" s="98">
        <f t="shared" si="19"/>
        <v>1.4541250750284263E-4</v>
      </c>
      <c r="J586" s="99">
        <v>162.717557912106</v>
      </c>
      <c r="K586" s="99">
        <v>28.699300000000001</v>
      </c>
      <c r="M586"/>
      <c r="N586" s="193" t="s">
        <v>2545</v>
      </c>
    </row>
    <row r="587" spans="1:14" ht="12.75" x14ac:dyDescent="0.2">
      <c r="A587" s="176" t="s">
        <v>2698</v>
      </c>
      <c r="B587" s="189" t="s">
        <v>435</v>
      </c>
      <c r="C587" s="176" t="s">
        <v>646</v>
      </c>
      <c r="D587" s="176" t="s">
        <v>183</v>
      </c>
      <c r="E587" s="176" t="s">
        <v>714</v>
      </c>
      <c r="F587" s="178">
        <v>1.4415656299999999</v>
      </c>
      <c r="G587" s="178">
        <v>4.0378352099999999</v>
      </c>
      <c r="H587" s="58">
        <f t="shared" si="18"/>
        <v>-0.64298552193763259</v>
      </c>
      <c r="I587" s="98">
        <f t="shared" si="19"/>
        <v>1.4442366470561425E-4</v>
      </c>
      <c r="J587" s="99">
        <v>45.710351602400003</v>
      </c>
      <c r="K587" s="99">
        <v>9.4384499999999996</v>
      </c>
      <c r="M587"/>
      <c r="N587" s="193" t="s">
        <v>2545</v>
      </c>
    </row>
    <row r="588" spans="1:14" ht="12.75" x14ac:dyDescent="0.2">
      <c r="A588" s="176" t="s">
        <v>2408</v>
      </c>
      <c r="B588" s="189" t="s">
        <v>2404</v>
      </c>
      <c r="C588" s="176" t="s">
        <v>2546</v>
      </c>
      <c r="D588" s="176" t="s">
        <v>184</v>
      </c>
      <c r="E588" s="176" t="s">
        <v>714</v>
      </c>
      <c r="F588" s="178">
        <v>1.4343581000000001</v>
      </c>
      <c r="G588" s="178">
        <v>0.51671109999999998</v>
      </c>
      <c r="H588" s="58">
        <f t="shared" si="18"/>
        <v>1.7759382370535493</v>
      </c>
      <c r="I588" s="98">
        <f t="shared" si="19"/>
        <v>1.4370157625232918E-4</v>
      </c>
      <c r="J588" s="99">
        <v>13.225381820000001</v>
      </c>
      <c r="K588" s="99">
        <v>65.726699999999994</v>
      </c>
      <c r="M588"/>
      <c r="N588" s="193" t="s">
        <v>2545</v>
      </c>
    </row>
    <row r="589" spans="1:14" ht="12.75" x14ac:dyDescent="0.2">
      <c r="A589" s="176" t="s">
        <v>2729</v>
      </c>
      <c r="B589" s="189" t="s">
        <v>275</v>
      </c>
      <c r="C589" s="176" t="s">
        <v>646</v>
      </c>
      <c r="D589" s="176" t="s">
        <v>183</v>
      </c>
      <c r="E589" s="176" t="s">
        <v>714</v>
      </c>
      <c r="F589" s="178">
        <v>1.4292796000000001</v>
      </c>
      <c r="G589" s="178">
        <v>2.8009052900000002</v>
      </c>
      <c r="H589" s="58">
        <f t="shared" si="18"/>
        <v>-0.48970798652031533</v>
      </c>
      <c r="I589" s="98">
        <f t="shared" si="19"/>
        <v>1.4319278527816627E-4</v>
      </c>
      <c r="J589" s="99">
        <v>14.467710474599999</v>
      </c>
      <c r="K589" s="99">
        <v>58.618950000000012</v>
      </c>
      <c r="M589"/>
      <c r="N589" s="193" t="s">
        <v>2545</v>
      </c>
    </row>
    <row r="590" spans="1:14" ht="12.75" x14ac:dyDescent="0.2">
      <c r="A590" s="176" t="s">
        <v>2656</v>
      </c>
      <c r="B590" s="189" t="s">
        <v>474</v>
      </c>
      <c r="C590" s="176" t="s">
        <v>645</v>
      </c>
      <c r="D590" s="176" t="s">
        <v>184</v>
      </c>
      <c r="E590" s="176" t="s">
        <v>185</v>
      </c>
      <c r="F590" s="178">
        <v>1.42089748</v>
      </c>
      <c r="G590" s="178">
        <v>1.42406918</v>
      </c>
      <c r="H590" s="58">
        <f t="shared" si="18"/>
        <v>-2.2272092146534694E-3</v>
      </c>
      <c r="I590" s="98">
        <f t="shared" si="19"/>
        <v>1.4235302018998072E-4</v>
      </c>
      <c r="J590" s="99">
        <v>107.50209462000001</v>
      </c>
      <c r="K590" s="99">
        <v>34.501649999999998</v>
      </c>
      <c r="M590"/>
      <c r="N590" s="193" t="s">
        <v>2545</v>
      </c>
    </row>
    <row r="591" spans="1:14" ht="12.75" x14ac:dyDescent="0.2">
      <c r="A591" s="176" t="s">
        <v>2720</v>
      </c>
      <c r="B591" s="189" t="s">
        <v>236</v>
      </c>
      <c r="C591" s="176" t="s">
        <v>239</v>
      </c>
      <c r="D591" s="176" t="s">
        <v>184</v>
      </c>
      <c r="E591" s="176" t="s">
        <v>185</v>
      </c>
      <c r="F591" s="178">
        <v>1.41693143</v>
      </c>
      <c r="G591" s="178">
        <v>0.65184332</v>
      </c>
      <c r="H591" s="58">
        <f t="shared" si="18"/>
        <v>1.1737300767307088</v>
      </c>
      <c r="I591" s="98">
        <f t="shared" si="19"/>
        <v>1.4195568033705588E-4</v>
      </c>
      <c r="J591" s="99">
        <v>231.33741659999998</v>
      </c>
      <c r="K591" s="99">
        <v>13.3476</v>
      </c>
      <c r="M591"/>
      <c r="N591" s="193" t="s">
        <v>2545</v>
      </c>
    </row>
    <row r="592" spans="1:14" ht="12.75" x14ac:dyDescent="0.2">
      <c r="A592" s="176" t="s">
        <v>2689</v>
      </c>
      <c r="B592" s="189" t="s">
        <v>1302</v>
      </c>
      <c r="C592" s="176" t="s">
        <v>516</v>
      </c>
      <c r="D592" s="176" t="s">
        <v>183</v>
      </c>
      <c r="E592" s="176" t="s">
        <v>714</v>
      </c>
      <c r="F592" s="178">
        <v>1.4096798899999998</v>
      </c>
      <c r="G592" s="178">
        <v>0.61029356000000001</v>
      </c>
      <c r="H592" s="58">
        <f t="shared" si="18"/>
        <v>1.3098390387734056</v>
      </c>
      <c r="I592" s="98">
        <f t="shared" si="19"/>
        <v>1.4122918272934073E-4</v>
      </c>
      <c r="J592" s="99">
        <v>99.316576282</v>
      </c>
      <c r="K592" s="99">
        <v>48.459249999999997</v>
      </c>
      <c r="M592"/>
      <c r="N592" s="193" t="s">
        <v>2545</v>
      </c>
    </row>
    <row r="593" spans="1:14" ht="12.75" x14ac:dyDescent="0.2">
      <c r="A593" s="176" t="s">
        <v>1475</v>
      </c>
      <c r="B593" s="189" t="s">
        <v>340</v>
      </c>
      <c r="C593" s="176" t="s">
        <v>645</v>
      </c>
      <c r="D593" s="176" t="s">
        <v>184</v>
      </c>
      <c r="E593" s="176" t="s">
        <v>185</v>
      </c>
      <c r="F593" s="178">
        <v>1.4079609199999998</v>
      </c>
      <c r="G593" s="178">
        <v>0.60507948999999994</v>
      </c>
      <c r="H593" s="58">
        <f t="shared" si="18"/>
        <v>1.3269024041783335</v>
      </c>
      <c r="I593" s="98">
        <f t="shared" si="19"/>
        <v>1.4105696722853205E-4</v>
      </c>
      <c r="J593" s="99">
        <v>11.34779516</v>
      </c>
      <c r="K593" s="99">
        <v>27.595700000000001</v>
      </c>
      <c r="M593"/>
      <c r="N593" s="193" t="s">
        <v>2545</v>
      </c>
    </row>
    <row r="594" spans="1:14" ht="12.75" x14ac:dyDescent="0.2">
      <c r="A594" s="176" t="s">
        <v>1674</v>
      </c>
      <c r="B594" s="189" t="s">
        <v>1639</v>
      </c>
      <c r="C594" s="176" t="s">
        <v>646</v>
      </c>
      <c r="D594" s="176" t="s">
        <v>183</v>
      </c>
      <c r="E594" s="176" t="s">
        <v>185</v>
      </c>
      <c r="F594" s="178">
        <v>1.4060097300000001</v>
      </c>
      <c r="G594" s="178">
        <v>1.49596007</v>
      </c>
      <c r="H594" s="58">
        <f t="shared" si="18"/>
        <v>-6.0128837529734303E-2</v>
      </c>
      <c r="I594" s="98">
        <f t="shared" si="19"/>
        <v>1.4086148670064454E-4</v>
      </c>
      <c r="J594" s="99">
        <v>13.677904461999999</v>
      </c>
      <c r="K594" s="99">
        <v>20.423850000000002</v>
      </c>
      <c r="M594"/>
      <c r="N594" s="193" t="s">
        <v>2545</v>
      </c>
    </row>
    <row r="595" spans="1:14" ht="12.75" x14ac:dyDescent="0.2">
      <c r="A595" s="176" t="s">
        <v>2734</v>
      </c>
      <c r="B595" s="189" t="s">
        <v>215</v>
      </c>
      <c r="C595" s="176" t="s">
        <v>646</v>
      </c>
      <c r="D595" s="176" t="s">
        <v>183</v>
      </c>
      <c r="E595" s="176" t="s">
        <v>714</v>
      </c>
      <c r="F595" s="178">
        <v>1.4053257400000001</v>
      </c>
      <c r="G595" s="178">
        <v>3.9670621699999997</v>
      </c>
      <c r="H595" s="58">
        <f t="shared" si="18"/>
        <v>-0.64575152095486321</v>
      </c>
      <c r="I595" s="98">
        <f t="shared" si="19"/>
        <v>1.4079296096697954E-4</v>
      </c>
      <c r="J595" s="99">
        <v>96.625450429200001</v>
      </c>
      <c r="K595" s="99">
        <v>41.108499999999999</v>
      </c>
      <c r="M595"/>
      <c r="N595" s="193" t="s">
        <v>2545</v>
      </c>
    </row>
    <row r="596" spans="1:14" ht="12.75" x14ac:dyDescent="0.2">
      <c r="A596" s="176" t="s">
        <v>2923</v>
      </c>
      <c r="B596" s="189" t="s">
        <v>2919</v>
      </c>
      <c r="C596" s="176" t="s">
        <v>645</v>
      </c>
      <c r="D596" s="176" t="s">
        <v>615</v>
      </c>
      <c r="E596" s="176" t="s">
        <v>714</v>
      </c>
      <c r="F596" s="178">
        <v>1.40098086</v>
      </c>
      <c r="G596" s="178">
        <v>2.6283487299999999</v>
      </c>
      <c r="H596" s="58">
        <f t="shared" si="18"/>
        <v>-0.46697299182213159</v>
      </c>
      <c r="I596" s="98">
        <f t="shared" si="19"/>
        <v>1.403576679222181E-4</v>
      </c>
      <c r="J596" s="99">
        <v>838.7898695124012</v>
      </c>
      <c r="K596" s="99">
        <v>21.11345</v>
      </c>
      <c r="M596"/>
      <c r="N596" s="193" t="s">
        <v>2545</v>
      </c>
    </row>
    <row r="597" spans="1:14" ht="12.75" x14ac:dyDescent="0.2">
      <c r="A597" s="176" t="s">
        <v>1423</v>
      </c>
      <c r="B597" s="189" t="s">
        <v>355</v>
      </c>
      <c r="C597" s="176" t="s">
        <v>1371</v>
      </c>
      <c r="D597" s="176" t="s">
        <v>183</v>
      </c>
      <c r="E597" s="176" t="s">
        <v>714</v>
      </c>
      <c r="F597" s="178">
        <v>1.3905477500000001</v>
      </c>
      <c r="G597" s="178">
        <v>1.2898988600000001</v>
      </c>
      <c r="H597" s="58">
        <f t="shared" si="18"/>
        <v>7.802851302620728E-2</v>
      </c>
      <c r="I597" s="98">
        <f t="shared" si="19"/>
        <v>1.3931242381461767E-4</v>
      </c>
      <c r="J597" s="99">
        <v>25.783652059999998</v>
      </c>
      <c r="K597" s="99">
        <v>24.245349999999998</v>
      </c>
      <c r="M597"/>
      <c r="N597" s="193" t="s">
        <v>2545</v>
      </c>
    </row>
    <row r="598" spans="1:14" ht="12.75" x14ac:dyDescent="0.2">
      <c r="A598" s="176" t="s">
        <v>1555</v>
      </c>
      <c r="B598" s="189" t="s">
        <v>203</v>
      </c>
      <c r="C598" s="176" t="s">
        <v>2544</v>
      </c>
      <c r="D598" s="176" t="s">
        <v>183</v>
      </c>
      <c r="E598" s="176" t="s">
        <v>714</v>
      </c>
      <c r="F598" s="178">
        <v>1.3773964299999999</v>
      </c>
      <c r="G598" s="178">
        <v>0.65129713</v>
      </c>
      <c r="H598" s="58">
        <f t="shared" si="18"/>
        <v>1.1148510665170592</v>
      </c>
      <c r="I598" s="98">
        <f t="shared" si="19"/>
        <v>1.3799485506118099E-4</v>
      </c>
      <c r="J598" s="99">
        <v>15.486867800000001</v>
      </c>
      <c r="K598" s="99">
        <v>14.328049999999999</v>
      </c>
      <c r="M598"/>
      <c r="N598" s="193" t="s">
        <v>2545</v>
      </c>
    </row>
    <row r="599" spans="1:14" ht="12.75" x14ac:dyDescent="0.2">
      <c r="A599" s="176" t="s">
        <v>2711</v>
      </c>
      <c r="B599" s="189" t="s">
        <v>2474</v>
      </c>
      <c r="C599" s="176" t="s">
        <v>2625</v>
      </c>
      <c r="D599" s="176" t="s">
        <v>184</v>
      </c>
      <c r="E599" s="176" t="s">
        <v>185</v>
      </c>
      <c r="F599" s="178">
        <v>1.37616224</v>
      </c>
      <c r="G599" s="178">
        <v>0.82222543999999997</v>
      </c>
      <c r="H599" s="58">
        <f t="shared" si="18"/>
        <v>0.67370428236810587</v>
      </c>
      <c r="I599" s="98">
        <f t="shared" si="19"/>
        <v>1.378712073832442E-4</v>
      </c>
      <c r="J599" s="99">
        <v>9.9890285399999996</v>
      </c>
      <c r="K599" s="99">
        <v>46.87</v>
      </c>
      <c r="M599"/>
      <c r="N599" s="193" t="s">
        <v>2545</v>
      </c>
    </row>
    <row r="600" spans="1:14" ht="12.75" x14ac:dyDescent="0.2">
      <c r="A600" s="176" t="s">
        <v>2904</v>
      </c>
      <c r="B600" s="189" t="s">
        <v>2347</v>
      </c>
      <c r="C600" s="176" t="s">
        <v>516</v>
      </c>
      <c r="D600" s="176" t="s">
        <v>184</v>
      </c>
      <c r="E600" s="176" t="s">
        <v>714</v>
      </c>
      <c r="F600" s="178">
        <v>1.37316463</v>
      </c>
      <c r="G600" s="178">
        <v>1.4679418400000002</v>
      </c>
      <c r="H600" s="58">
        <f t="shared" si="18"/>
        <v>-6.4564690110611056E-2</v>
      </c>
      <c r="I600" s="98">
        <f t="shared" si="19"/>
        <v>1.3757089096854292E-4</v>
      </c>
      <c r="J600" s="99">
        <v>51.425042430539946</v>
      </c>
      <c r="K600" s="99">
        <v>30.720500000000001</v>
      </c>
      <c r="M600"/>
      <c r="N600" s="193" t="s">
        <v>2545</v>
      </c>
    </row>
    <row r="601" spans="1:14" ht="12.75" x14ac:dyDescent="0.2">
      <c r="A601" s="176" t="s">
        <v>1982</v>
      </c>
      <c r="B601" s="189" t="s">
        <v>1983</v>
      </c>
      <c r="C601" s="176" t="s">
        <v>2546</v>
      </c>
      <c r="D601" s="176" t="s">
        <v>184</v>
      </c>
      <c r="E601" s="176" t="s">
        <v>714</v>
      </c>
      <c r="F601" s="178">
        <v>1.3557428500000002</v>
      </c>
      <c r="G601" s="178">
        <v>1.8757694499999999</v>
      </c>
      <c r="H601" s="58">
        <f t="shared" si="18"/>
        <v>-0.27723375066162836</v>
      </c>
      <c r="I601" s="98">
        <f t="shared" si="19"/>
        <v>1.3582548495931742E-4</v>
      </c>
      <c r="J601" s="99">
        <v>252.42732479</v>
      </c>
      <c r="K601" s="99">
        <v>25.352550000000001</v>
      </c>
      <c r="M601"/>
      <c r="N601" s="193" t="s">
        <v>2545</v>
      </c>
    </row>
    <row r="602" spans="1:14" ht="12.75" x14ac:dyDescent="0.2">
      <c r="A602" s="176" t="s">
        <v>1262</v>
      </c>
      <c r="B602" s="189" t="s">
        <v>2536</v>
      </c>
      <c r="C602" s="176" t="s">
        <v>645</v>
      </c>
      <c r="D602" s="176" t="s">
        <v>615</v>
      </c>
      <c r="E602" s="176" t="s">
        <v>185</v>
      </c>
      <c r="F602" s="178">
        <v>1.34439368</v>
      </c>
      <c r="G602" s="178">
        <v>0.91668130000000003</v>
      </c>
      <c r="H602" s="58">
        <f t="shared" si="18"/>
        <v>0.46658787519719236</v>
      </c>
      <c r="I602" s="98">
        <f t="shared" si="19"/>
        <v>1.3468846511876598E-4</v>
      </c>
      <c r="J602" s="99">
        <v>7.0854069500000003</v>
      </c>
      <c r="K602" s="99">
        <v>12.01965</v>
      </c>
      <c r="M602"/>
      <c r="N602" s="193" t="s">
        <v>2545</v>
      </c>
    </row>
    <row r="603" spans="1:14" ht="12.75" x14ac:dyDescent="0.2">
      <c r="A603" s="176" t="s">
        <v>1135</v>
      </c>
      <c r="B603" s="189" t="s">
        <v>1101</v>
      </c>
      <c r="C603" s="176" t="s">
        <v>2553</v>
      </c>
      <c r="D603" s="176" t="s">
        <v>184</v>
      </c>
      <c r="E603" s="176" t="s">
        <v>714</v>
      </c>
      <c r="F603" s="178">
        <v>1.3410230000000001</v>
      </c>
      <c r="G603" s="178">
        <v>2.0269828599999999</v>
      </c>
      <c r="H603" s="58">
        <f t="shared" si="18"/>
        <v>-0.33841423799705928</v>
      </c>
      <c r="I603" s="98">
        <f t="shared" si="19"/>
        <v>1.3435077257947456E-4</v>
      </c>
      <c r="J603" s="99">
        <v>128.93744558303641</v>
      </c>
      <c r="K603" s="99">
        <v>19.36035</v>
      </c>
      <c r="M603"/>
      <c r="N603" s="193" t="s">
        <v>2545</v>
      </c>
    </row>
    <row r="604" spans="1:14" ht="12.75" x14ac:dyDescent="0.2">
      <c r="A604" s="176" t="s">
        <v>2325</v>
      </c>
      <c r="B604" s="189" t="s">
        <v>2239</v>
      </c>
      <c r="C604" s="176" t="s">
        <v>2546</v>
      </c>
      <c r="D604" s="176" t="s">
        <v>184</v>
      </c>
      <c r="E604" s="176" t="s">
        <v>185</v>
      </c>
      <c r="F604" s="178">
        <v>1.3344548600000001</v>
      </c>
      <c r="G604" s="178">
        <v>1.9420730000000001E-2</v>
      </c>
      <c r="H604" s="58">
        <f t="shared" si="18"/>
        <v>67.712909349957499</v>
      </c>
      <c r="I604" s="98">
        <f t="shared" si="19"/>
        <v>1.3369274159610579E-4</v>
      </c>
      <c r="J604" s="99">
        <v>27.329963960000001</v>
      </c>
      <c r="K604" s="99">
        <v>61.34575000000001</v>
      </c>
      <c r="M604"/>
      <c r="N604" s="193" t="s">
        <v>2545</v>
      </c>
    </row>
    <row r="605" spans="1:14" ht="12.75" x14ac:dyDescent="0.2">
      <c r="A605" s="176" t="s">
        <v>2844</v>
      </c>
      <c r="B605" s="189" t="s">
        <v>2845</v>
      </c>
      <c r="C605" s="176" t="s">
        <v>2671</v>
      </c>
      <c r="D605" s="176" t="s">
        <v>183</v>
      </c>
      <c r="E605" s="176" t="s">
        <v>714</v>
      </c>
      <c r="F605" s="178">
        <v>1.33323054</v>
      </c>
      <c r="G605" s="178">
        <v>2.55762E-3</v>
      </c>
      <c r="H605" s="58" t="str">
        <f t="shared" si="18"/>
        <v/>
      </c>
      <c r="I605" s="98">
        <f t="shared" si="19"/>
        <v>1.3357008274694025E-4</v>
      </c>
      <c r="J605" s="99">
        <v>4.5383950899999999</v>
      </c>
      <c r="K605" s="99">
        <v>22.181899999999999</v>
      </c>
      <c r="M605"/>
      <c r="N605" s="193" t="s">
        <v>2545</v>
      </c>
    </row>
    <row r="606" spans="1:14" ht="12.75" x14ac:dyDescent="0.2">
      <c r="A606" s="176" t="s">
        <v>1661</v>
      </c>
      <c r="B606" s="189" t="s">
        <v>456</v>
      </c>
      <c r="C606" s="176" t="s">
        <v>646</v>
      </c>
      <c r="D606" s="176" t="s">
        <v>183</v>
      </c>
      <c r="E606" s="176" t="s">
        <v>714</v>
      </c>
      <c r="F606" s="178">
        <v>1.3271819899999999</v>
      </c>
      <c r="G606" s="178">
        <v>8.3820555399999996</v>
      </c>
      <c r="H606" s="58">
        <f t="shared" si="18"/>
        <v>-0.84166389930649399</v>
      </c>
      <c r="I606" s="98">
        <f t="shared" si="19"/>
        <v>1.3296410703624357E-4</v>
      </c>
      <c r="J606" s="99">
        <v>567.90152399999999</v>
      </c>
      <c r="K606" s="99">
        <v>0.94269999999999998</v>
      </c>
      <c r="M606"/>
      <c r="N606" s="193" t="s">
        <v>2545</v>
      </c>
    </row>
    <row r="607" spans="1:14" ht="12.75" x14ac:dyDescent="0.2">
      <c r="A607" s="176" t="s">
        <v>1152</v>
      </c>
      <c r="B607" s="189" t="s">
        <v>1153</v>
      </c>
      <c r="C607" s="176" t="s">
        <v>2553</v>
      </c>
      <c r="D607" s="176" t="s">
        <v>615</v>
      </c>
      <c r="E607" s="176" t="s">
        <v>185</v>
      </c>
      <c r="F607" s="178">
        <v>1.3211097599999999</v>
      </c>
      <c r="G607" s="178">
        <v>1.7112280600000001</v>
      </c>
      <c r="H607" s="58">
        <f t="shared" si="18"/>
        <v>-0.22797563289138689</v>
      </c>
      <c r="I607" s="98">
        <f t="shared" si="19"/>
        <v>1.323557589379781E-4</v>
      </c>
      <c r="J607" s="99">
        <v>45.841725212240405</v>
      </c>
      <c r="K607" s="99">
        <v>89.039900000000003</v>
      </c>
      <c r="M607"/>
      <c r="N607" s="193" t="s">
        <v>2545</v>
      </c>
    </row>
    <row r="608" spans="1:14" ht="12.75" x14ac:dyDescent="0.2">
      <c r="A608" s="176" t="s">
        <v>1482</v>
      </c>
      <c r="B608" s="189" t="s">
        <v>347</v>
      </c>
      <c r="C608" s="176" t="s">
        <v>645</v>
      </c>
      <c r="D608" s="176" t="s">
        <v>184</v>
      </c>
      <c r="E608" s="176" t="s">
        <v>185</v>
      </c>
      <c r="F608" s="178">
        <v>1.3185294999999999</v>
      </c>
      <c r="G608" s="178">
        <v>1.78525168</v>
      </c>
      <c r="H608" s="58">
        <f t="shared" si="18"/>
        <v>-0.26143214720290875</v>
      </c>
      <c r="I608" s="98">
        <f t="shared" si="19"/>
        <v>1.3209725485232416E-4</v>
      </c>
      <c r="J608" s="99">
        <v>28.71121509</v>
      </c>
      <c r="K608" s="99">
        <v>23.029499999999999</v>
      </c>
      <c r="M608"/>
      <c r="N608" s="193" t="s">
        <v>2545</v>
      </c>
    </row>
    <row r="609" spans="1:14" ht="12.75" x14ac:dyDescent="0.2">
      <c r="A609" s="176" t="s">
        <v>2922</v>
      </c>
      <c r="B609" s="189" t="s">
        <v>2917</v>
      </c>
      <c r="C609" s="176" t="s">
        <v>645</v>
      </c>
      <c r="D609" s="176" t="s">
        <v>615</v>
      </c>
      <c r="E609" s="176" t="s">
        <v>714</v>
      </c>
      <c r="F609" s="178">
        <v>1.30245509</v>
      </c>
      <c r="G609" s="178">
        <v>3.93648343</v>
      </c>
      <c r="H609" s="58">
        <f t="shared" si="18"/>
        <v>-0.66913233266169247</v>
      </c>
      <c r="I609" s="98">
        <f t="shared" si="19"/>
        <v>1.3048683549168736E-4</v>
      </c>
      <c r="J609" s="99">
        <v>18.321387705508197</v>
      </c>
      <c r="K609" s="99">
        <v>22.4343</v>
      </c>
      <c r="M609"/>
      <c r="N609" s="193" t="s">
        <v>2545</v>
      </c>
    </row>
    <row r="610" spans="1:14" ht="12.75" x14ac:dyDescent="0.2">
      <c r="A610" s="176" t="s">
        <v>1585</v>
      </c>
      <c r="B610" s="189" t="s">
        <v>391</v>
      </c>
      <c r="C610" s="176" t="s">
        <v>643</v>
      </c>
      <c r="D610" s="176" t="s">
        <v>183</v>
      </c>
      <c r="E610" s="176" t="s">
        <v>2328</v>
      </c>
      <c r="F610" s="178">
        <v>1.2941253700000002</v>
      </c>
      <c r="G610" s="178">
        <v>1.13097336</v>
      </c>
      <c r="H610" s="58">
        <f t="shared" si="18"/>
        <v>0.14425804865996139</v>
      </c>
      <c r="I610" s="98">
        <f t="shared" si="19"/>
        <v>1.296523201124801E-4</v>
      </c>
      <c r="J610" s="99">
        <v>23.428898439999998</v>
      </c>
      <c r="K610" s="99">
        <v>16.866050000000001</v>
      </c>
      <c r="M610"/>
      <c r="N610" s="193" t="s">
        <v>2545</v>
      </c>
    </row>
    <row r="611" spans="1:14" ht="12.75" x14ac:dyDescent="0.2">
      <c r="A611" s="176" t="s">
        <v>2717</v>
      </c>
      <c r="B611" s="189" t="s">
        <v>254</v>
      </c>
      <c r="C611" s="176" t="s">
        <v>2544</v>
      </c>
      <c r="D611" s="176" t="s">
        <v>183</v>
      </c>
      <c r="E611" s="176" t="s">
        <v>714</v>
      </c>
      <c r="F611" s="178">
        <v>1.29335574</v>
      </c>
      <c r="G611" s="178">
        <v>2.10523244</v>
      </c>
      <c r="H611" s="58">
        <f t="shared" si="18"/>
        <v>-0.38564705947624478</v>
      </c>
      <c r="I611" s="98">
        <f t="shared" si="19"/>
        <v>1.2957521451093532E-4</v>
      </c>
      <c r="J611" s="99">
        <v>23.324165342674799</v>
      </c>
      <c r="K611" s="99">
        <v>10.75705</v>
      </c>
      <c r="M611"/>
      <c r="N611" s="193" t="s">
        <v>2545</v>
      </c>
    </row>
    <row r="612" spans="1:14" ht="12.75" x14ac:dyDescent="0.2">
      <c r="A612" s="176" t="s">
        <v>2906</v>
      </c>
      <c r="B612" s="189" t="s">
        <v>907</v>
      </c>
      <c r="C612" s="176" t="s">
        <v>516</v>
      </c>
      <c r="D612" s="176" t="s">
        <v>615</v>
      </c>
      <c r="E612" s="176" t="s">
        <v>185</v>
      </c>
      <c r="F612" s="178">
        <v>1.28551795</v>
      </c>
      <c r="G612" s="178">
        <v>1.06516122</v>
      </c>
      <c r="H612" s="58">
        <f t="shared" si="18"/>
        <v>0.20687641069020524</v>
      </c>
      <c r="I612" s="98">
        <f t="shared" si="19"/>
        <v>1.2878998327939367E-4</v>
      </c>
      <c r="J612" s="99">
        <v>5.7253274895999997</v>
      </c>
      <c r="K612" s="99">
        <v>9.0849000000000011</v>
      </c>
      <c r="M612"/>
      <c r="N612" s="193" t="s">
        <v>2545</v>
      </c>
    </row>
    <row r="613" spans="1:14" ht="12.75" x14ac:dyDescent="0.2">
      <c r="A613" s="176" t="s">
        <v>1620</v>
      </c>
      <c r="B613" s="189" t="s">
        <v>1614</v>
      </c>
      <c r="C613" s="176" t="s">
        <v>644</v>
      </c>
      <c r="D613" s="176" t="s">
        <v>183</v>
      </c>
      <c r="E613" s="176" t="s">
        <v>185</v>
      </c>
      <c r="F613" s="178">
        <v>1.2847905900000001</v>
      </c>
      <c r="G613" s="178">
        <v>0.72900094999999998</v>
      </c>
      <c r="H613" s="58">
        <f t="shared" si="18"/>
        <v>0.7623990613455307</v>
      </c>
      <c r="I613" s="98">
        <f t="shared" si="19"/>
        <v>1.287171125098816E-4</v>
      </c>
      <c r="J613" s="99">
        <v>42.212283300000003</v>
      </c>
      <c r="K613" s="99">
        <v>63.044150000000002</v>
      </c>
      <c r="M613"/>
      <c r="N613" s="193" t="s">
        <v>2545</v>
      </c>
    </row>
    <row r="614" spans="1:14" ht="12.75" x14ac:dyDescent="0.2">
      <c r="A614" s="176" t="s">
        <v>2613</v>
      </c>
      <c r="B614" s="189" t="s">
        <v>1110</v>
      </c>
      <c r="C614" s="176" t="s">
        <v>516</v>
      </c>
      <c r="D614" s="176" t="s">
        <v>184</v>
      </c>
      <c r="E614" s="176" t="s">
        <v>714</v>
      </c>
      <c r="F614" s="178">
        <v>1.25572934</v>
      </c>
      <c r="G614" s="178">
        <v>1.79636927</v>
      </c>
      <c r="H614" s="58">
        <f t="shared" si="18"/>
        <v>-0.30096257992656483</v>
      </c>
      <c r="I614" s="98">
        <f t="shared" si="19"/>
        <v>1.258056028716239E-4</v>
      </c>
      <c r="J614" s="99">
        <v>108.2843269248</v>
      </c>
      <c r="K614" s="99">
        <v>23.509599999999999</v>
      </c>
      <c r="M614"/>
      <c r="N614" s="193" t="s">
        <v>2545</v>
      </c>
    </row>
    <row r="615" spans="1:14" ht="12.75" x14ac:dyDescent="0.2">
      <c r="A615" s="176" t="s">
        <v>2129</v>
      </c>
      <c r="B615" s="189" t="s">
        <v>2119</v>
      </c>
      <c r="C615" s="176" t="s">
        <v>1371</v>
      </c>
      <c r="D615" s="176" t="s">
        <v>183</v>
      </c>
      <c r="E615" s="176" t="s">
        <v>714</v>
      </c>
      <c r="F615" s="178">
        <v>1.25504287</v>
      </c>
      <c r="G615" s="178">
        <v>1.0600319299999998</v>
      </c>
      <c r="H615" s="58">
        <f t="shared" si="18"/>
        <v>0.1839670433323648</v>
      </c>
      <c r="I615" s="98">
        <f t="shared" si="19"/>
        <v>1.2573682867844999E-4</v>
      </c>
      <c r="J615" s="99">
        <v>16.995324</v>
      </c>
      <c r="K615" s="99">
        <v>26.88935</v>
      </c>
      <c r="M615"/>
      <c r="N615" s="193" t="s">
        <v>2545</v>
      </c>
    </row>
    <row r="616" spans="1:14" ht="12.75" x14ac:dyDescent="0.2">
      <c r="A616" s="176" t="s">
        <v>2943</v>
      </c>
      <c r="B616" s="189" t="s">
        <v>109</v>
      </c>
      <c r="C616" s="176" t="s">
        <v>516</v>
      </c>
      <c r="D616" s="176" t="s">
        <v>615</v>
      </c>
      <c r="E616" s="176" t="s">
        <v>714</v>
      </c>
      <c r="F616" s="178">
        <v>1.24867314</v>
      </c>
      <c r="G616" s="178">
        <v>2.5519878300000003</v>
      </c>
      <c r="H616" s="58">
        <f t="shared" si="18"/>
        <v>-0.51070568389034998</v>
      </c>
      <c r="I616" s="98">
        <f t="shared" si="19"/>
        <v>1.2509867545764568E-4</v>
      </c>
      <c r="J616" s="99">
        <v>13.827469795700001</v>
      </c>
      <c r="K616" s="99">
        <v>16.475149999999999</v>
      </c>
      <c r="M616"/>
      <c r="N616" s="193" t="s">
        <v>2545</v>
      </c>
    </row>
    <row r="617" spans="1:14" ht="12.75" x14ac:dyDescent="0.2">
      <c r="A617" s="176" t="s">
        <v>2701</v>
      </c>
      <c r="B617" s="189" t="s">
        <v>1719</v>
      </c>
      <c r="C617" s="176" t="s">
        <v>516</v>
      </c>
      <c r="D617" s="176" t="s">
        <v>615</v>
      </c>
      <c r="E617" s="176" t="s">
        <v>714</v>
      </c>
      <c r="F617" s="178">
        <v>1.2454848000000001</v>
      </c>
      <c r="G617" s="178">
        <v>1.19531951</v>
      </c>
      <c r="H617" s="58">
        <f t="shared" si="18"/>
        <v>4.1968101064459251E-2</v>
      </c>
      <c r="I617" s="98">
        <f t="shared" si="19"/>
        <v>1.2477925070337523E-4</v>
      </c>
      <c r="J617" s="99">
        <v>36.193416448800001</v>
      </c>
      <c r="K617" s="99">
        <v>24.927700000000002</v>
      </c>
      <c r="M617"/>
      <c r="N617" s="193" t="s">
        <v>2545</v>
      </c>
    </row>
    <row r="618" spans="1:14" ht="12.75" x14ac:dyDescent="0.2">
      <c r="A618" s="176" t="s">
        <v>2210</v>
      </c>
      <c r="B618" s="189" t="s">
        <v>2200</v>
      </c>
      <c r="C618" s="176" t="s">
        <v>2553</v>
      </c>
      <c r="D618" s="176" t="s">
        <v>615</v>
      </c>
      <c r="E618" s="176" t="s">
        <v>185</v>
      </c>
      <c r="F618" s="178">
        <v>1.2374218300000002</v>
      </c>
      <c r="G618" s="178">
        <v>2.2754957</v>
      </c>
      <c r="H618" s="58">
        <f t="shared" si="18"/>
        <v>-0.45619680582125466</v>
      </c>
      <c r="I618" s="98">
        <f t="shared" si="19"/>
        <v>1.2397145974916705E-4</v>
      </c>
      <c r="J618" s="99">
        <v>427.06913999724247</v>
      </c>
      <c r="K618" s="99">
        <v>26.26145</v>
      </c>
      <c r="M618"/>
      <c r="N618" s="193" t="s">
        <v>2545</v>
      </c>
    </row>
    <row r="619" spans="1:14" ht="12.75" x14ac:dyDescent="0.2">
      <c r="A619" s="176" t="s">
        <v>1357</v>
      </c>
      <c r="B619" s="189" t="s">
        <v>1087</v>
      </c>
      <c r="C619" s="176" t="s">
        <v>2546</v>
      </c>
      <c r="D619" s="176" t="s">
        <v>184</v>
      </c>
      <c r="E619" s="176" t="s">
        <v>185</v>
      </c>
      <c r="F619" s="178">
        <v>1.22849724</v>
      </c>
      <c r="G619" s="178">
        <v>1.8590004899999999</v>
      </c>
      <c r="H619" s="58">
        <f t="shared" si="18"/>
        <v>-0.33916249801526399</v>
      </c>
      <c r="I619" s="98">
        <f t="shared" si="19"/>
        <v>1.2307734714896924E-4</v>
      </c>
      <c r="J619" s="99">
        <v>25.5470504405688</v>
      </c>
      <c r="K619" s="99">
        <v>28.38785</v>
      </c>
      <c r="M619"/>
      <c r="N619" s="193" t="s">
        <v>2545</v>
      </c>
    </row>
    <row r="620" spans="1:14" ht="12.75" x14ac:dyDescent="0.2">
      <c r="A620" s="176" t="s">
        <v>2984</v>
      </c>
      <c r="B620" s="189" t="s">
        <v>2987</v>
      </c>
      <c r="C620" s="176" t="s">
        <v>516</v>
      </c>
      <c r="D620" s="176" t="s">
        <v>184</v>
      </c>
      <c r="E620" s="176" t="s">
        <v>2880</v>
      </c>
      <c r="F620" s="178">
        <v>1.22083298</v>
      </c>
      <c r="G620" s="178">
        <v>6.6644566200000002</v>
      </c>
      <c r="H620" s="58">
        <f t="shared" si="18"/>
        <v>-0.81681432566665879</v>
      </c>
      <c r="I620" s="98">
        <f t="shared" si="19"/>
        <v>1.2230950107008023E-4</v>
      </c>
      <c r="J620" s="99">
        <v>26.649067500000001</v>
      </c>
      <c r="K620" s="99">
        <v>24.13335</v>
      </c>
      <c r="M620"/>
      <c r="N620" s="193" t="s">
        <v>2545</v>
      </c>
    </row>
    <row r="621" spans="1:14" ht="12.75" x14ac:dyDescent="0.2">
      <c r="A621" s="176" t="s">
        <v>2314</v>
      </c>
      <c r="B621" s="189" t="s">
        <v>1970</v>
      </c>
      <c r="C621" s="176" t="s">
        <v>516</v>
      </c>
      <c r="D621" s="176" t="s">
        <v>184</v>
      </c>
      <c r="E621" s="176" t="s">
        <v>714</v>
      </c>
      <c r="F621" s="178">
        <v>1.2193314</v>
      </c>
      <c r="G621" s="178">
        <v>2.1180984900000004</v>
      </c>
      <c r="H621" s="58">
        <f t="shared" si="18"/>
        <v>-0.42432733616650675</v>
      </c>
      <c r="I621" s="98">
        <f t="shared" si="19"/>
        <v>1.2215906484856138E-4</v>
      </c>
      <c r="J621" s="99">
        <v>130.89776300526063</v>
      </c>
      <c r="K621" s="99">
        <v>27.952400000000001</v>
      </c>
      <c r="M621"/>
      <c r="N621" s="193" t="s">
        <v>2545</v>
      </c>
    </row>
    <row r="622" spans="1:14" ht="12.75" x14ac:dyDescent="0.2">
      <c r="A622" s="176" t="s">
        <v>1668</v>
      </c>
      <c r="B622" s="189" t="s">
        <v>1112</v>
      </c>
      <c r="C622" s="176" t="s">
        <v>646</v>
      </c>
      <c r="D622" s="176" t="s">
        <v>183</v>
      </c>
      <c r="E622" s="176" t="s">
        <v>185</v>
      </c>
      <c r="F622" s="178">
        <v>1.21268281</v>
      </c>
      <c r="G622" s="178">
        <v>1.5449611000000001</v>
      </c>
      <c r="H622" s="58">
        <f t="shared" si="18"/>
        <v>-0.21507226945714042</v>
      </c>
      <c r="I622" s="98">
        <f t="shared" si="19"/>
        <v>1.2149297395894638E-4</v>
      </c>
      <c r="J622" s="99">
        <v>174.90844576550001</v>
      </c>
      <c r="K622" s="99">
        <v>36.738399999999999</v>
      </c>
      <c r="M622"/>
      <c r="N622" s="193" t="s">
        <v>2545</v>
      </c>
    </row>
    <row r="623" spans="1:14" ht="12.75" x14ac:dyDescent="0.2">
      <c r="A623" s="176" t="s">
        <v>2769</v>
      </c>
      <c r="B623" s="189" t="s">
        <v>453</v>
      </c>
      <c r="C623" s="176" t="s">
        <v>646</v>
      </c>
      <c r="D623" s="176" t="s">
        <v>183</v>
      </c>
      <c r="E623" s="176" t="s">
        <v>185</v>
      </c>
      <c r="F623" s="178">
        <v>1.2115064199999999</v>
      </c>
      <c r="G623" s="178">
        <v>0.45673523999999999</v>
      </c>
      <c r="H623" s="58">
        <f t="shared" si="18"/>
        <v>1.6525354601497355</v>
      </c>
      <c r="I623" s="98">
        <f t="shared" si="19"/>
        <v>1.2137511699053138E-4</v>
      </c>
      <c r="J623" s="99">
        <v>180.65343738870001</v>
      </c>
      <c r="K623" s="99">
        <v>27.011050000000001</v>
      </c>
      <c r="M623"/>
      <c r="N623" s="193" t="s">
        <v>2545</v>
      </c>
    </row>
    <row r="624" spans="1:14" ht="12.75" x14ac:dyDescent="0.2">
      <c r="A624" s="176" t="s">
        <v>2285</v>
      </c>
      <c r="B624" s="189" t="s">
        <v>1</v>
      </c>
      <c r="C624" s="176" t="s">
        <v>2546</v>
      </c>
      <c r="D624" s="176" t="s">
        <v>184</v>
      </c>
      <c r="E624" s="176" t="s">
        <v>185</v>
      </c>
      <c r="F624" s="178">
        <v>1.2009950199999999</v>
      </c>
      <c r="G624" s="178">
        <v>2.9161063399999998</v>
      </c>
      <c r="H624" s="58">
        <f t="shared" si="18"/>
        <v>-0.58815115775236104</v>
      </c>
      <c r="I624" s="98">
        <f t="shared" si="19"/>
        <v>1.2032202937690217E-4</v>
      </c>
      <c r="J624" s="99">
        <v>288.86563711000002</v>
      </c>
      <c r="K624" s="99">
        <v>21.586449999999999</v>
      </c>
      <c r="M624"/>
      <c r="N624" s="193" t="s">
        <v>2545</v>
      </c>
    </row>
    <row r="625" spans="1:14" ht="12.75" x14ac:dyDescent="0.2">
      <c r="A625" s="176" t="s">
        <v>1427</v>
      </c>
      <c r="B625" s="189" t="s">
        <v>371</v>
      </c>
      <c r="C625" s="176" t="s">
        <v>1371</v>
      </c>
      <c r="D625" s="176" t="s">
        <v>183</v>
      </c>
      <c r="E625" s="176" t="s">
        <v>714</v>
      </c>
      <c r="F625" s="178">
        <v>1.19671923</v>
      </c>
      <c r="G625" s="178">
        <v>0.88520184999999996</v>
      </c>
      <c r="H625" s="58">
        <f t="shared" si="18"/>
        <v>0.35191677468816862</v>
      </c>
      <c r="I625" s="98">
        <f t="shared" si="19"/>
        <v>1.1989365813353977E-4</v>
      </c>
      <c r="J625" s="99">
        <v>46.831379119999994</v>
      </c>
      <c r="K625" s="99">
        <v>12.744</v>
      </c>
      <c r="M625"/>
      <c r="N625" s="193" t="s">
        <v>2545</v>
      </c>
    </row>
    <row r="626" spans="1:14" ht="12.75" x14ac:dyDescent="0.2">
      <c r="A626" s="176" t="s">
        <v>1215</v>
      </c>
      <c r="B626" s="189" t="s">
        <v>11</v>
      </c>
      <c r="C626" s="176" t="s">
        <v>645</v>
      </c>
      <c r="D626" s="176" t="s">
        <v>615</v>
      </c>
      <c r="E626" s="176" t="s">
        <v>714</v>
      </c>
      <c r="F626" s="178">
        <v>1.19275705</v>
      </c>
      <c r="G626" s="178">
        <v>2.0402500200000002</v>
      </c>
      <c r="H626" s="58">
        <f t="shared" si="18"/>
        <v>-0.41538682107205671</v>
      </c>
      <c r="I626" s="98">
        <f t="shared" si="19"/>
        <v>1.1949670599767115E-4</v>
      </c>
      <c r="J626" s="99">
        <v>112.516946</v>
      </c>
      <c r="K626" s="99">
        <v>4.17035</v>
      </c>
      <c r="M626"/>
      <c r="N626" s="193" t="s">
        <v>2545</v>
      </c>
    </row>
    <row r="627" spans="1:14" ht="12.75" x14ac:dyDescent="0.2">
      <c r="A627" s="176" t="s">
        <v>1554</v>
      </c>
      <c r="B627" s="189" t="s">
        <v>306</v>
      </c>
      <c r="C627" s="176" t="s">
        <v>1268</v>
      </c>
      <c r="D627" s="176" t="s">
        <v>184</v>
      </c>
      <c r="E627" s="176" t="s">
        <v>185</v>
      </c>
      <c r="F627" s="178">
        <v>1.1892341299999998</v>
      </c>
      <c r="G627" s="178">
        <v>0.94495693999999997</v>
      </c>
      <c r="H627" s="58">
        <f t="shared" si="18"/>
        <v>0.25850616007963256</v>
      </c>
      <c r="I627" s="98">
        <f t="shared" si="19"/>
        <v>1.1914376125046271E-4</v>
      </c>
      <c r="J627" s="99">
        <v>40.494323399999999</v>
      </c>
      <c r="K627" s="99">
        <v>34.461850000000013</v>
      </c>
      <c r="M627"/>
      <c r="N627" s="193" t="s">
        <v>2545</v>
      </c>
    </row>
    <row r="628" spans="1:14" ht="12.75" x14ac:dyDescent="0.2">
      <c r="A628" s="176" t="s">
        <v>2836</v>
      </c>
      <c r="B628" s="189" t="s">
        <v>2837</v>
      </c>
      <c r="C628" s="176" t="s">
        <v>645</v>
      </c>
      <c r="D628" s="176" t="s">
        <v>615</v>
      </c>
      <c r="E628" s="176" t="s">
        <v>714</v>
      </c>
      <c r="F628" s="178">
        <v>1.18159715</v>
      </c>
      <c r="G628" s="178">
        <v>0.32711898</v>
      </c>
      <c r="H628" s="58">
        <f t="shared" si="18"/>
        <v>2.6121326558306093</v>
      </c>
      <c r="I628" s="98">
        <f t="shared" si="19"/>
        <v>1.1837864822617158E-4</v>
      </c>
      <c r="J628" s="99">
        <v>20.740313703660604</v>
      </c>
      <c r="K628" s="99">
        <v>36.229900000000001</v>
      </c>
      <c r="M628"/>
      <c r="N628" s="193" t="s">
        <v>2545</v>
      </c>
    </row>
    <row r="629" spans="1:14" ht="12.75" x14ac:dyDescent="0.2">
      <c r="A629" s="176" t="s">
        <v>2056</v>
      </c>
      <c r="B629" s="189" t="s">
        <v>2037</v>
      </c>
      <c r="C629" s="176" t="s">
        <v>2553</v>
      </c>
      <c r="D629" s="176" t="s">
        <v>184</v>
      </c>
      <c r="E629" s="176" t="s">
        <v>714</v>
      </c>
      <c r="F629" s="178">
        <v>1.1810529599999999</v>
      </c>
      <c r="G629" s="178">
        <v>0.98384000000000005</v>
      </c>
      <c r="H629" s="58">
        <f t="shared" si="18"/>
        <v>0.20045226866157084</v>
      </c>
      <c r="I629" s="98">
        <f t="shared" si="19"/>
        <v>1.1832412839546768E-4</v>
      </c>
      <c r="J629" s="99">
        <v>25.707352368322802</v>
      </c>
      <c r="K629" s="99">
        <v>20.897449999999999</v>
      </c>
      <c r="M629"/>
      <c r="N629" s="193" t="s">
        <v>2545</v>
      </c>
    </row>
    <row r="630" spans="1:14" ht="12.75" x14ac:dyDescent="0.2">
      <c r="A630" s="176" t="s">
        <v>2712</v>
      </c>
      <c r="B630" s="189" t="s">
        <v>1445</v>
      </c>
      <c r="C630" s="176" t="s">
        <v>516</v>
      </c>
      <c r="D630" s="176" t="s">
        <v>184</v>
      </c>
      <c r="E630" s="176" t="s">
        <v>185</v>
      </c>
      <c r="F630" s="178">
        <v>1.1744731799999999</v>
      </c>
      <c r="G630" s="178">
        <v>1.31416388</v>
      </c>
      <c r="H630" s="58">
        <f t="shared" si="18"/>
        <v>-0.10629625583682911</v>
      </c>
      <c r="I630" s="98">
        <f t="shared" si="19"/>
        <v>1.1766493125537166E-4</v>
      </c>
      <c r="J630" s="99">
        <v>62.262599999999999</v>
      </c>
      <c r="K630" s="99">
        <v>19.505549999999999</v>
      </c>
      <c r="M630"/>
      <c r="N630" s="193" t="s">
        <v>2545</v>
      </c>
    </row>
    <row r="631" spans="1:14" ht="12.75" x14ac:dyDescent="0.2">
      <c r="A631" s="176" t="s">
        <v>2708</v>
      </c>
      <c r="B631" s="189" t="s">
        <v>1094</v>
      </c>
      <c r="C631" s="176" t="s">
        <v>516</v>
      </c>
      <c r="D631" s="176" t="s">
        <v>183</v>
      </c>
      <c r="E631" s="176" t="s">
        <v>714</v>
      </c>
      <c r="F631" s="178">
        <v>1.1621638300000001</v>
      </c>
      <c r="G631" s="178">
        <v>2.8642877700000002</v>
      </c>
      <c r="H631" s="58">
        <f t="shared" si="18"/>
        <v>-0.59425730816146305</v>
      </c>
      <c r="I631" s="98">
        <f t="shared" si="19"/>
        <v>1.1643171550705779E-4</v>
      </c>
      <c r="J631" s="99">
        <v>34.192878219547872</v>
      </c>
      <c r="K631" s="99">
        <v>134.42275000000001</v>
      </c>
      <c r="M631"/>
      <c r="N631" s="193" t="s">
        <v>2545</v>
      </c>
    </row>
    <row r="632" spans="1:14" ht="12.75" x14ac:dyDescent="0.2">
      <c r="A632" s="176" t="s">
        <v>1358</v>
      </c>
      <c r="B632" s="189" t="s">
        <v>1088</v>
      </c>
      <c r="C632" s="176" t="s">
        <v>2546</v>
      </c>
      <c r="D632" s="176" t="s">
        <v>184</v>
      </c>
      <c r="E632" s="176" t="s">
        <v>185</v>
      </c>
      <c r="F632" s="178">
        <v>1.1420008000000001</v>
      </c>
      <c r="G632" s="178">
        <v>0.94886102999999999</v>
      </c>
      <c r="H632" s="58">
        <f t="shared" si="18"/>
        <v>0.2035490592336795</v>
      </c>
      <c r="I632" s="98">
        <f t="shared" si="19"/>
        <v>1.1441167658301016E-4</v>
      </c>
      <c r="J632" s="99">
        <v>204.97636840134001</v>
      </c>
      <c r="K632" s="99">
        <v>12.082000000000001</v>
      </c>
      <c r="M632"/>
      <c r="N632" s="193" t="s">
        <v>2545</v>
      </c>
    </row>
    <row r="633" spans="1:14" ht="12.75" x14ac:dyDescent="0.2">
      <c r="A633" s="176" t="s">
        <v>1902</v>
      </c>
      <c r="B633" s="189" t="s">
        <v>1903</v>
      </c>
      <c r="C633" s="176" t="s">
        <v>1371</v>
      </c>
      <c r="D633" s="176" t="s">
        <v>183</v>
      </c>
      <c r="E633" s="176" t="s">
        <v>714</v>
      </c>
      <c r="F633" s="178">
        <v>1.14065051</v>
      </c>
      <c r="G633" s="178">
        <v>3.4569307</v>
      </c>
      <c r="H633" s="58">
        <f t="shared" si="18"/>
        <v>-0.67003952089638363</v>
      </c>
      <c r="I633" s="98">
        <f t="shared" si="19"/>
        <v>1.1427639739338674E-4</v>
      </c>
      <c r="J633" s="99">
        <v>17.742077289999997</v>
      </c>
      <c r="K633" s="99">
        <v>22.53435</v>
      </c>
      <c r="M633"/>
      <c r="N633" s="193" t="s">
        <v>2545</v>
      </c>
    </row>
    <row r="634" spans="1:14" ht="12.75" x14ac:dyDescent="0.2">
      <c r="A634" s="176" t="s">
        <v>1233</v>
      </c>
      <c r="B634" s="189" t="s">
        <v>269</v>
      </c>
      <c r="C634" s="176" t="s">
        <v>645</v>
      </c>
      <c r="D634" s="176" t="s">
        <v>184</v>
      </c>
      <c r="E634" s="176" t="s">
        <v>714</v>
      </c>
      <c r="F634" s="178">
        <v>1.1381071100000002</v>
      </c>
      <c r="G634" s="178">
        <v>1.8994611399999999</v>
      </c>
      <c r="H634" s="58">
        <f t="shared" si="18"/>
        <v>-0.40082632593368017</v>
      </c>
      <c r="I634" s="98">
        <f t="shared" si="19"/>
        <v>1.1402158613736905E-4</v>
      </c>
      <c r="J634" s="99">
        <v>27.876579376377602</v>
      </c>
      <c r="K634" s="99">
        <v>69.805350000000004</v>
      </c>
      <c r="M634"/>
      <c r="N634" s="193" t="s">
        <v>2545</v>
      </c>
    </row>
    <row r="635" spans="1:14" ht="12.75" x14ac:dyDescent="0.2">
      <c r="A635" s="176" t="s">
        <v>1537</v>
      </c>
      <c r="B635" s="189" t="s">
        <v>205</v>
      </c>
      <c r="C635" s="176" t="s">
        <v>2544</v>
      </c>
      <c r="D635" s="176" t="s">
        <v>183</v>
      </c>
      <c r="E635" s="176" t="s">
        <v>714</v>
      </c>
      <c r="F635" s="178">
        <v>1.13757609</v>
      </c>
      <c r="G635" s="178">
        <v>1.4460296000000001</v>
      </c>
      <c r="H635" s="58">
        <f t="shared" si="18"/>
        <v>-0.2133106473062516</v>
      </c>
      <c r="I635" s="98">
        <f t="shared" si="19"/>
        <v>1.1396838574687973E-4</v>
      </c>
      <c r="J635" s="99">
        <v>5.3164298099999998</v>
      </c>
      <c r="K635" s="99">
        <v>9.4248999999999992</v>
      </c>
      <c r="M635"/>
      <c r="N635" s="193" t="s">
        <v>2545</v>
      </c>
    </row>
    <row r="636" spans="1:14" ht="12.75" x14ac:dyDescent="0.2">
      <c r="A636" s="176" t="s">
        <v>2259</v>
      </c>
      <c r="B636" s="189" t="s">
        <v>75</v>
      </c>
      <c r="C636" s="176" t="s">
        <v>2546</v>
      </c>
      <c r="D636" s="176" t="s">
        <v>184</v>
      </c>
      <c r="E636" s="176" t="s">
        <v>185</v>
      </c>
      <c r="F636" s="178">
        <v>1.1340108400000002</v>
      </c>
      <c r="G636" s="178">
        <v>4.3794667900000004</v>
      </c>
      <c r="H636" s="58">
        <f t="shared" si="18"/>
        <v>-0.74106189306210035</v>
      </c>
      <c r="I636" s="98">
        <f t="shared" si="19"/>
        <v>1.136112001565215E-4</v>
      </c>
      <c r="J636" s="99">
        <v>596.30302284000004</v>
      </c>
      <c r="K636" s="99">
        <v>7.8987999999999996</v>
      </c>
      <c r="M636"/>
      <c r="N636" s="193" t="s">
        <v>2545</v>
      </c>
    </row>
    <row r="637" spans="1:14" ht="12.75" x14ac:dyDescent="0.2">
      <c r="A637" s="176" t="s">
        <v>1388</v>
      </c>
      <c r="B637" s="189" t="s">
        <v>773</v>
      </c>
      <c r="C637" s="176" t="s">
        <v>1371</v>
      </c>
      <c r="D637" s="176" t="s">
        <v>183</v>
      </c>
      <c r="E637" s="176" t="s">
        <v>714</v>
      </c>
      <c r="F637" s="178">
        <v>1.1269326100000001</v>
      </c>
      <c r="G637" s="178">
        <v>1.4394400199999999</v>
      </c>
      <c r="H637" s="58">
        <f t="shared" si="18"/>
        <v>-0.21710346083055254</v>
      </c>
      <c r="I637" s="98">
        <f t="shared" si="19"/>
        <v>1.1290206566069613E-4</v>
      </c>
      <c r="J637" s="99">
        <v>44.394181369999998</v>
      </c>
      <c r="K637" s="99">
        <v>12.32175</v>
      </c>
      <c r="M637"/>
      <c r="N637" s="193" t="s">
        <v>2545</v>
      </c>
    </row>
    <row r="638" spans="1:14" ht="12.75" x14ac:dyDescent="0.2">
      <c r="A638" s="176" t="s">
        <v>1891</v>
      </c>
      <c r="B638" s="189" t="s">
        <v>1892</v>
      </c>
      <c r="C638" s="176" t="s">
        <v>2553</v>
      </c>
      <c r="D638" s="176" t="s">
        <v>615</v>
      </c>
      <c r="E638" s="176" t="s">
        <v>714</v>
      </c>
      <c r="F638" s="178">
        <v>1.11968603</v>
      </c>
      <c r="G638" s="178">
        <v>7.2158984800000008</v>
      </c>
      <c r="H638" s="58">
        <f t="shared" si="18"/>
        <v>-0.84483068420330665</v>
      </c>
      <c r="I638" s="98">
        <f t="shared" si="19"/>
        <v>1.1217606497199879E-4</v>
      </c>
      <c r="J638" s="99">
        <v>80.909327283450608</v>
      </c>
      <c r="K638" s="99">
        <v>27.01595</v>
      </c>
      <c r="M638"/>
      <c r="N638" s="193" t="s">
        <v>2545</v>
      </c>
    </row>
    <row r="639" spans="1:14" ht="12.75" x14ac:dyDescent="0.2">
      <c r="A639" s="176" t="s">
        <v>2506</v>
      </c>
      <c r="B639" s="189" t="s">
        <v>2507</v>
      </c>
      <c r="C639" s="176" t="s">
        <v>646</v>
      </c>
      <c r="D639" s="176" t="s">
        <v>184</v>
      </c>
      <c r="E639" s="176" t="s">
        <v>714</v>
      </c>
      <c r="F639" s="178">
        <v>1.11529181</v>
      </c>
      <c r="G639" s="178">
        <v>0.63481012999999997</v>
      </c>
      <c r="H639" s="58">
        <f t="shared" si="18"/>
        <v>0.75689037917526614</v>
      </c>
      <c r="I639" s="98">
        <f t="shared" si="19"/>
        <v>1.1173582878523377E-4</v>
      </c>
      <c r="J639" s="99">
        <v>66.610630350000008</v>
      </c>
      <c r="K639" s="99">
        <v>15.1212</v>
      </c>
      <c r="M639"/>
      <c r="N639" s="193" t="s">
        <v>2545</v>
      </c>
    </row>
    <row r="640" spans="1:14" ht="12.75" x14ac:dyDescent="0.2">
      <c r="A640" s="176" t="s">
        <v>2739</v>
      </c>
      <c r="B640" s="189" t="s">
        <v>261</v>
      </c>
      <c r="C640" s="176" t="s">
        <v>516</v>
      </c>
      <c r="D640" s="176" t="s">
        <v>184</v>
      </c>
      <c r="E640" s="176" t="s">
        <v>714</v>
      </c>
      <c r="F640" s="178">
        <v>1.10915392</v>
      </c>
      <c r="G640" s="178">
        <v>0.81545156000000008</v>
      </c>
      <c r="H640" s="58">
        <f t="shared" si="18"/>
        <v>0.3601714367926403</v>
      </c>
      <c r="I640" s="98">
        <f t="shared" si="19"/>
        <v>1.1112090252109973E-4</v>
      </c>
      <c r="J640" s="99">
        <v>33.331886663904001</v>
      </c>
      <c r="K640" s="99">
        <v>16.036650000000002</v>
      </c>
      <c r="M640"/>
      <c r="N640" s="193" t="s">
        <v>2545</v>
      </c>
    </row>
    <row r="641" spans="1:14" ht="12.75" x14ac:dyDescent="0.2">
      <c r="A641" s="176" t="s">
        <v>2291</v>
      </c>
      <c r="B641" s="189" t="s">
        <v>2397</v>
      </c>
      <c r="C641" s="176" t="s">
        <v>645</v>
      </c>
      <c r="D641" s="176" t="s">
        <v>615</v>
      </c>
      <c r="E641" s="176" t="s">
        <v>185</v>
      </c>
      <c r="F641" s="178">
        <v>1.1027343200000002</v>
      </c>
      <c r="G641" s="178">
        <v>3.7746631699999997</v>
      </c>
      <c r="H641" s="58">
        <f t="shared" si="18"/>
        <v>-0.70785888161777355</v>
      </c>
      <c r="I641" s="98">
        <f t="shared" si="19"/>
        <v>1.1047775306009035E-4</v>
      </c>
      <c r="J641" s="99">
        <v>109.0406500588854</v>
      </c>
      <c r="K641" s="99">
        <v>35.975350000000013</v>
      </c>
      <c r="M641"/>
      <c r="N641" s="193" t="s">
        <v>2545</v>
      </c>
    </row>
    <row r="642" spans="1:14" ht="12.75" x14ac:dyDescent="0.2">
      <c r="A642" s="176" t="s">
        <v>1732</v>
      </c>
      <c r="B642" s="189" t="s">
        <v>2111</v>
      </c>
      <c r="C642" s="176" t="s">
        <v>645</v>
      </c>
      <c r="D642" s="176" t="s">
        <v>184</v>
      </c>
      <c r="E642" s="176" t="s">
        <v>714</v>
      </c>
      <c r="F642" s="178">
        <v>1.09770598</v>
      </c>
      <c r="G642" s="178">
        <v>0.15248335000000002</v>
      </c>
      <c r="H642" s="58">
        <f t="shared" si="18"/>
        <v>6.1988579736738458</v>
      </c>
      <c r="I642" s="98">
        <f t="shared" si="19"/>
        <v>1.0997398737986541E-4</v>
      </c>
      <c r="J642" s="99">
        <v>15.026287380000001</v>
      </c>
      <c r="K642" s="99">
        <v>23.724049999999998</v>
      </c>
      <c r="M642"/>
      <c r="N642" s="193" t="s">
        <v>2545</v>
      </c>
    </row>
    <row r="643" spans="1:14" ht="12.75" x14ac:dyDescent="0.2">
      <c r="A643" s="176" t="s">
        <v>2316</v>
      </c>
      <c r="B643" s="189" t="s">
        <v>2068</v>
      </c>
      <c r="C643" s="176" t="s">
        <v>2546</v>
      </c>
      <c r="D643" s="176" t="s">
        <v>184</v>
      </c>
      <c r="E643" s="176" t="s">
        <v>185</v>
      </c>
      <c r="F643" s="178">
        <v>1.0967882199999999</v>
      </c>
      <c r="G643" s="178">
        <v>0.55112477000000004</v>
      </c>
      <c r="H643" s="58">
        <f t="shared" si="18"/>
        <v>0.99009059237166896</v>
      </c>
      <c r="I643" s="98">
        <f t="shared" si="19"/>
        <v>1.0988204133192846E-4</v>
      </c>
      <c r="J643" s="99">
        <v>25.640356789999998</v>
      </c>
      <c r="K643" s="99">
        <v>78.404799999999994</v>
      </c>
      <c r="M643"/>
      <c r="N643" s="193" t="s">
        <v>2545</v>
      </c>
    </row>
    <row r="644" spans="1:14" ht="12.75" x14ac:dyDescent="0.2">
      <c r="A644" s="176" t="s">
        <v>2688</v>
      </c>
      <c r="B644" s="189" t="s">
        <v>798</v>
      </c>
      <c r="C644" s="176" t="s">
        <v>2544</v>
      </c>
      <c r="D644" s="176" t="s">
        <v>183</v>
      </c>
      <c r="E644" s="176" t="s">
        <v>714</v>
      </c>
      <c r="F644" s="178">
        <v>1.0919681999999999</v>
      </c>
      <c r="G644" s="178">
        <v>4.5115075500000001</v>
      </c>
      <c r="H644" s="58">
        <f t="shared" si="18"/>
        <v>-0.75795935440693207</v>
      </c>
      <c r="I644" s="98">
        <f t="shared" si="19"/>
        <v>1.0939914625045073E-4</v>
      </c>
      <c r="J644" s="99">
        <v>146.9260671286176</v>
      </c>
      <c r="K644" s="99">
        <v>12.168799999999999</v>
      </c>
      <c r="M644"/>
      <c r="N644" s="193" t="s">
        <v>2545</v>
      </c>
    </row>
    <row r="645" spans="1:14" ht="12.75" x14ac:dyDescent="0.2">
      <c r="A645" s="176" t="s">
        <v>1600</v>
      </c>
      <c r="B645" s="189" t="s">
        <v>1080</v>
      </c>
      <c r="C645" s="176" t="s">
        <v>643</v>
      </c>
      <c r="D645" s="176" t="s">
        <v>183</v>
      </c>
      <c r="E645" s="176" t="s">
        <v>2328</v>
      </c>
      <c r="F645" s="178">
        <v>1.0909256000000001</v>
      </c>
      <c r="G645" s="178">
        <v>1.63715539</v>
      </c>
      <c r="H645" s="58">
        <f t="shared" si="18"/>
        <v>-0.33364565962183956</v>
      </c>
      <c r="I645" s="98">
        <f t="shared" si="19"/>
        <v>1.0929469307142893E-4</v>
      </c>
      <c r="J645" s="99">
        <v>414.09915479999995</v>
      </c>
      <c r="K645" s="99">
        <v>11.118600000000001</v>
      </c>
      <c r="M645"/>
      <c r="N645" s="193" t="s">
        <v>2545</v>
      </c>
    </row>
    <row r="646" spans="1:14" ht="12.75" x14ac:dyDescent="0.2">
      <c r="A646" s="176" t="s">
        <v>2237</v>
      </c>
      <c r="B646" s="189" t="s">
        <v>1344</v>
      </c>
      <c r="C646" s="176" t="s">
        <v>2671</v>
      </c>
      <c r="D646" s="176" t="s">
        <v>183</v>
      </c>
      <c r="E646" s="176" t="s">
        <v>714</v>
      </c>
      <c r="F646" s="178">
        <v>1.09001189</v>
      </c>
      <c r="G646" s="178">
        <v>0.94261680000000003</v>
      </c>
      <c r="H646" s="58">
        <f t="shared" si="18"/>
        <v>0.15636798537857577</v>
      </c>
      <c r="I646" s="98">
        <f t="shared" si="19"/>
        <v>1.0920315277389966E-4</v>
      </c>
      <c r="J646" s="99">
        <v>702.55498824000006</v>
      </c>
      <c r="K646" s="99">
        <v>8.1023999999999994</v>
      </c>
      <c r="M646"/>
      <c r="N646" s="193" t="s">
        <v>2545</v>
      </c>
    </row>
    <row r="647" spans="1:14" ht="12.75" x14ac:dyDescent="0.2">
      <c r="A647" s="176" t="s">
        <v>1963</v>
      </c>
      <c r="B647" s="189" t="s">
        <v>392</v>
      </c>
      <c r="C647" s="176" t="s">
        <v>516</v>
      </c>
      <c r="D647" s="176" t="s">
        <v>184</v>
      </c>
      <c r="E647" s="176" t="s">
        <v>185</v>
      </c>
      <c r="F647" s="178">
        <v>1.0792683000000001</v>
      </c>
      <c r="G647" s="178">
        <v>1.14201503</v>
      </c>
      <c r="H647" s="58">
        <f t="shared" ref="H647:H710" si="20">IF(ISERROR(F647/G647-1),"",IF((F647/G647-1)&gt;10000%,"",F647/G647-1))</f>
        <v>-5.4943874074932286E-2</v>
      </c>
      <c r="I647" s="98">
        <f t="shared" ref="I647:I710" si="21">F647/$F$1142</f>
        <v>1.0812680313875014E-4</v>
      </c>
      <c r="J647" s="99">
        <v>23.577731058400001</v>
      </c>
      <c r="K647" s="99">
        <v>89.670749999999998</v>
      </c>
      <c r="M647"/>
      <c r="N647" s="193" t="s">
        <v>2545</v>
      </c>
    </row>
    <row r="648" spans="1:14" ht="12.75" x14ac:dyDescent="0.2">
      <c r="A648" s="176" t="s">
        <v>1569</v>
      </c>
      <c r="B648" s="189" t="s">
        <v>397</v>
      </c>
      <c r="C648" s="176" t="s">
        <v>2546</v>
      </c>
      <c r="D648" s="176" t="s">
        <v>183</v>
      </c>
      <c r="E648" s="176" t="s">
        <v>714</v>
      </c>
      <c r="F648" s="178">
        <v>1.07519312</v>
      </c>
      <c r="G648" s="178">
        <v>1.2064848400000001</v>
      </c>
      <c r="H648" s="58">
        <f t="shared" si="20"/>
        <v>-0.10882169062314961</v>
      </c>
      <c r="I648" s="98">
        <f t="shared" si="21"/>
        <v>1.0771853006558106E-4</v>
      </c>
      <c r="J648" s="99">
        <v>18.0106241643924</v>
      </c>
      <c r="K648" s="99">
        <v>97.498199999999997</v>
      </c>
      <c r="M648"/>
      <c r="N648" s="193" t="s">
        <v>2545</v>
      </c>
    </row>
    <row r="649" spans="1:14" ht="12.75" x14ac:dyDescent="0.2">
      <c r="A649" s="176" t="s">
        <v>2255</v>
      </c>
      <c r="B649" s="189" t="s">
        <v>1895</v>
      </c>
      <c r="C649" s="176" t="s">
        <v>516</v>
      </c>
      <c r="D649" s="176" t="s">
        <v>183</v>
      </c>
      <c r="E649" s="176" t="s">
        <v>714</v>
      </c>
      <c r="F649" s="178">
        <v>1.0743505</v>
      </c>
      <c r="G649" s="178">
        <v>0.70957784999999995</v>
      </c>
      <c r="H649" s="58">
        <f t="shared" si="20"/>
        <v>0.51406995018235135</v>
      </c>
      <c r="I649" s="98">
        <f t="shared" si="21"/>
        <v>1.0763411194002248E-4</v>
      </c>
      <c r="J649" s="99">
        <v>25.188321141249386</v>
      </c>
      <c r="K649" s="99">
        <v>99.799199999999999</v>
      </c>
      <c r="M649"/>
      <c r="N649" s="193" t="s">
        <v>2545</v>
      </c>
    </row>
    <row r="650" spans="1:14" ht="12.75" x14ac:dyDescent="0.2">
      <c r="A650" s="176" t="s">
        <v>1943</v>
      </c>
      <c r="B650" s="189" t="s">
        <v>1604</v>
      </c>
      <c r="C650" s="176" t="s">
        <v>643</v>
      </c>
      <c r="D650" s="176" t="s">
        <v>183</v>
      </c>
      <c r="E650" s="176" t="s">
        <v>2328</v>
      </c>
      <c r="F650" s="178">
        <v>1.0580582199999999</v>
      </c>
      <c r="G650" s="178">
        <v>1.4272578500000002</v>
      </c>
      <c r="H650" s="58">
        <f t="shared" si="20"/>
        <v>-0.25867759634322574</v>
      </c>
      <c r="I650" s="98">
        <f t="shared" si="21"/>
        <v>1.0600186521115868E-4</v>
      </c>
      <c r="J650" s="99">
        <v>111.69001896</v>
      </c>
      <c r="K650" s="99">
        <v>18.161449999999999</v>
      </c>
      <c r="M650"/>
      <c r="N650" s="193" t="s">
        <v>2545</v>
      </c>
    </row>
    <row r="651" spans="1:14" ht="12.75" x14ac:dyDescent="0.2">
      <c r="A651" s="176" t="s">
        <v>1394</v>
      </c>
      <c r="B651" s="189" t="s">
        <v>486</v>
      </c>
      <c r="C651" s="176" t="s">
        <v>1371</v>
      </c>
      <c r="D651" s="176" t="s">
        <v>183</v>
      </c>
      <c r="E651" s="176" t="s">
        <v>714</v>
      </c>
      <c r="F651" s="178">
        <v>1.0459318</v>
      </c>
      <c r="G651" s="178">
        <v>1.2334421499999999</v>
      </c>
      <c r="H651" s="58">
        <f t="shared" si="20"/>
        <v>-0.15202200605841143</v>
      </c>
      <c r="I651" s="98">
        <f t="shared" si="21"/>
        <v>1.0478697635718437E-4</v>
      </c>
      <c r="J651" s="99">
        <v>22.508515020000001</v>
      </c>
      <c r="K651" s="99">
        <v>31.886800000000001</v>
      </c>
      <c r="M651"/>
      <c r="N651" s="193" t="s">
        <v>2545</v>
      </c>
    </row>
    <row r="652" spans="1:14" ht="12.75" x14ac:dyDescent="0.2">
      <c r="A652" s="176" t="s">
        <v>1208</v>
      </c>
      <c r="B652" s="189" t="s">
        <v>2532</v>
      </c>
      <c r="C652" s="176" t="s">
        <v>645</v>
      </c>
      <c r="D652" s="176" t="s">
        <v>615</v>
      </c>
      <c r="E652" s="176" t="s">
        <v>185</v>
      </c>
      <c r="F652" s="178">
        <v>1.03255586</v>
      </c>
      <c r="G652" s="178">
        <v>0.20768033999999999</v>
      </c>
      <c r="H652" s="58">
        <f t="shared" si="20"/>
        <v>3.9718517409977281</v>
      </c>
      <c r="I652" s="98">
        <f t="shared" si="21"/>
        <v>1.0344690398484125E-4</v>
      </c>
      <c r="J652" s="99">
        <v>25.038296769999999</v>
      </c>
      <c r="K652" s="99">
        <v>7.8918499999999998</v>
      </c>
      <c r="M652"/>
      <c r="N652" s="193" t="s">
        <v>2545</v>
      </c>
    </row>
    <row r="653" spans="1:14" ht="12.75" x14ac:dyDescent="0.2">
      <c r="A653" s="176" t="s">
        <v>1202</v>
      </c>
      <c r="B653" s="189" t="s">
        <v>2441</v>
      </c>
      <c r="C653" s="176" t="s">
        <v>645</v>
      </c>
      <c r="D653" s="176" t="s">
        <v>615</v>
      </c>
      <c r="E653" s="176" t="s">
        <v>185</v>
      </c>
      <c r="F653" s="178">
        <v>1.0277563199999999</v>
      </c>
      <c r="G653" s="178">
        <v>0.72047767000000007</v>
      </c>
      <c r="H653" s="58">
        <f t="shared" si="20"/>
        <v>0.42649295432015233</v>
      </c>
      <c r="I653" s="98">
        <f t="shared" si="21"/>
        <v>1.0296606069801761E-4</v>
      </c>
      <c r="J653" s="99">
        <v>59.844478926773398</v>
      </c>
      <c r="K653" s="99">
        <v>50.949449999999999</v>
      </c>
      <c r="M653"/>
      <c r="N653" s="193" t="s">
        <v>2545</v>
      </c>
    </row>
    <row r="654" spans="1:14" ht="12.75" x14ac:dyDescent="0.2">
      <c r="A654" s="176" t="s">
        <v>1433</v>
      </c>
      <c r="B654" s="189" t="s">
        <v>376</v>
      </c>
      <c r="C654" s="176" t="s">
        <v>1371</v>
      </c>
      <c r="D654" s="176" t="s">
        <v>183</v>
      </c>
      <c r="E654" s="176" t="s">
        <v>714</v>
      </c>
      <c r="F654" s="178">
        <v>1.0272059200000001</v>
      </c>
      <c r="G654" s="178">
        <v>1.0128994</v>
      </c>
      <c r="H654" s="58">
        <f t="shared" si="20"/>
        <v>1.4124324686143552E-2</v>
      </c>
      <c r="I654" s="98">
        <f t="shared" si="21"/>
        <v>1.0291091871668864E-4</v>
      </c>
      <c r="J654" s="99">
        <v>27.84505236</v>
      </c>
      <c r="K654" s="99">
        <v>15.45655</v>
      </c>
      <c r="M654"/>
      <c r="N654" s="193" t="s">
        <v>2545</v>
      </c>
    </row>
    <row r="655" spans="1:14" ht="12.75" x14ac:dyDescent="0.2">
      <c r="A655" s="176" t="s">
        <v>1485</v>
      </c>
      <c r="B655" s="189" t="s">
        <v>663</v>
      </c>
      <c r="C655" s="176" t="s">
        <v>645</v>
      </c>
      <c r="D655" s="176" t="s">
        <v>184</v>
      </c>
      <c r="E655" s="176" t="s">
        <v>185</v>
      </c>
      <c r="F655" s="178">
        <v>1.01506527</v>
      </c>
      <c r="G655" s="178">
        <v>1.4978946599999998</v>
      </c>
      <c r="H655" s="58">
        <f t="shared" si="20"/>
        <v>-0.32233868168005875</v>
      </c>
      <c r="I655" s="98">
        <f t="shared" si="21"/>
        <v>1.0169460422609675E-4</v>
      </c>
      <c r="J655" s="99">
        <v>66.377537880000006</v>
      </c>
      <c r="K655" s="99">
        <v>23.934049999999999</v>
      </c>
      <c r="M655"/>
      <c r="N655" s="193" t="s">
        <v>2545</v>
      </c>
    </row>
    <row r="656" spans="1:14" ht="12.75" x14ac:dyDescent="0.2">
      <c r="A656" s="176" t="s">
        <v>2670</v>
      </c>
      <c r="B656" s="189" t="s">
        <v>660</v>
      </c>
      <c r="C656" s="176" t="s">
        <v>646</v>
      </c>
      <c r="D656" s="176" t="s">
        <v>183</v>
      </c>
      <c r="E656" s="176" t="s">
        <v>185</v>
      </c>
      <c r="F656" s="178">
        <v>1.0121011</v>
      </c>
      <c r="G656" s="178">
        <v>0.98903493999999992</v>
      </c>
      <c r="H656" s="58">
        <f t="shared" si="20"/>
        <v>2.3321885877965132E-2</v>
      </c>
      <c r="I656" s="98">
        <f t="shared" si="21"/>
        <v>1.0139763800735411E-4</v>
      </c>
      <c r="J656" s="99">
        <v>47.298860186399999</v>
      </c>
      <c r="K656" s="99">
        <v>25.289200000000001</v>
      </c>
      <c r="M656"/>
      <c r="N656" s="193" t="s">
        <v>2545</v>
      </c>
    </row>
    <row r="657" spans="1:14" ht="12.75" x14ac:dyDescent="0.2">
      <c r="A657" s="176" t="s">
        <v>2051</v>
      </c>
      <c r="B657" s="189" t="s">
        <v>2032</v>
      </c>
      <c r="C657" s="176" t="s">
        <v>2553</v>
      </c>
      <c r="D657" s="176" t="s">
        <v>184</v>
      </c>
      <c r="E657" s="176" t="s">
        <v>714</v>
      </c>
      <c r="F657" s="178">
        <v>1.0090818699999999</v>
      </c>
      <c r="G657" s="178">
        <v>2.4780238300000001</v>
      </c>
      <c r="H657" s="58">
        <f t="shared" si="20"/>
        <v>-0.59278766499997704</v>
      </c>
      <c r="I657" s="98">
        <f t="shared" si="21"/>
        <v>1.0109515558677286E-4</v>
      </c>
      <c r="J657" s="99">
        <v>6.3405235555655999</v>
      </c>
      <c r="K657" s="99">
        <v>22.598649999999999</v>
      </c>
      <c r="M657"/>
      <c r="N657" s="193" t="s">
        <v>2545</v>
      </c>
    </row>
    <row r="658" spans="1:14" ht="12.75" x14ac:dyDescent="0.2">
      <c r="A658" s="176" t="s">
        <v>1133</v>
      </c>
      <c r="B658" s="189" t="s">
        <v>628</v>
      </c>
      <c r="C658" s="176" t="s">
        <v>2553</v>
      </c>
      <c r="D658" s="176" t="s">
        <v>615</v>
      </c>
      <c r="E658" s="176" t="s">
        <v>714</v>
      </c>
      <c r="F658" s="178">
        <v>1.00655626</v>
      </c>
      <c r="G658" s="178">
        <v>7.8458534400000008</v>
      </c>
      <c r="H658" s="58">
        <f t="shared" si="20"/>
        <v>-0.87170850593915761</v>
      </c>
      <c r="I658" s="98">
        <f t="shared" si="21"/>
        <v>1.0084212662699034E-4</v>
      </c>
      <c r="J658" s="99">
        <v>179.2989509975292</v>
      </c>
      <c r="K658" s="99">
        <v>23.2012</v>
      </c>
      <c r="M658"/>
      <c r="N658" s="193" t="s">
        <v>2545</v>
      </c>
    </row>
    <row r="659" spans="1:14" ht="12.75" x14ac:dyDescent="0.2">
      <c r="A659" s="176" t="s">
        <v>2326</v>
      </c>
      <c r="B659" s="189" t="s">
        <v>2240</v>
      </c>
      <c r="C659" s="176" t="s">
        <v>2671</v>
      </c>
      <c r="D659" s="176" t="s">
        <v>184</v>
      </c>
      <c r="E659" s="176" t="s">
        <v>714</v>
      </c>
      <c r="F659" s="178">
        <v>1.00537648</v>
      </c>
      <c r="G659" s="178">
        <v>0.70579397999999993</v>
      </c>
      <c r="H659" s="58">
        <f t="shared" si="20"/>
        <v>0.42446168214696312</v>
      </c>
      <c r="I659" s="98">
        <f t="shared" si="21"/>
        <v>1.0072393003045634E-4</v>
      </c>
      <c r="J659" s="99">
        <v>23.1923602</v>
      </c>
      <c r="K659" s="99">
        <v>55.598999999999997</v>
      </c>
      <c r="M659"/>
      <c r="N659" s="193" t="s">
        <v>2545</v>
      </c>
    </row>
    <row r="660" spans="1:14" ht="12.75" x14ac:dyDescent="0.2">
      <c r="A660" s="176" t="s">
        <v>2498</v>
      </c>
      <c r="B660" s="189" t="s">
        <v>2499</v>
      </c>
      <c r="C660" s="176" t="s">
        <v>645</v>
      </c>
      <c r="D660" s="176" t="s">
        <v>184</v>
      </c>
      <c r="E660" s="176" t="s">
        <v>714</v>
      </c>
      <c r="F660" s="178">
        <v>0.99845618000000003</v>
      </c>
      <c r="G660" s="178">
        <v>2.3284050000000001E-2</v>
      </c>
      <c r="H660" s="58">
        <f t="shared" si="20"/>
        <v>41.881551104726199</v>
      </c>
      <c r="I660" s="98">
        <f t="shared" si="21"/>
        <v>1.0003061779682446E-4</v>
      </c>
      <c r="J660" s="99">
        <v>36.522801026878795</v>
      </c>
      <c r="K660" s="99">
        <v>60.952399999999997</v>
      </c>
      <c r="M660"/>
      <c r="N660" s="193" t="s">
        <v>2545</v>
      </c>
    </row>
    <row r="661" spans="1:14" ht="12.75" x14ac:dyDescent="0.2">
      <c r="A661" s="176" t="s">
        <v>1586</v>
      </c>
      <c r="B661" s="189" t="s">
        <v>693</v>
      </c>
      <c r="C661" s="176" t="s">
        <v>643</v>
      </c>
      <c r="D661" s="176" t="s">
        <v>183</v>
      </c>
      <c r="E661" s="176" t="s">
        <v>2328</v>
      </c>
      <c r="F661" s="178">
        <v>0.99817932999999992</v>
      </c>
      <c r="G661" s="178">
        <v>0.69503256999999996</v>
      </c>
      <c r="H661" s="58">
        <f t="shared" si="20"/>
        <v>0.43616194849688839</v>
      </c>
      <c r="I661" s="98">
        <f t="shared" si="21"/>
        <v>1.000028815004383E-4</v>
      </c>
      <c r="J661" s="99">
        <v>333.71601938999999</v>
      </c>
      <c r="K661" s="99">
        <v>15.5939</v>
      </c>
      <c r="M661"/>
      <c r="N661" s="193" t="s">
        <v>2545</v>
      </c>
    </row>
    <row r="662" spans="1:14" ht="12.75" x14ac:dyDescent="0.2">
      <c r="A662" s="176" t="s">
        <v>2694</v>
      </c>
      <c r="B662" s="189" t="s">
        <v>1108</v>
      </c>
      <c r="C662" s="176" t="s">
        <v>516</v>
      </c>
      <c r="D662" s="176" t="s">
        <v>184</v>
      </c>
      <c r="E662" s="176" t="s">
        <v>185</v>
      </c>
      <c r="F662" s="178">
        <v>0.99549443000000004</v>
      </c>
      <c r="G662" s="178">
        <v>0.54819227000000004</v>
      </c>
      <c r="H662" s="58">
        <f t="shared" si="20"/>
        <v>0.81595853221352432</v>
      </c>
      <c r="I662" s="98">
        <f t="shared" si="21"/>
        <v>9.9733894026473568E-5</v>
      </c>
      <c r="J662" s="99">
        <v>18.758880000000001</v>
      </c>
      <c r="K662" s="99">
        <v>14.34315</v>
      </c>
      <c r="M662"/>
      <c r="N662" s="193" t="s">
        <v>2545</v>
      </c>
    </row>
    <row r="663" spans="1:14" ht="12.75" x14ac:dyDescent="0.2">
      <c r="A663" s="176" t="s">
        <v>2235</v>
      </c>
      <c r="B663" s="189" t="s">
        <v>2048</v>
      </c>
      <c r="C663" s="176" t="s">
        <v>2671</v>
      </c>
      <c r="D663" s="176" t="s">
        <v>184</v>
      </c>
      <c r="E663" s="176" t="s">
        <v>714</v>
      </c>
      <c r="F663" s="178">
        <v>0.99361841000000006</v>
      </c>
      <c r="G663" s="178">
        <v>1.6010110800000001</v>
      </c>
      <c r="H663" s="58">
        <f t="shared" si="20"/>
        <v>-0.3793806786146664</v>
      </c>
      <c r="I663" s="98">
        <f t="shared" si="21"/>
        <v>9.9545944426522972E-5</v>
      </c>
      <c r="J663" s="99">
        <v>395.33573987</v>
      </c>
      <c r="K663" s="99">
        <v>9.4270000000000014</v>
      </c>
      <c r="M663"/>
      <c r="N663" s="193" t="s">
        <v>2545</v>
      </c>
    </row>
    <row r="664" spans="1:14" ht="12.75" x14ac:dyDescent="0.2">
      <c r="A664" s="176" t="s">
        <v>1789</v>
      </c>
      <c r="B664" s="189" t="s">
        <v>57</v>
      </c>
      <c r="C664" s="176" t="s">
        <v>643</v>
      </c>
      <c r="D664" s="176" t="s">
        <v>183</v>
      </c>
      <c r="E664" s="176" t="s">
        <v>2328</v>
      </c>
      <c r="F664" s="178">
        <v>0.98441849999999997</v>
      </c>
      <c r="G664" s="178">
        <v>7.6589180300000006</v>
      </c>
      <c r="H664" s="58">
        <f t="shared" si="20"/>
        <v>-0.87146768040289369</v>
      </c>
      <c r="I664" s="98">
        <f t="shared" si="21"/>
        <v>9.8624248813426374E-5</v>
      </c>
      <c r="J664" s="99">
        <v>219.5375751</v>
      </c>
      <c r="K664" s="99">
        <v>33.815549999999988</v>
      </c>
      <c r="M664"/>
      <c r="N664" s="193" t="s">
        <v>2545</v>
      </c>
    </row>
    <row r="665" spans="1:14" ht="12.75" x14ac:dyDescent="0.2">
      <c r="A665" s="176" t="s">
        <v>1414</v>
      </c>
      <c r="B665" s="189" t="s">
        <v>385</v>
      </c>
      <c r="C665" s="176" t="s">
        <v>1371</v>
      </c>
      <c r="D665" s="176" t="s">
        <v>183</v>
      </c>
      <c r="E665" s="176" t="s">
        <v>714</v>
      </c>
      <c r="F665" s="178">
        <v>0.9651013100000001</v>
      </c>
      <c r="G665" s="178">
        <v>1.46380701</v>
      </c>
      <c r="H665" s="58">
        <f t="shared" si="20"/>
        <v>-0.34069088110187418</v>
      </c>
      <c r="I665" s="98">
        <f t="shared" si="21"/>
        <v>9.6688950611557739E-5</v>
      </c>
      <c r="J665" s="99">
        <v>46.172297409999999</v>
      </c>
      <c r="K665" s="99">
        <v>15.9499</v>
      </c>
      <c r="M665"/>
      <c r="N665" s="193" t="s">
        <v>2545</v>
      </c>
    </row>
    <row r="666" spans="1:14" ht="12.75" x14ac:dyDescent="0.2">
      <c r="A666" s="176" t="s">
        <v>1181</v>
      </c>
      <c r="B666" s="189" t="s">
        <v>2387</v>
      </c>
      <c r="C666" s="176" t="s">
        <v>645</v>
      </c>
      <c r="D666" s="176" t="s">
        <v>184</v>
      </c>
      <c r="E666" s="176" t="s">
        <v>185</v>
      </c>
      <c r="F666" s="178">
        <v>0.96316018000000003</v>
      </c>
      <c r="G666" s="178">
        <v>2.9146767499999999</v>
      </c>
      <c r="H666" s="58">
        <f t="shared" si="20"/>
        <v>-0.6695481994701471</v>
      </c>
      <c r="I666" s="98">
        <f t="shared" si="21"/>
        <v>9.6494477947645777E-5</v>
      </c>
      <c r="J666" s="99">
        <v>336.07808399207102</v>
      </c>
      <c r="K666" s="99">
        <v>25.482399999999998</v>
      </c>
      <c r="M666"/>
      <c r="N666" s="193" t="s">
        <v>2545</v>
      </c>
    </row>
    <row r="667" spans="1:14" ht="12.75" x14ac:dyDescent="0.2">
      <c r="A667" s="176" t="s">
        <v>2025</v>
      </c>
      <c r="B667" s="189" t="s">
        <v>2026</v>
      </c>
      <c r="C667" s="176" t="s">
        <v>645</v>
      </c>
      <c r="D667" s="176" t="s">
        <v>184</v>
      </c>
      <c r="E667" s="176" t="s">
        <v>714</v>
      </c>
      <c r="F667" s="178">
        <v>0.9602343000000001</v>
      </c>
      <c r="G667" s="178">
        <v>0.81054079000000001</v>
      </c>
      <c r="H667" s="58">
        <f t="shared" si="20"/>
        <v>0.18468350001238076</v>
      </c>
      <c r="I667" s="98">
        <f t="shared" si="21"/>
        <v>9.6201347823498149E-5</v>
      </c>
      <c r="J667" s="99">
        <v>71.933428275282594</v>
      </c>
      <c r="K667" s="99">
        <v>24.49175</v>
      </c>
      <c r="M667"/>
      <c r="N667" s="193" t="s">
        <v>2545</v>
      </c>
    </row>
    <row r="668" spans="1:14" ht="12.75" x14ac:dyDescent="0.2">
      <c r="A668" s="176" t="s">
        <v>2276</v>
      </c>
      <c r="B668" s="189" t="s">
        <v>73</v>
      </c>
      <c r="C668" s="176" t="s">
        <v>2546</v>
      </c>
      <c r="D668" s="176" t="s">
        <v>184</v>
      </c>
      <c r="E668" s="176" t="s">
        <v>185</v>
      </c>
      <c r="F668" s="178">
        <v>0.94493492000000001</v>
      </c>
      <c r="G668" s="178">
        <v>1.51268702</v>
      </c>
      <c r="H668" s="58">
        <f t="shared" si="20"/>
        <v>-0.37532688024255012</v>
      </c>
      <c r="I668" s="98">
        <f t="shared" si="21"/>
        <v>9.4668575064949662E-5</v>
      </c>
      <c r="J668" s="99">
        <v>693.39739198999996</v>
      </c>
      <c r="K668" s="99">
        <v>13.1662</v>
      </c>
      <c r="M668"/>
      <c r="N668" s="193" t="s">
        <v>2545</v>
      </c>
    </row>
    <row r="669" spans="1:14" ht="12.75" x14ac:dyDescent="0.2">
      <c r="A669" s="176" t="s">
        <v>2413</v>
      </c>
      <c r="B669" s="189" t="s">
        <v>2167</v>
      </c>
      <c r="C669" s="176" t="s">
        <v>2581</v>
      </c>
      <c r="D669" s="176" t="s">
        <v>184</v>
      </c>
      <c r="E669" s="176" t="s">
        <v>714</v>
      </c>
      <c r="F669" s="178">
        <v>0.93469838000000005</v>
      </c>
      <c r="G669" s="178">
        <v>3.0415473</v>
      </c>
      <c r="H669" s="58">
        <f t="shared" si="20"/>
        <v>-0.69268984243644671</v>
      </c>
      <c r="I669" s="98">
        <f t="shared" si="21"/>
        <v>9.3643024378987759E-5</v>
      </c>
      <c r="J669" s="99">
        <v>11.349</v>
      </c>
      <c r="K669" s="99">
        <v>20.47345</v>
      </c>
      <c r="M669"/>
      <c r="N669" s="193" t="s">
        <v>2545</v>
      </c>
    </row>
    <row r="670" spans="1:14" ht="12.75" x14ac:dyDescent="0.2">
      <c r="A670" s="176" t="s">
        <v>2908</v>
      </c>
      <c r="B670" s="189" t="s">
        <v>2349</v>
      </c>
      <c r="C670" s="176" t="s">
        <v>516</v>
      </c>
      <c r="D670" s="176" t="s">
        <v>615</v>
      </c>
      <c r="E670" s="176" t="s">
        <v>714</v>
      </c>
      <c r="F670" s="178">
        <v>0.92307170999999999</v>
      </c>
      <c r="G670" s="178">
        <v>0.39130999999999999</v>
      </c>
      <c r="H670" s="58">
        <f t="shared" si="20"/>
        <v>1.358926963277197</v>
      </c>
      <c r="I670" s="98">
        <f t="shared" si="21"/>
        <v>9.2478203121614382E-5</v>
      </c>
      <c r="J670" s="99">
        <v>7.0975320758966456</v>
      </c>
      <c r="K670" s="99">
        <v>39.382000000000012</v>
      </c>
      <c r="M670"/>
      <c r="N670" s="193" t="s">
        <v>2545</v>
      </c>
    </row>
    <row r="671" spans="1:14" ht="12.75" x14ac:dyDescent="0.2">
      <c r="A671" s="176" t="s">
        <v>1127</v>
      </c>
      <c r="B671" s="189" t="s">
        <v>629</v>
      </c>
      <c r="C671" s="176" t="s">
        <v>2553</v>
      </c>
      <c r="D671" s="176" t="s">
        <v>615</v>
      </c>
      <c r="E671" s="176" t="s">
        <v>714</v>
      </c>
      <c r="F671" s="178">
        <v>0.9219383000000001</v>
      </c>
      <c r="G671" s="178">
        <v>0.83865827999999998</v>
      </c>
      <c r="H671" s="58">
        <f t="shared" si="20"/>
        <v>9.9301493809850871E-2</v>
      </c>
      <c r="I671" s="98">
        <f t="shared" si="21"/>
        <v>9.2364652116785022E-5</v>
      </c>
      <c r="J671" s="99">
        <v>40.991335804260004</v>
      </c>
      <c r="K671" s="99">
        <v>19.63655</v>
      </c>
      <c r="M671"/>
      <c r="N671" s="193" t="s">
        <v>2545</v>
      </c>
    </row>
    <row r="672" spans="1:14" ht="12.75" x14ac:dyDescent="0.2">
      <c r="A672" s="176" t="s">
        <v>1922</v>
      </c>
      <c r="B672" s="189" t="s">
        <v>706</v>
      </c>
      <c r="C672" s="176" t="s">
        <v>643</v>
      </c>
      <c r="D672" s="176" t="s">
        <v>183</v>
      </c>
      <c r="E672" s="176" t="s">
        <v>714</v>
      </c>
      <c r="F672" s="178">
        <v>0.92121992000000008</v>
      </c>
      <c r="G672" s="178">
        <v>0.38040142999999998</v>
      </c>
      <c r="H672" s="58">
        <f t="shared" si="20"/>
        <v>1.4217046712994748</v>
      </c>
      <c r="I672" s="98">
        <f t="shared" si="21"/>
        <v>9.2292681011139818E-5</v>
      </c>
      <c r="J672" s="99">
        <v>52.16789</v>
      </c>
      <c r="K672" s="99">
        <v>12.8192</v>
      </c>
      <c r="M672"/>
      <c r="N672" s="193" t="s">
        <v>2545</v>
      </c>
    </row>
    <row r="673" spans="1:14" ht="12.75" x14ac:dyDescent="0.2">
      <c r="A673" s="176" t="s">
        <v>2466</v>
      </c>
      <c r="B673" s="189" t="s">
        <v>2475</v>
      </c>
      <c r="C673" s="176" t="s">
        <v>645</v>
      </c>
      <c r="D673" s="176" t="s">
        <v>615</v>
      </c>
      <c r="E673" s="176" t="s">
        <v>185</v>
      </c>
      <c r="F673" s="178">
        <v>0.91575238999999997</v>
      </c>
      <c r="G673" s="178">
        <v>0.92883490000000002</v>
      </c>
      <c r="H673" s="58">
        <f t="shared" si="20"/>
        <v>-1.4084860506425878E-2</v>
      </c>
      <c r="I673" s="98">
        <f t="shared" si="21"/>
        <v>9.1744914955224697E-5</v>
      </c>
      <c r="J673" s="99">
        <v>237.22710274896059</v>
      </c>
      <c r="K673" s="99">
        <v>35.599800000000002</v>
      </c>
      <c r="M673"/>
      <c r="N673" s="193" t="s">
        <v>2545</v>
      </c>
    </row>
    <row r="674" spans="1:14" ht="12.75" x14ac:dyDescent="0.2">
      <c r="A674" s="176" t="s">
        <v>1506</v>
      </c>
      <c r="B674" s="189" t="s">
        <v>213</v>
      </c>
      <c r="C674" s="176" t="s">
        <v>2544</v>
      </c>
      <c r="D674" s="176" t="s">
        <v>183</v>
      </c>
      <c r="E674" s="176" t="s">
        <v>714</v>
      </c>
      <c r="F674" s="178">
        <v>0.90107013000000002</v>
      </c>
      <c r="G674" s="178">
        <v>3.9306115400000001</v>
      </c>
      <c r="H674" s="58">
        <f t="shared" si="20"/>
        <v>-0.77075574097561417</v>
      </c>
      <c r="I674" s="98">
        <f t="shared" si="21"/>
        <v>9.027396854027677E-5</v>
      </c>
      <c r="J674" s="99">
        <v>21.22752934</v>
      </c>
      <c r="K674" s="99">
        <v>14.951650000000001</v>
      </c>
      <c r="M674"/>
      <c r="N674" s="193" t="s">
        <v>2545</v>
      </c>
    </row>
    <row r="675" spans="1:14" ht="12.75" x14ac:dyDescent="0.2">
      <c r="A675" s="176" t="s">
        <v>2782</v>
      </c>
      <c r="B675" s="189" t="s">
        <v>285</v>
      </c>
      <c r="C675" s="176" t="s">
        <v>646</v>
      </c>
      <c r="D675" s="176" t="s">
        <v>183</v>
      </c>
      <c r="E675" s="176" t="s">
        <v>714</v>
      </c>
      <c r="F675" s="178">
        <v>0.89911271999999998</v>
      </c>
      <c r="G675" s="178">
        <v>0.21413151999999999</v>
      </c>
      <c r="H675" s="58">
        <f t="shared" si="20"/>
        <v>3.1988807626266329</v>
      </c>
      <c r="I675" s="98">
        <f t="shared" si="21"/>
        <v>9.0077864859911265E-5</v>
      </c>
      <c r="J675" s="99">
        <v>77.651422617599991</v>
      </c>
      <c r="K675" s="99">
        <v>59.487749999999991</v>
      </c>
      <c r="M675"/>
      <c r="N675" s="193" t="s">
        <v>2545</v>
      </c>
    </row>
    <row r="676" spans="1:14" ht="12.75" x14ac:dyDescent="0.2">
      <c r="A676" s="176" t="s">
        <v>2183</v>
      </c>
      <c r="B676" s="189" t="s">
        <v>2175</v>
      </c>
      <c r="C676" s="176" t="s">
        <v>1371</v>
      </c>
      <c r="D676" s="176" t="s">
        <v>184</v>
      </c>
      <c r="E676" s="176" t="s">
        <v>185</v>
      </c>
      <c r="F676" s="178">
        <v>0.89346406</v>
      </c>
      <c r="G676" s="178">
        <v>4.7593610899999996</v>
      </c>
      <c r="H676" s="58">
        <f t="shared" si="20"/>
        <v>-0.81227226867125557</v>
      </c>
      <c r="I676" s="98">
        <f t="shared" si="21"/>
        <v>8.9511952243171079E-5</v>
      </c>
      <c r="J676" s="99">
        <v>31.4381722</v>
      </c>
      <c r="K676" s="99">
        <v>13.713649999999999</v>
      </c>
      <c r="M676"/>
      <c r="N676" s="193" t="s">
        <v>2545</v>
      </c>
    </row>
    <row r="677" spans="1:14" ht="12.75" x14ac:dyDescent="0.2">
      <c r="A677" s="176" t="s">
        <v>1646</v>
      </c>
      <c r="B677" s="189" t="s">
        <v>1647</v>
      </c>
      <c r="C677" s="176" t="s">
        <v>2553</v>
      </c>
      <c r="D677" s="176" t="s">
        <v>615</v>
      </c>
      <c r="E677" s="176" t="s">
        <v>714</v>
      </c>
      <c r="F677" s="178">
        <v>0.88732370999999999</v>
      </c>
      <c r="G677" s="178">
        <v>0.76740556000000004</v>
      </c>
      <c r="H677" s="58">
        <f t="shared" si="20"/>
        <v>0.15626437473296373</v>
      </c>
      <c r="I677" s="98">
        <f t="shared" si="21"/>
        <v>8.8896779523233856E-5</v>
      </c>
      <c r="J677" s="99">
        <v>17.816342887856401</v>
      </c>
      <c r="K677" s="99">
        <v>40.827950000000001</v>
      </c>
      <c r="M677"/>
      <c r="N677" s="193" t="s">
        <v>2545</v>
      </c>
    </row>
    <row r="678" spans="1:14" ht="12.75" x14ac:dyDescent="0.2">
      <c r="A678" s="176" t="s">
        <v>1214</v>
      </c>
      <c r="B678" s="189" t="s">
        <v>1102</v>
      </c>
      <c r="C678" s="176" t="s">
        <v>700</v>
      </c>
      <c r="D678" s="176" t="s">
        <v>184</v>
      </c>
      <c r="E678" s="176" t="s">
        <v>714</v>
      </c>
      <c r="F678" s="178">
        <v>0.88556556999999991</v>
      </c>
      <c r="G678" s="178">
        <v>0.53357218000000006</v>
      </c>
      <c r="H678" s="58">
        <f t="shared" si="20"/>
        <v>0.65969217135720948</v>
      </c>
      <c r="I678" s="98">
        <f t="shared" si="21"/>
        <v>8.8720639764778634E-5</v>
      </c>
      <c r="J678" s="99">
        <v>29.957688319999999</v>
      </c>
      <c r="K678" s="99">
        <v>27.476150000000001</v>
      </c>
      <c r="M678"/>
      <c r="N678" s="193" t="s">
        <v>2545</v>
      </c>
    </row>
    <row r="679" spans="1:14" ht="12.75" x14ac:dyDescent="0.2">
      <c r="A679" s="176" t="s">
        <v>2304</v>
      </c>
      <c r="B679" s="189" t="s">
        <v>45</v>
      </c>
      <c r="C679" s="176" t="s">
        <v>2329</v>
      </c>
      <c r="D679" s="176" t="s">
        <v>183</v>
      </c>
      <c r="E679" s="176" t="s">
        <v>714</v>
      </c>
      <c r="F679" s="178">
        <v>0.88553495999999998</v>
      </c>
      <c r="G679" s="178">
        <v>1.3344839900000001</v>
      </c>
      <c r="H679" s="58">
        <f t="shared" si="20"/>
        <v>-0.33642144331757784</v>
      </c>
      <c r="I679" s="98">
        <f t="shared" si="21"/>
        <v>8.8717573093178935E-5</v>
      </c>
      <c r="J679" s="99">
        <v>11.634553700000001</v>
      </c>
      <c r="K679" s="99">
        <v>148.41550000000001</v>
      </c>
      <c r="M679"/>
      <c r="N679" s="193" t="s">
        <v>2545</v>
      </c>
    </row>
    <row r="680" spans="1:14" ht="12.75" x14ac:dyDescent="0.2">
      <c r="A680" s="176" t="s">
        <v>1351</v>
      </c>
      <c r="B680" s="189" t="s">
        <v>1352</v>
      </c>
      <c r="C680" s="176" t="s">
        <v>2546</v>
      </c>
      <c r="D680" s="176" t="s">
        <v>184</v>
      </c>
      <c r="E680" s="176" t="s">
        <v>714</v>
      </c>
      <c r="F680" s="178">
        <v>0.8814391800000001</v>
      </c>
      <c r="G680" s="178">
        <v>3.0096175999999999</v>
      </c>
      <c r="H680" s="58">
        <f t="shared" si="20"/>
        <v>-0.70712585545751727</v>
      </c>
      <c r="I680" s="98">
        <f t="shared" si="21"/>
        <v>8.8307236203121468E-5</v>
      </c>
      <c r="J680" s="99">
        <v>235.75787491999998</v>
      </c>
      <c r="K680" s="99">
        <v>25.556899999999999</v>
      </c>
      <c r="M680"/>
      <c r="N680" s="193" t="s">
        <v>2545</v>
      </c>
    </row>
    <row r="681" spans="1:14" ht="12.75" x14ac:dyDescent="0.2">
      <c r="A681" s="176" t="s">
        <v>1422</v>
      </c>
      <c r="B681" s="189" t="s">
        <v>354</v>
      </c>
      <c r="C681" s="176" t="s">
        <v>1371</v>
      </c>
      <c r="D681" s="176" t="s">
        <v>183</v>
      </c>
      <c r="E681" s="176" t="s">
        <v>714</v>
      </c>
      <c r="F681" s="178">
        <v>0.88117319999999999</v>
      </c>
      <c r="G681" s="178">
        <v>2.8720052699999998</v>
      </c>
      <c r="H681" s="58">
        <f t="shared" si="20"/>
        <v>-0.69318538193350876</v>
      </c>
      <c r="I681" s="98">
        <f t="shared" si="21"/>
        <v>8.8280588920792451E-5</v>
      </c>
      <c r="J681" s="99">
        <v>16.587006110000001</v>
      </c>
      <c r="K681" s="99">
        <v>13.436450000000001</v>
      </c>
      <c r="M681"/>
      <c r="N681" s="193" t="s">
        <v>2545</v>
      </c>
    </row>
    <row r="682" spans="1:14" ht="12.75" x14ac:dyDescent="0.2">
      <c r="A682" s="176" t="s">
        <v>1217</v>
      </c>
      <c r="B682" s="189" t="s">
        <v>2451</v>
      </c>
      <c r="C682" s="176" t="s">
        <v>645</v>
      </c>
      <c r="D682" s="176" t="s">
        <v>184</v>
      </c>
      <c r="E682" s="176" t="s">
        <v>185</v>
      </c>
      <c r="F682" s="178">
        <v>0.88071911000000003</v>
      </c>
      <c r="G682" s="178">
        <v>0.92170914999999998</v>
      </c>
      <c r="H682" s="58">
        <f t="shared" si="20"/>
        <v>-4.4471772901462425E-2</v>
      </c>
      <c r="I682" s="98">
        <f t="shared" si="21"/>
        <v>8.8235095784343183E-5</v>
      </c>
      <c r="J682" s="99">
        <v>114.25453371750061</v>
      </c>
      <c r="K682" s="99">
        <v>39.123100000000001</v>
      </c>
      <c r="M682"/>
      <c r="N682" s="193" t="s">
        <v>2545</v>
      </c>
    </row>
    <row r="683" spans="1:14" ht="12.75" x14ac:dyDescent="0.2">
      <c r="A683" s="176" t="s">
        <v>2496</v>
      </c>
      <c r="B683" s="189" t="s">
        <v>2497</v>
      </c>
      <c r="C683" s="176" t="s">
        <v>645</v>
      </c>
      <c r="D683" s="176" t="s">
        <v>184</v>
      </c>
      <c r="E683" s="176" t="s">
        <v>714</v>
      </c>
      <c r="F683" s="178">
        <v>0.88017983</v>
      </c>
      <c r="G683" s="178">
        <v>0.14692657000000001</v>
      </c>
      <c r="H683" s="58">
        <f t="shared" si="20"/>
        <v>4.9906103436566989</v>
      </c>
      <c r="I683" s="98">
        <f t="shared" si="21"/>
        <v>8.8181067863392777E-5</v>
      </c>
      <c r="J683" s="99">
        <v>18.679087235697601</v>
      </c>
      <c r="K683" s="99">
        <v>31.346150000000002</v>
      </c>
      <c r="M683"/>
      <c r="N683" s="193" t="s">
        <v>2545</v>
      </c>
    </row>
    <row r="684" spans="1:14" ht="12.75" x14ac:dyDescent="0.2">
      <c r="A684" s="176" t="s">
        <v>2633</v>
      </c>
      <c r="B684" s="189" t="s">
        <v>281</v>
      </c>
      <c r="C684" s="176" t="s">
        <v>646</v>
      </c>
      <c r="D684" s="176" t="s">
        <v>183</v>
      </c>
      <c r="E684" s="176" t="s">
        <v>714</v>
      </c>
      <c r="F684" s="178">
        <v>0.87607471999999997</v>
      </c>
      <c r="G684" s="178">
        <v>0.89162916000000003</v>
      </c>
      <c r="H684" s="58">
        <f t="shared" si="20"/>
        <v>-1.744496557290709E-2</v>
      </c>
      <c r="I684" s="98">
        <f t="shared" si="21"/>
        <v>8.7769796244618355E-5</v>
      </c>
      <c r="J684" s="99">
        <v>62.816579927100001</v>
      </c>
      <c r="K684" s="99">
        <v>47.622650000000007</v>
      </c>
      <c r="M684"/>
      <c r="N684" s="193" t="s">
        <v>2545</v>
      </c>
    </row>
    <row r="685" spans="1:14" ht="12.75" x14ac:dyDescent="0.2">
      <c r="A685" s="176" t="s">
        <v>2716</v>
      </c>
      <c r="B685" s="189" t="s">
        <v>1096</v>
      </c>
      <c r="C685" s="176" t="s">
        <v>516</v>
      </c>
      <c r="D685" s="176" t="s">
        <v>183</v>
      </c>
      <c r="E685" s="176" t="s">
        <v>714</v>
      </c>
      <c r="F685" s="178">
        <v>0.87204800999999998</v>
      </c>
      <c r="G685" s="178">
        <v>0.49255167</v>
      </c>
      <c r="H685" s="58">
        <f t="shared" si="20"/>
        <v>0.77047011128801968</v>
      </c>
      <c r="I685" s="98">
        <f t="shared" si="21"/>
        <v>8.7366379152254179E-5</v>
      </c>
      <c r="J685" s="99">
        <v>81.393795451000003</v>
      </c>
      <c r="K685" s="99">
        <v>7.2350499999999993</v>
      </c>
      <c r="M685"/>
      <c r="N685" s="193" t="s">
        <v>2545</v>
      </c>
    </row>
    <row r="686" spans="1:14" ht="12.75" x14ac:dyDescent="0.2">
      <c r="A686" s="176" t="s">
        <v>2750</v>
      </c>
      <c r="B686" s="189" t="s">
        <v>1347</v>
      </c>
      <c r="C686" s="176" t="s">
        <v>516</v>
      </c>
      <c r="D686" s="176" t="s">
        <v>183</v>
      </c>
      <c r="E686" s="176" t="s">
        <v>714</v>
      </c>
      <c r="F686" s="178">
        <v>0.86566235000000002</v>
      </c>
      <c r="G686" s="178">
        <v>0.17481526</v>
      </c>
      <c r="H686" s="58">
        <f t="shared" si="20"/>
        <v>3.9518694763832407</v>
      </c>
      <c r="I686" s="98">
        <f t="shared" si="21"/>
        <v>8.6726629979846362E-5</v>
      </c>
      <c r="J686" s="99">
        <v>14.250362255831952</v>
      </c>
      <c r="K686" s="99">
        <v>82.479200000000006</v>
      </c>
      <c r="M686"/>
      <c r="N686" s="193" t="s">
        <v>2545</v>
      </c>
    </row>
    <row r="687" spans="1:14" ht="12.75" x14ac:dyDescent="0.2">
      <c r="A687" s="176" t="s">
        <v>1126</v>
      </c>
      <c r="B687" s="189" t="s">
        <v>951</v>
      </c>
      <c r="C687" s="176" t="s">
        <v>2553</v>
      </c>
      <c r="D687" s="176" t="s">
        <v>615</v>
      </c>
      <c r="E687" s="176" t="s">
        <v>714</v>
      </c>
      <c r="F687" s="178">
        <v>0.86404722999999994</v>
      </c>
      <c r="G687" s="178">
        <v>0.96838328000000007</v>
      </c>
      <c r="H687" s="58">
        <f t="shared" si="20"/>
        <v>-0.10774251492652798</v>
      </c>
      <c r="I687" s="98">
        <f t="shared" si="21"/>
        <v>8.656481872097267E-5</v>
      </c>
      <c r="J687" s="99">
        <v>200.79094177723198</v>
      </c>
      <c r="K687" s="99">
        <v>19.413550000000001</v>
      </c>
      <c r="M687"/>
      <c r="N687" s="193" t="s">
        <v>2545</v>
      </c>
    </row>
    <row r="688" spans="1:14" ht="12.75" x14ac:dyDescent="0.2">
      <c r="A688" s="176" t="s">
        <v>2912</v>
      </c>
      <c r="B688" s="189" t="s">
        <v>2353</v>
      </c>
      <c r="C688" s="176" t="s">
        <v>516</v>
      </c>
      <c r="D688" s="176" t="s">
        <v>615</v>
      </c>
      <c r="E688" s="176" t="s">
        <v>714</v>
      </c>
      <c r="F688" s="178">
        <v>0.86180354000000003</v>
      </c>
      <c r="G688" s="178">
        <v>0.20379332</v>
      </c>
      <c r="H688" s="58">
        <f t="shared" si="20"/>
        <v>3.2288115233610206</v>
      </c>
      <c r="I688" s="98">
        <f t="shared" si="21"/>
        <v>8.6340033996975526E-5</v>
      </c>
      <c r="J688" s="99">
        <v>26.546097255039431</v>
      </c>
      <c r="K688" s="99">
        <v>43.780299999999997</v>
      </c>
      <c r="M688"/>
      <c r="N688" s="193" t="s">
        <v>2545</v>
      </c>
    </row>
    <row r="689" spans="1:14" ht="12.75" x14ac:dyDescent="0.2">
      <c r="A689" s="176" t="s">
        <v>2736</v>
      </c>
      <c r="B689" s="189" t="s">
        <v>100</v>
      </c>
      <c r="C689" s="176" t="s">
        <v>516</v>
      </c>
      <c r="D689" s="176" t="s">
        <v>615</v>
      </c>
      <c r="E689" s="176" t="s">
        <v>185</v>
      </c>
      <c r="F689" s="178">
        <v>0.86049901000000006</v>
      </c>
      <c r="G689" s="178">
        <v>3.20508354</v>
      </c>
      <c r="H689" s="58">
        <f t="shared" si="20"/>
        <v>-0.73152056747949845</v>
      </c>
      <c r="I689" s="98">
        <f t="shared" si="21"/>
        <v>8.6209339286032389E-5</v>
      </c>
      <c r="J689" s="99">
        <v>98.155378735370874</v>
      </c>
      <c r="K689" s="99">
        <v>21.281400000000001</v>
      </c>
      <c r="M689"/>
      <c r="N689" s="193" t="s">
        <v>2545</v>
      </c>
    </row>
    <row r="690" spans="1:14" ht="12.75" x14ac:dyDescent="0.2">
      <c r="A690" s="176" t="s">
        <v>2715</v>
      </c>
      <c r="B690" s="189" t="s">
        <v>454</v>
      </c>
      <c r="C690" s="176" t="s">
        <v>646</v>
      </c>
      <c r="D690" s="176" t="s">
        <v>183</v>
      </c>
      <c r="E690" s="176" t="s">
        <v>185</v>
      </c>
      <c r="F690" s="178">
        <v>0.85654145999999998</v>
      </c>
      <c r="G690" s="178">
        <v>3.0457731899999998</v>
      </c>
      <c r="H690" s="58">
        <f t="shared" si="20"/>
        <v>-0.71877700453460225</v>
      </c>
      <c r="I690" s="98">
        <f t="shared" si="21"/>
        <v>8.5812851008037217E-5</v>
      </c>
      <c r="J690" s="99">
        <v>214.3865087595</v>
      </c>
      <c r="K690" s="99">
        <v>14.2294</v>
      </c>
      <c r="M690"/>
      <c r="N690" s="193" t="s">
        <v>2545</v>
      </c>
    </row>
    <row r="691" spans="1:14" ht="12.75" x14ac:dyDescent="0.2">
      <c r="A691" s="176" t="s">
        <v>2677</v>
      </c>
      <c r="B691" s="189" t="s">
        <v>280</v>
      </c>
      <c r="C691" s="176" t="s">
        <v>646</v>
      </c>
      <c r="D691" s="176" t="s">
        <v>183</v>
      </c>
      <c r="E691" s="176" t="s">
        <v>714</v>
      </c>
      <c r="F691" s="178">
        <v>0.84512514000000005</v>
      </c>
      <c r="G691" s="178">
        <v>0.61147189000000002</v>
      </c>
      <c r="H691" s="58">
        <f t="shared" si="20"/>
        <v>0.38211609367684929</v>
      </c>
      <c r="I691" s="98">
        <f t="shared" si="21"/>
        <v>8.4669103725541325E-5</v>
      </c>
      <c r="J691" s="99">
        <v>66.887122604400005</v>
      </c>
      <c r="K691" s="99">
        <v>45.220799999999997</v>
      </c>
      <c r="M691"/>
      <c r="N691" s="193" t="s">
        <v>2545</v>
      </c>
    </row>
    <row r="692" spans="1:14" ht="12.75" x14ac:dyDescent="0.2">
      <c r="A692" s="176" t="s">
        <v>2738</v>
      </c>
      <c r="B692" s="189" t="s">
        <v>444</v>
      </c>
      <c r="C692" s="176" t="s">
        <v>646</v>
      </c>
      <c r="D692" s="176" t="s">
        <v>183</v>
      </c>
      <c r="E692" s="176" t="s">
        <v>714</v>
      </c>
      <c r="F692" s="178">
        <v>0.84221631000000008</v>
      </c>
      <c r="G692" s="178">
        <v>1.2850420200000001</v>
      </c>
      <c r="H692" s="58">
        <f t="shared" si="20"/>
        <v>-0.34460017891088102</v>
      </c>
      <c r="I692" s="98">
        <f t="shared" si="21"/>
        <v>8.4377681760517353E-5</v>
      </c>
      <c r="J692" s="99">
        <v>53.257079152800003</v>
      </c>
      <c r="K692" s="99">
        <v>16.407699999999998</v>
      </c>
      <c r="M692"/>
      <c r="N692" s="193" t="s">
        <v>2545</v>
      </c>
    </row>
    <row r="693" spans="1:14" ht="12.75" x14ac:dyDescent="0.2">
      <c r="A693" s="176" t="s">
        <v>2892</v>
      </c>
      <c r="B693" s="189" t="s">
        <v>655</v>
      </c>
      <c r="C693" s="176" t="s">
        <v>516</v>
      </c>
      <c r="D693" s="176" t="s">
        <v>615</v>
      </c>
      <c r="E693" s="176" t="s">
        <v>714</v>
      </c>
      <c r="F693" s="178">
        <v>0.83863927999999999</v>
      </c>
      <c r="G693" s="178">
        <v>1.60124797</v>
      </c>
      <c r="H693" s="58">
        <f t="shared" si="20"/>
        <v>-0.47625895819246533</v>
      </c>
      <c r="I693" s="98">
        <f t="shared" si="21"/>
        <v>8.4019315987491852E-5</v>
      </c>
      <c r="J693" s="99">
        <v>12.2037554625</v>
      </c>
      <c r="K693" s="99">
        <v>17.678750000000001</v>
      </c>
      <c r="M693"/>
      <c r="N693" s="193" t="s">
        <v>2545</v>
      </c>
    </row>
    <row r="694" spans="1:14" ht="12.75" x14ac:dyDescent="0.2">
      <c r="A694" s="176" t="s">
        <v>2686</v>
      </c>
      <c r="B694" s="189" t="s">
        <v>260</v>
      </c>
      <c r="C694" s="176" t="s">
        <v>646</v>
      </c>
      <c r="D694" s="176" t="s">
        <v>183</v>
      </c>
      <c r="E694" s="176" t="s">
        <v>714</v>
      </c>
      <c r="F694" s="178">
        <v>0.83383375999999998</v>
      </c>
      <c r="G694" s="178">
        <v>2.7283457599999998</v>
      </c>
      <c r="H694" s="58">
        <f t="shared" si="20"/>
        <v>-0.69438119895771566</v>
      </c>
      <c r="I694" s="98">
        <f t="shared" si="21"/>
        <v>8.3537873592658861E-5</v>
      </c>
      <c r="J694" s="99">
        <v>1179.8752770000001</v>
      </c>
      <c r="K694" s="99">
        <v>12.9298</v>
      </c>
      <c r="M694"/>
      <c r="N694" s="193" t="s">
        <v>2545</v>
      </c>
    </row>
    <row r="695" spans="1:14" ht="12.75" x14ac:dyDescent="0.2">
      <c r="A695" s="176" t="s">
        <v>1542</v>
      </c>
      <c r="B695" s="189" t="s">
        <v>64</v>
      </c>
      <c r="C695" s="176" t="s">
        <v>2625</v>
      </c>
      <c r="D695" s="176" t="s">
        <v>184</v>
      </c>
      <c r="E695" s="176" t="s">
        <v>185</v>
      </c>
      <c r="F695" s="178">
        <v>0.82825526000000005</v>
      </c>
      <c r="G695" s="178">
        <v>0.57905172999999999</v>
      </c>
      <c r="H695" s="58">
        <f t="shared" si="20"/>
        <v>0.43036488294405073</v>
      </c>
      <c r="I695" s="98">
        <f t="shared" si="21"/>
        <v>8.2978989975573554E-5</v>
      </c>
      <c r="J695" s="99">
        <v>17.946907802999998</v>
      </c>
      <c r="K695" s="99">
        <v>49.4803</v>
      </c>
      <c r="M695"/>
      <c r="N695" s="193" t="s">
        <v>2545</v>
      </c>
    </row>
    <row r="696" spans="1:14" ht="12.75" x14ac:dyDescent="0.2">
      <c r="A696" s="176" t="s">
        <v>1801</v>
      </c>
      <c r="B696" s="189" t="s">
        <v>2450</v>
      </c>
      <c r="C696" s="176" t="s">
        <v>645</v>
      </c>
      <c r="D696" s="176" t="s">
        <v>615</v>
      </c>
      <c r="E696" s="176" t="s">
        <v>185</v>
      </c>
      <c r="F696" s="178">
        <v>0.82716068000000009</v>
      </c>
      <c r="G696" s="178">
        <v>0.76307035000000001</v>
      </c>
      <c r="H696" s="58">
        <f t="shared" si="20"/>
        <v>8.3990067232988519E-2</v>
      </c>
      <c r="I696" s="98">
        <f t="shared" si="21"/>
        <v>8.2869329165393546E-5</v>
      </c>
      <c r="J696" s="99">
        <v>55.903369235323197</v>
      </c>
      <c r="K696" s="99">
        <v>46.235399999999998</v>
      </c>
      <c r="M696"/>
      <c r="N696" s="193" t="s">
        <v>2545</v>
      </c>
    </row>
    <row r="697" spans="1:14" ht="12.75" x14ac:dyDescent="0.2">
      <c r="A697" s="176" t="s">
        <v>2690</v>
      </c>
      <c r="B697" s="189" t="s">
        <v>1721</v>
      </c>
      <c r="C697" s="176" t="s">
        <v>516</v>
      </c>
      <c r="D697" s="176" t="s">
        <v>615</v>
      </c>
      <c r="E697" s="176" t="s">
        <v>714</v>
      </c>
      <c r="F697" s="178">
        <v>0.82121256999999992</v>
      </c>
      <c r="G697" s="178">
        <v>3.1227919500000003</v>
      </c>
      <c r="H697" s="58">
        <f t="shared" si="20"/>
        <v>-0.73702616660069209</v>
      </c>
      <c r="I697" s="98">
        <f t="shared" si="21"/>
        <v>8.2273416064807109E-5</v>
      </c>
      <c r="J697" s="99">
        <v>65.404895003099995</v>
      </c>
      <c r="K697" s="99">
        <v>26.856349999999999</v>
      </c>
      <c r="M697"/>
      <c r="N697" s="193" t="s">
        <v>2545</v>
      </c>
    </row>
    <row r="698" spans="1:14" ht="12.75" x14ac:dyDescent="0.2">
      <c r="A698" s="176" t="s">
        <v>2319</v>
      </c>
      <c r="B698" s="189" t="s">
        <v>321</v>
      </c>
      <c r="C698" s="176" t="s">
        <v>1371</v>
      </c>
      <c r="D698" s="176" t="s">
        <v>183</v>
      </c>
      <c r="E698" s="176" t="s">
        <v>714</v>
      </c>
      <c r="F698" s="178">
        <v>0.81910506000000005</v>
      </c>
      <c r="G698" s="178">
        <v>3.9171610000000003E-2</v>
      </c>
      <c r="H698" s="58">
        <f t="shared" si="20"/>
        <v>19.910681485902671</v>
      </c>
      <c r="I698" s="98">
        <f t="shared" si="21"/>
        <v>8.2062274573036306E-5</v>
      </c>
      <c r="J698" s="99">
        <v>9.9362408999999996</v>
      </c>
      <c r="K698" s="99">
        <v>20.36065</v>
      </c>
      <c r="M698"/>
      <c r="N698" s="193" t="s">
        <v>2545</v>
      </c>
    </row>
    <row r="699" spans="1:14" ht="12.75" x14ac:dyDescent="0.2">
      <c r="A699" s="176" t="s">
        <v>2709</v>
      </c>
      <c r="B699" s="189" t="s">
        <v>698</v>
      </c>
      <c r="C699" s="176" t="s">
        <v>646</v>
      </c>
      <c r="D699" s="176" t="s">
        <v>183</v>
      </c>
      <c r="E699" s="176" t="s">
        <v>714</v>
      </c>
      <c r="F699" s="178">
        <v>0.81909982999999997</v>
      </c>
      <c r="G699" s="178">
        <v>0.9169266800000001</v>
      </c>
      <c r="H699" s="58">
        <f t="shared" si="20"/>
        <v>-0.10668993730229348</v>
      </c>
      <c r="I699" s="98">
        <f t="shared" si="21"/>
        <v>8.2061750603991328E-5</v>
      </c>
      <c r="J699" s="99">
        <v>13.310041500000001</v>
      </c>
      <c r="K699" s="99">
        <v>8.1673500000000008</v>
      </c>
      <c r="M699"/>
      <c r="N699" s="193" t="s">
        <v>2545</v>
      </c>
    </row>
    <row r="700" spans="1:14" ht="12.75" x14ac:dyDescent="0.2">
      <c r="A700" s="176" t="s">
        <v>2207</v>
      </c>
      <c r="B700" s="189" t="s">
        <v>2197</v>
      </c>
      <c r="C700" s="176" t="s">
        <v>645</v>
      </c>
      <c r="D700" s="176" t="s">
        <v>184</v>
      </c>
      <c r="E700" s="176" t="s">
        <v>714</v>
      </c>
      <c r="F700" s="178">
        <v>0.81738736999999995</v>
      </c>
      <c r="G700" s="178">
        <v>1.0687445800000002</v>
      </c>
      <c r="H700" s="58">
        <f t="shared" si="20"/>
        <v>-0.2351892254742477</v>
      </c>
      <c r="I700" s="98">
        <f t="shared" si="21"/>
        <v>8.1890187309393517E-5</v>
      </c>
      <c r="J700" s="99">
        <v>83.031301319857207</v>
      </c>
      <c r="K700" s="99">
        <v>27.03905</v>
      </c>
      <c r="M700"/>
      <c r="N700" s="193" t="s">
        <v>2545</v>
      </c>
    </row>
    <row r="701" spans="1:14" ht="12.75" x14ac:dyDescent="0.2">
      <c r="A701" s="176" t="s">
        <v>1543</v>
      </c>
      <c r="B701" s="189" t="s">
        <v>701</v>
      </c>
      <c r="C701" s="176" t="s">
        <v>700</v>
      </c>
      <c r="D701" s="176" t="s">
        <v>183</v>
      </c>
      <c r="E701" s="176" t="s">
        <v>714</v>
      </c>
      <c r="F701" s="178">
        <v>0.81617152999999998</v>
      </c>
      <c r="G701" s="178">
        <v>0.91667156999999999</v>
      </c>
      <c r="H701" s="58">
        <f t="shared" si="20"/>
        <v>-0.10963582082075485</v>
      </c>
      <c r="I701" s="98">
        <f t="shared" si="21"/>
        <v>8.1768378031451947E-5</v>
      </c>
      <c r="J701" s="99">
        <v>65.140988159999992</v>
      </c>
      <c r="K701" s="99">
        <v>26.71255</v>
      </c>
      <c r="M701"/>
      <c r="N701" s="193" t="s">
        <v>2545</v>
      </c>
    </row>
    <row r="702" spans="1:14" ht="12.75" x14ac:dyDescent="0.2">
      <c r="A702" s="176" t="s">
        <v>2899</v>
      </c>
      <c r="B702" s="189" t="s">
        <v>2348</v>
      </c>
      <c r="C702" s="176" t="s">
        <v>516</v>
      </c>
      <c r="D702" s="176" t="s">
        <v>615</v>
      </c>
      <c r="E702" s="176" t="s">
        <v>714</v>
      </c>
      <c r="F702" s="178">
        <v>0.80787350000000002</v>
      </c>
      <c r="G702" s="178">
        <v>1.1874411999999999</v>
      </c>
      <c r="H702" s="58">
        <f t="shared" si="20"/>
        <v>-0.31965178570526265</v>
      </c>
      <c r="I702" s="98">
        <f t="shared" si="21"/>
        <v>8.0937037523953089E-5</v>
      </c>
      <c r="J702" s="99">
        <v>126.57661006270214</v>
      </c>
      <c r="K702" s="99">
        <v>37.217799999999997</v>
      </c>
      <c r="M702"/>
      <c r="N702" s="193" t="s">
        <v>2545</v>
      </c>
    </row>
    <row r="703" spans="1:14" ht="12.75" x14ac:dyDescent="0.2">
      <c r="A703" s="176" t="s">
        <v>2757</v>
      </c>
      <c r="B703" s="189" t="s">
        <v>192</v>
      </c>
      <c r="C703" s="176" t="s">
        <v>646</v>
      </c>
      <c r="D703" s="176" t="s">
        <v>183</v>
      </c>
      <c r="E703" s="176" t="s">
        <v>185</v>
      </c>
      <c r="F703" s="178">
        <v>0.79664629000000009</v>
      </c>
      <c r="G703" s="178">
        <v>1.63979955</v>
      </c>
      <c r="H703" s="58">
        <f t="shared" si="20"/>
        <v>-0.5141806875114705</v>
      </c>
      <c r="I703" s="98">
        <f t="shared" si="21"/>
        <v>7.9812236280863298E-5</v>
      </c>
      <c r="J703" s="99">
        <v>223.11643499600001</v>
      </c>
      <c r="K703" s="99">
        <v>31.8566</v>
      </c>
      <c r="M703"/>
      <c r="N703" s="193" t="s">
        <v>2545</v>
      </c>
    </row>
    <row r="704" spans="1:14" ht="12.75" x14ac:dyDescent="0.2">
      <c r="A704" s="176" t="s">
        <v>1579</v>
      </c>
      <c r="B704" s="189" t="s">
        <v>51</v>
      </c>
      <c r="C704" s="176" t="s">
        <v>643</v>
      </c>
      <c r="D704" s="176" t="s">
        <v>183</v>
      </c>
      <c r="E704" s="176" t="s">
        <v>2328</v>
      </c>
      <c r="F704" s="178">
        <v>0.79020180000000007</v>
      </c>
      <c r="G704" s="178">
        <v>0.53213959999999993</v>
      </c>
      <c r="H704" s="58">
        <f t="shared" si="20"/>
        <v>0.48495206896836884</v>
      </c>
      <c r="I704" s="98">
        <f t="shared" si="21"/>
        <v>7.9166593208089238E-5</v>
      </c>
      <c r="J704" s="99">
        <v>22.187774400000002</v>
      </c>
      <c r="K704" s="99">
        <v>15.728999999999999</v>
      </c>
      <c r="M704"/>
      <c r="N704" s="193" t="s">
        <v>2545</v>
      </c>
    </row>
    <row r="705" spans="1:14" ht="12.75" x14ac:dyDescent="0.2">
      <c r="A705" s="176" t="s">
        <v>1552</v>
      </c>
      <c r="B705" s="189" t="s">
        <v>210</v>
      </c>
      <c r="C705" s="176" t="s">
        <v>2544</v>
      </c>
      <c r="D705" s="176" t="s">
        <v>183</v>
      </c>
      <c r="E705" s="176" t="s">
        <v>714</v>
      </c>
      <c r="F705" s="178">
        <v>0.78283738000000003</v>
      </c>
      <c r="G705" s="178">
        <v>1.2295927099999999</v>
      </c>
      <c r="H705" s="58">
        <f t="shared" si="20"/>
        <v>-0.36333602693529299</v>
      </c>
      <c r="I705" s="98">
        <f t="shared" si="21"/>
        <v>7.8428786685307936E-5</v>
      </c>
      <c r="J705" s="99">
        <v>18.484804059999998</v>
      </c>
      <c r="K705" s="99">
        <v>10.801349999999999</v>
      </c>
      <c r="M705"/>
      <c r="N705" s="193" t="s">
        <v>2545</v>
      </c>
    </row>
    <row r="706" spans="1:14" ht="12.75" x14ac:dyDescent="0.2">
      <c r="A706" s="176" t="s">
        <v>1637</v>
      </c>
      <c r="B706" s="189" t="s">
        <v>1638</v>
      </c>
      <c r="C706" s="176" t="s">
        <v>2546</v>
      </c>
      <c r="D706" s="176" t="s">
        <v>184</v>
      </c>
      <c r="E706" s="176" t="s">
        <v>714</v>
      </c>
      <c r="F706" s="178">
        <v>0.77999143000000004</v>
      </c>
      <c r="G706" s="178">
        <v>0.92457336000000001</v>
      </c>
      <c r="H706" s="58">
        <f t="shared" si="20"/>
        <v>-0.15637691529420661</v>
      </c>
      <c r="I706" s="98">
        <f t="shared" si="21"/>
        <v>7.8143664371057884E-5</v>
      </c>
      <c r="J706" s="99">
        <v>288.74518243</v>
      </c>
      <c r="K706" s="99">
        <v>27.953199999999999</v>
      </c>
      <c r="M706"/>
      <c r="N706" s="193" t="s">
        <v>2545</v>
      </c>
    </row>
    <row r="707" spans="1:14" ht="12.75" x14ac:dyDescent="0.2">
      <c r="A707" s="176" t="s">
        <v>2204</v>
      </c>
      <c r="B707" s="189" t="s">
        <v>2194</v>
      </c>
      <c r="C707" s="176" t="s">
        <v>645</v>
      </c>
      <c r="D707" s="176" t="s">
        <v>184</v>
      </c>
      <c r="E707" s="176" t="s">
        <v>714</v>
      </c>
      <c r="F707" s="178">
        <v>0.77960096999999995</v>
      </c>
      <c r="G707" s="178">
        <v>0.35157514000000001</v>
      </c>
      <c r="H707" s="58">
        <f t="shared" si="20"/>
        <v>1.2174519222263553</v>
      </c>
      <c r="I707" s="98">
        <f t="shared" si="21"/>
        <v>7.8104546024346908E-5</v>
      </c>
      <c r="J707" s="99">
        <v>18.202676044388401</v>
      </c>
      <c r="K707" s="99">
        <v>30.928750000000001</v>
      </c>
      <c r="M707"/>
      <c r="N707" s="193" t="s">
        <v>2545</v>
      </c>
    </row>
    <row r="708" spans="1:14" ht="12.75" x14ac:dyDescent="0.2">
      <c r="A708" s="176" t="s">
        <v>2723</v>
      </c>
      <c r="B708" s="189" t="s">
        <v>439</v>
      </c>
      <c r="C708" s="176" t="s">
        <v>646</v>
      </c>
      <c r="D708" s="176" t="s">
        <v>183</v>
      </c>
      <c r="E708" s="176" t="s">
        <v>714</v>
      </c>
      <c r="F708" s="178">
        <v>0.77210193999999999</v>
      </c>
      <c r="G708" s="178">
        <v>0.95513349999999997</v>
      </c>
      <c r="H708" s="58">
        <f t="shared" si="20"/>
        <v>-0.1916292958000112</v>
      </c>
      <c r="I708" s="98">
        <f t="shared" si="21"/>
        <v>7.7353253560238049E-5</v>
      </c>
      <c r="J708" s="99">
        <v>49.232017741500002</v>
      </c>
      <c r="K708" s="99">
        <v>13.2204</v>
      </c>
      <c r="M708"/>
      <c r="N708" s="193" t="s">
        <v>2545</v>
      </c>
    </row>
    <row r="709" spans="1:14" ht="12.75" x14ac:dyDescent="0.2">
      <c r="A709" s="176" t="s">
        <v>2741</v>
      </c>
      <c r="B709" s="189" t="s">
        <v>911</v>
      </c>
      <c r="C709" s="176" t="s">
        <v>646</v>
      </c>
      <c r="D709" s="176" t="s">
        <v>183</v>
      </c>
      <c r="E709" s="176" t="s">
        <v>714</v>
      </c>
      <c r="F709" s="178">
        <v>0.75947292</v>
      </c>
      <c r="G709" s="178">
        <v>1.12520178</v>
      </c>
      <c r="H709" s="58">
        <f t="shared" si="20"/>
        <v>-0.32503402189783248</v>
      </c>
      <c r="I709" s="98">
        <f t="shared" si="21"/>
        <v>7.6088011581598128E-5</v>
      </c>
      <c r="J709" s="99">
        <v>32.062699065599993</v>
      </c>
      <c r="K709" s="99">
        <v>89.966849999999994</v>
      </c>
      <c r="M709"/>
      <c r="N709" s="193" t="s">
        <v>2545</v>
      </c>
    </row>
    <row r="710" spans="1:14" ht="12.75" x14ac:dyDescent="0.2">
      <c r="A710" s="176" t="s">
        <v>2779</v>
      </c>
      <c r="B710" s="189" t="s">
        <v>507</v>
      </c>
      <c r="C710" s="176" t="s">
        <v>646</v>
      </c>
      <c r="D710" s="176" t="s">
        <v>184</v>
      </c>
      <c r="E710" s="176" t="s">
        <v>185</v>
      </c>
      <c r="F710" s="178">
        <v>0.75923504000000008</v>
      </c>
      <c r="G710" s="178">
        <v>0.25370721000000002</v>
      </c>
      <c r="H710" s="58">
        <f t="shared" si="20"/>
        <v>1.9925639086094558</v>
      </c>
      <c r="I710" s="98">
        <f t="shared" si="21"/>
        <v>7.6064179505801373E-5</v>
      </c>
      <c r="J710" s="99">
        <v>235.827365625</v>
      </c>
      <c r="K710" s="99">
        <v>26.796749999999999</v>
      </c>
      <c r="M710"/>
      <c r="N710" s="193" t="s">
        <v>2545</v>
      </c>
    </row>
    <row r="711" spans="1:14" ht="12.75" x14ac:dyDescent="0.2">
      <c r="A711" s="176" t="s">
        <v>2130</v>
      </c>
      <c r="B711" s="189" t="s">
        <v>2122</v>
      </c>
      <c r="C711" s="176" t="s">
        <v>1918</v>
      </c>
      <c r="D711" s="176" t="s">
        <v>615</v>
      </c>
      <c r="E711" s="176" t="s">
        <v>185</v>
      </c>
      <c r="F711" s="178">
        <v>0.75232420999999994</v>
      </c>
      <c r="G711" s="178">
        <v>0.16416204000000001</v>
      </c>
      <c r="H711" s="58">
        <f t="shared" ref="H711:H774" si="22">IF(ISERROR(F711/G711-1),"",IF((F711/G711-1)&gt;10000%,"",F711/G711-1))</f>
        <v>3.5828146994274679</v>
      </c>
      <c r="I711" s="98">
        <f t="shared" ref="I711:I774" si="23">F711/$F$1142</f>
        <v>7.5371816026826427E-5</v>
      </c>
      <c r="J711" s="99">
        <v>8.6359849590438014</v>
      </c>
      <c r="K711" s="99">
        <v>98.15795</v>
      </c>
      <c r="M711"/>
      <c r="N711" s="193" t="s">
        <v>2545</v>
      </c>
    </row>
    <row r="712" spans="1:14" ht="12.75" x14ac:dyDescent="0.2">
      <c r="A712" s="176" t="s">
        <v>1251</v>
      </c>
      <c r="B712" s="189" t="s">
        <v>2429</v>
      </c>
      <c r="C712" s="176" t="s">
        <v>645</v>
      </c>
      <c r="D712" s="176" t="s">
        <v>615</v>
      </c>
      <c r="E712" s="176" t="s">
        <v>185</v>
      </c>
      <c r="F712" s="178">
        <v>0.75231397</v>
      </c>
      <c r="G712" s="178">
        <v>0.322683</v>
      </c>
      <c r="H712" s="58">
        <f t="shared" si="22"/>
        <v>1.3314335431367628</v>
      </c>
      <c r="I712" s="98">
        <f t="shared" si="23"/>
        <v>7.5370790129499377E-5</v>
      </c>
      <c r="J712" s="99">
        <v>104.60645176</v>
      </c>
      <c r="K712" s="99">
        <v>3.41995</v>
      </c>
      <c r="M712"/>
      <c r="N712" s="193" t="s">
        <v>2545</v>
      </c>
    </row>
    <row r="713" spans="1:14" ht="12.75" x14ac:dyDescent="0.2">
      <c r="A713" s="176" t="s">
        <v>1220</v>
      </c>
      <c r="B713" s="189" t="s">
        <v>2447</v>
      </c>
      <c r="C713" s="176" t="s">
        <v>645</v>
      </c>
      <c r="D713" s="176" t="s">
        <v>184</v>
      </c>
      <c r="E713" s="176" t="s">
        <v>185</v>
      </c>
      <c r="F713" s="178">
        <v>0.75225949999999997</v>
      </c>
      <c r="G713" s="178">
        <v>1.3415413899999999</v>
      </c>
      <c r="H713" s="58">
        <f t="shared" si="22"/>
        <v>-0.43925733070375117</v>
      </c>
      <c r="I713" s="98">
        <f t="shared" si="23"/>
        <v>7.5365333036979404E-5</v>
      </c>
      <c r="J713" s="99">
        <v>562.26988541971264</v>
      </c>
      <c r="K713" s="99">
        <v>40.683599999999998</v>
      </c>
      <c r="M713"/>
      <c r="N713" s="193" t="s">
        <v>2545</v>
      </c>
    </row>
    <row r="714" spans="1:14" ht="12.75" x14ac:dyDescent="0.2">
      <c r="A714" s="176" t="s">
        <v>1243</v>
      </c>
      <c r="B714" s="189" t="s">
        <v>2531</v>
      </c>
      <c r="C714" s="176" t="s">
        <v>645</v>
      </c>
      <c r="D714" s="176" t="s">
        <v>184</v>
      </c>
      <c r="E714" s="176" t="s">
        <v>714</v>
      </c>
      <c r="F714" s="178">
        <v>0.75153464000000003</v>
      </c>
      <c r="G714" s="178">
        <v>0.42475409999999997</v>
      </c>
      <c r="H714" s="58">
        <f t="shared" si="22"/>
        <v>0.76934051960887517</v>
      </c>
      <c r="I714" s="98">
        <f t="shared" si="23"/>
        <v>7.5292712730681938E-5</v>
      </c>
      <c r="J714" s="99">
        <v>56.659398504233998</v>
      </c>
      <c r="K714" s="99">
        <v>47.176599999999993</v>
      </c>
      <c r="M714"/>
      <c r="N714" s="193" t="s">
        <v>2545</v>
      </c>
    </row>
    <row r="715" spans="1:14" ht="12.75" x14ac:dyDescent="0.2">
      <c r="A715" s="176" t="s">
        <v>1797</v>
      </c>
      <c r="B715" s="189" t="s">
        <v>58</v>
      </c>
      <c r="C715" s="176" t="s">
        <v>643</v>
      </c>
      <c r="D715" s="176" t="s">
        <v>184</v>
      </c>
      <c r="E715" s="176" t="s">
        <v>2328</v>
      </c>
      <c r="F715" s="178">
        <v>0.75127114000000006</v>
      </c>
      <c r="G715" s="178">
        <v>1.2304144399999999</v>
      </c>
      <c r="H715" s="58">
        <f t="shared" si="22"/>
        <v>-0.38941618728076688</v>
      </c>
      <c r="I715" s="98">
        <f t="shared" si="23"/>
        <v>7.5266313907861829E-5</v>
      </c>
      <c r="J715" s="99">
        <v>420.97832768000001</v>
      </c>
      <c r="K715" s="99">
        <v>10.505549999999999</v>
      </c>
      <c r="M715"/>
      <c r="N715" s="193" t="s">
        <v>2545</v>
      </c>
    </row>
    <row r="716" spans="1:14" ht="12.75" x14ac:dyDescent="0.2">
      <c r="A716" s="176" t="s">
        <v>2699</v>
      </c>
      <c r="B716" s="189" t="s">
        <v>89</v>
      </c>
      <c r="C716" s="176" t="s">
        <v>516</v>
      </c>
      <c r="D716" s="176" t="s">
        <v>183</v>
      </c>
      <c r="E716" s="176" t="s">
        <v>714</v>
      </c>
      <c r="F716" s="178">
        <v>0.74867857999999998</v>
      </c>
      <c r="G716" s="178">
        <v>2.2341681000000002</v>
      </c>
      <c r="H716" s="58">
        <f t="shared" si="22"/>
        <v>-0.66489603893279114</v>
      </c>
      <c r="I716" s="98">
        <f t="shared" si="23"/>
        <v>7.5006577543191988E-5</v>
      </c>
      <c r="J716" s="99">
        <v>72.597329884800004</v>
      </c>
      <c r="K716" s="99">
        <v>9.9809999999999999</v>
      </c>
      <c r="M716"/>
      <c r="N716" s="193" t="s">
        <v>2545</v>
      </c>
    </row>
    <row r="717" spans="1:14" ht="12.75" x14ac:dyDescent="0.2">
      <c r="A717" s="176" t="s">
        <v>2872</v>
      </c>
      <c r="B717" s="189" t="s">
        <v>2873</v>
      </c>
      <c r="C717" s="176" t="s">
        <v>2671</v>
      </c>
      <c r="D717" s="176" t="s">
        <v>184</v>
      </c>
      <c r="E717" s="176" t="s">
        <v>714</v>
      </c>
      <c r="F717" s="178">
        <v>0.74663811999999996</v>
      </c>
      <c r="G717" s="178">
        <v>9.1926040000000001E-2</v>
      </c>
      <c r="H717" s="58">
        <f t="shared" si="22"/>
        <v>7.1221612505009464</v>
      </c>
      <c r="I717" s="98">
        <f t="shared" si="23"/>
        <v>7.4802153474837067E-5</v>
      </c>
      <c r="J717" s="99">
        <v>27.803360039999998</v>
      </c>
      <c r="K717" s="99">
        <v>30.658049999999999</v>
      </c>
      <c r="M717"/>
      <c r="N717" s="193" t="s">
        <v>2545</v>
      </c>
    </row>
    <row r="718" spans="1:14" ht="12.75" x14ac:dyDescent="0.2">
      <c r="A718" s="176" t="s">
        <v>2726</v>
      </c>
      <c r="B718" s="189" t="s">
        <v>191</v>
      </c>
      <c r="C718" s="176" t="s">
        <v>646</v>
      </c>
      <c r="D718" s="176" t="s">
        <v>183</v>
      </c>
      <c r="E718" s="176" t="s">
        <v>185</v>
      </c>
      <c r="F718" s="178">
        <v>0.74655775999999996</v>
      </c>
      <c r="G718" s="178">
        <v>0.24181896</v>
      </c>
      <c r="H718" s="58">
        <f t="shared" si="22"/>
        <v>2.0872589973920985</v>
      </c>
      <c r="I718" s="98">
        <f t="shared" si="23"/>
        <v>7.4794102585266578E-5</v>
      </c>
      <c r="J718" s="99">
        <v>33.819266087999999</v>
      </c>
      <c r="K718" s="99">
        <v>64.261949999999999</v>
      </c>
      <c r="M718"/>
      <c r="N718" s="193" t="s">
        <v>2545</v>
      </c>
    </row>
    <row r="719" spans="1:14" ht="12.75" x14ac:dyDescent="0.2">
      <c r="A719" s="176" t="s">
        <v>1671</v>
      </c>
      <c r="B719" s="189" t="s">
        <v>457</v>
      </c>
      <c r="C719" s="176" t="s">
        <v>646</v>
      </c>
      <c r="D719" s="176" t="s">
        <v>184</v>
      </c>
      <c r="E719" s="176" t="s">
        <v>714</v>
      </c>
      <c r="F719" s="178">
        <v>0.74327906999999993</v>
      </c>
      <c r="G719" s="178">
        <v>2.2861656699999999</v>
      </c>
      <c r="H719" s="58">
        <f t="shared" si="22"/>
        <v>-0.6748796118524516</v>
      </c>
      <c r="I719" s="98">
        <f t="shared" si="23"/>
        <v>7.4465626090420027E-5</v>
      </c>
      <c r="J719" s="99">
        <v>79.515362370000005</v>
      </c>
      <c r="K719" s="99">
        <v>9.7361500000000003</v>
      </c>
      <c r="M719"/>
      <c r="N719" s="193" t="s">
        <v>2545</v>
      </c>
    </row>
    <row r="720" spans="1:14" ht="12.75" x14ac:dyDescent="0.2">
      <c r="A720" s="176" t="s">
        <v>1421</v>
      </c>
      <c r="B720" s="189" t="s">
        <v>353</v>
      </c>
      <c r="C720" s="176" t="s">
        <v>1371</v>
      </c>
      <c r="D720" s="176" t="s">
        <v>183</v>
      </c>
      <c r="E720" s="176" t="s">
        <v>714</v>
      </c>
      <c r="F720" s="178">
        <v>0.7416239</v>
      </c>
      <c r="G720" s="178">
        <v>13.162529900000001</v>
      </c>
      <c r="H720" s="58">
        <f t="shared" si="22"/>
        <v>-0.94365643188396475</v>
      </c>
      <c r="I720" s="98">
        <f t="shared" si="23"/>
        <v>7.4299802410848271E-5</v>
      </c>
      <c r="J720" s="99">
        <v>24.4800781</v>
      </c>
      <c r="K720" s="99">
        <v>10.3635</v>
      </c>
      <c r="M720"/>
      <c r="N720" s="193" t="s">
        <v>2545</v>
      </c>
    </row>
    <row r="721" spans="1:14" ht="12.75" x14ac:dyDescent="0.2">
      <c r="A721" s="176" t="s">
        <v>2737</v>
      </c>
      <c r="B721" s="189" t="s">
        <v>661</v>
      </c>
      <c r="C721" s="176" t="s">
        <v>646</v>
      </c>
      <c r="D721" s="176" t="s">
        <v>183</v>
      </c>
      <c r="E721" s="176" t="s">
        <v>185</v>
      </c>
      <c r="F721" s="178">
        <v>0.73909367000000004</v>
      </c>
      <c r="G721" s="178">
        <v>0.48957454</v>
      </c>
      <c r="H721" s="58">
        <f t="shared" si="22"/>
        <v>0.50966524934078472</v>
      </c>
      <c r="I721" s="98">
        <f t="shared" si="23"/>
        <v>7.4046310595045142E-5</v>
      </c>
      <c r="J721" s="99">
        <v>123.059459656</v>
      </c>
      <c r="K721" s="99">
        <v>51.78125</v>
      </c>
      <c r="M721"/>
      <c r="N721" s="193" t="s">
        <v>2545</v>
      </c>
    </row>
    <row r="722" spans="1:14" ht="12.75" x14ac:dyDescent="0.2">
      <c r="A722" s="176" t="s">
        <v>1670</v>
      </c>
      <c r="B722" s="189" t="s">
        <v>1113</v>
      </c>
      <c r="C722" s="176" t="s">
        <v>646</v>
      </c>
      <c r="D722" s="176" t="s">
        <v>183</v>
      </c>
      <c r="E722" s="176" t="s">
        <v>714</v>
      </c>
      <c r="F722" s="178">
        <v>0.7319429300000001</v>
      </c>
      <c r="G722" s="178">
        <v>1.44169225</v>
      </c>
      <c r="H722" s="58">
        <f t="shared" si="22"/>
        <v>-0.49230293080926246</v>
      </c>
      <c r="I722" s="98">
        <f t="shared" si="23"/>
        <v>7.3329911664143173E-5</v>
      </c>
      <c r="J722" s="99">
        <v>48.720283502800001</v>
      </c>
      <c r="K722" s="99">
        <v>91.36985</v>
      </c>
      <c r="M722"/>
      <c r="N722" s="193" t="s">
        <v>2545</v>
      </c>
    </row>
    <row r="723" spans="1:14" ht="12.75" x14ac:dyDescent="0.2">
      <c r="A723" s="176" t="s">
        <v>1401</v>
      </c>
      <c r="B723" s="189" t="s">
        <v>426</v>
      </c>
      <c r="C723" s="176" t="s">
        <v>1371</v>
      </c>
      <c r="D723" s="176" t="s">
        <v>183</v>
      </c>
      <c r="E723" s="176" t="s">
        <v>714</v>
      </c>
      <c r="F723" s="178">
        <v>0.73023400000000005</v>
      </c>
      <c r="G723" s="178">
        <v>1.51061121</v>
      </c>
      <c r="H723" s="58">
        <f t="shared" si="22"/>
        <v>-0.51659699387508184</v>
      </c>
      <c r="I723" s="98">
        <f t="shared" si="23"/>
        <v>7.3158702023604389E-5</v>
      </c>
      <c r="J723" s="99">
        <v>38.202067490000005</v>
      </c>
      <c r="K723" s="99">
        <v>30.328600000000002</v>
      </c>
      <c r="M723"/>
      <c r="N723" s="193" t="s">
        <v>2545</v>
      </c>
    </row>
    <row r="724" spans="1:14" ht="12.75" x14ac:dyDescent="0.2">
      <c r="A724" s="176" t="s">
        <v>2728</v>
      </c>
      <c r="B724" s="189" t="s">
        <v>228</v>
      </c>
      <c r="C724" s="176" t="s">
        <v>239</v>
      </c>
      <c r="D724" s="176" t="s">
        <v>184</v>
      </c>
      <c r="E724" s="176" t="s">
        <v>185</v>
      </c>
      <c r="F724" s="178">
        <v>0.72842098</v>
      </c>
      <c r="G724" s="178">
        <v>1.2945914299999999</v>
      </c>
      <c r="H724" s="58">
        <f t="shared" si="22"/>
        <v>-0.43733523711029043</v>
      </c>
      <c r="I724" s="98">
        <f t="shared" si="23"/>
        <v>7.2977064096662009E-5</v>
      </c>
      <c r="J724" s="99">
        <v>227.66254739999999</v>
      </c>
      <c r="K724" s="99">
        <v>16.267150000000001</v>
      </c>
      <c r="M724"/>
      <c r="N724" s="193" t="s">
        <v>2545</v>
      </c>
    </row>
    <row r="725" spans="1:14" ht="12.75" x14ac:dyDescent="0.2">
      <c r="A725" s="176" t="s">
        <v>1132</v>
      </c>
      <c r="B725" s="189" t="s">
        <v>625</v>
      </c>
      <c r="C725" s="176" t="s">
        <v>2553</v>
      </c>
      <c r="D725" s="176" t="s">
        <v>615</v>
      </c>
      <c r="E725" s="176" t="s">
        <v>714</v>
      </c>
      <c r="F725" s="178">
        <v>0.71495607999999999</v>
      </c>
      <c r="G725" s="178">
        <v>4.1274704399999997</v>
      </c>
      <c r="H725" s="58">
        <f t="shared" si="22"/>
        <v>-0.82678105382142963</v>
      </c>
      <c r="I725" s="98">
        <f t="shared" si="23"/>
        <v>7.1628079241290137E-5</v>
      </c>
      <c r="J725" s="99">
        <v>36.553809749661603</v>
      </c>
      <c r="K725" s="99">
        <v>70.168000000000006</v>
      </c>
      <c r="M725"/>
      <c r="N725" s="193" t="s">
        <v>2545</v>
      </c>
    </row>
    <row r="726" spans="1:14" ht="12.75" x14ac:dyDescent="0.2">
      <c r="A726" s="176" t="s">
        <v>1206</v>
      </c>
      <c r="B726" s="189" t="s">
        <v>2395</v>
      </c>
      <c r="C726" s="176" t="s">
        <v>645</v>
      </c>
      <c r="D726" s="176" t="s">
        <v>184</v>
      </c>
      <c r="E726" s="176" t="s">
        <v>185</v>
      </c>
      <c r="F726" s="178">
        <v>0.71404980000000007</v>
      </c>
      <c r="G726" s="178">
        <v>0.27307292999999999</v>
      </c>
      <c r="H726" s="58">
        <f t="shared" si="22"/>
        <v>1.6148684895276881</v>
      </c>
      <c r="I726" s="98">
        <f t="shared" si="23"/>
        <v>7.1537283320434702E-5</v>
      </c>
      <c r="J726" s="99">
        <v>80.776403770000002</v>
      </c>
      <c r="K726" s="99">
        <v>10.7209</v>
      </c>
      <c r="M726"/>
      <c r="N726" s="193" t="s">
        <v>2545</v>
      </c>
    </row>
    <row r="727" spans="1:14" ht="12.75" x14ac:dyDescent="0.2">
      <c r="A727" s="176" t="s">
        <v>2280</v>
      </c>
      <c r="B727" s="189" t="s">
        <v>389</v>
      </c>
      <c r="C727" s="176" t="s">
        <v>646</v>
      </c>
      <c r="D727" s="176" t="s">
        <v>183</v>
      </c>
      <c r="E727" s="176" t="s">
        <v>185</v>
      </c>
      <c r="F727" s="178">
        <v>0.70088716000000006</v>
      </c>
      <c r="G727" s="178">
        <v>1.3134496299999998</v>
      </c>
      <c r="H727" s="58">
        <f t="shared" si="22"/>
        <v>-0.46637682634240019</v>
      </c>
      <c r="I727" s="98">
        <f t="shared" si="23"/>
        <v>7.0218580469562266E-5</v>
      </c>
      <c r="J727" s="99">
        <v>268.32272119999999</v>
      </c>
      <c r="K727" s="99">
        <v>17.675850000000001</v>
      </c>
      <c r="M727"/>
      <c r="N727" s="193" t="s">
        <v>2545</v>
      </c>
    </row>
    <row r="728" spans="1:14" ht="12.75" x14ac:dyDescent="0.2">
      <c r="A728" s="176" t="s">
        <v>1546</v>
      </c>
      <c r="B728" s="189" t="s">
        <v>1822</v>
      </c>
      <c r="C728" s="176" t="s">
        <v>2553</v>
      </c>
      <c r="D728" s="176" t="s">
        <v>184</v>
      </c>
      <c r="E728" s="176" t="s">
        <v>714</v>
      </c>
      <c r="F728" s="178">
        <v>0.69780353000000006</v>
      </c>
      <c r="G728" s="178">
        <v>0.44480373000000001</v>
      </c>
      <c r="H728" s="58">
        <f t="shared" si="22"/>
        <v>0.56878974463635923</v>
      </c>
      <c r="I728" s="98">
        <f t="shared" si="23"/>
        <v>6.9909646116572623E-5</v>
      </c>
      <c r="J728" s="99">
        <v>100.55309448</v>
      </c>
      <c r="K728" s="99">
        <v>21.141649999999998</v>
      </c>
      <c r="M728"/>
      <c r="N728" s="193" t="s">
        <v>2545</v>
      </c>
    </row>
    <row r="729" spans="1:14" ht="12.75" x14ac:dyDescent="0.2">
      <c r="A729" s="176" t="s">
        <v>1209</v>
      </c>
      <c r="B729" s="189" t="s">
        <v>2454</v>
      </c>
      <c r="C729" s="176" t="s">
        <v>645</v>
      </c>
      <c r="D729" s="176" t="s">
        <v>184</v>
      </c>
      <c r="E729" s="176" t="s">
        <v>714</v>
      </c>
      <c r="F729" s="178">
        <v>0.68780693000000004</v>
      </c>
      <c r="G729" s="178">
        <v>2.8205148499999999</v>
      </c>
      <c r="H729" s="58">
        <f t="shared" si="22"/>
        <v>-0.75614135483101608</v>
      </c>
      <c r="I729" s="98">
        <f t="shared" si="23"/>
        <v>6.8908133888096314E-5</v>
      </c>
      <c r="J729" s="99">
        <v>167.06851940000001</v>
      </c>
      <c r="K729" s="99">
        <v>20.238399999999999</v>
      </c>
      <c r="M729"/>
      <c r="N729" s="193" t="s">
        <v>2545</v>
      </c>
    </row>
    <row r="730" spans="1:14" ht="12.75" x14ac:dyDescent="0.2">
      <c r="A730" s="176" t="s">
        <v>1387</v>
      </c>
      <c r="B730" s="189" t="s">
        <v>351</v>
      </c>
      <c r="C730" s="176" t="s">
        <v>1371</v>
      </c>
      <c r="D730" s="176" t="s">
        <v>183</v>
      </c>
      <c r="E730" s="176" t="s">
        <v>714</v>
      </c>
      <c r="F730" s="178">
        <v>0.68546160999999994</v>
      </c>
      <c r="G730" s="178">
        <v>1.6886106599999999</v>
      </c>
      <c r="H730" s="58">
        <f t="shared" si="22"/>
        <v>-0.59406769941864512</v>
      </c>
      <c r="I730" s="98">
        <f t="shared" si="23"/>
        <v>6.867316733349874E-5</v>
      </c>
      <c r="J730" s="99">
        <v>57.735996890000003</v>
      </c>
      <c r="K730" s="99">
        <v>11.02215</v>
      </c>
      <c r="M730"/>
      <c r="N730" s="193" t="s">
        <v>2545</v>
      </c>
    </row>
    <row r="731" spans="1:14" ht="12.75" x14ac:dyDescent="0.2">
      <c r="A731" s="176" t="s">
        <v>2710</v>
      </c>
      <c r="B731" s="189" t="s">
        <v>441</v>
      </c>
      <c r="C731" s="176" t="s">
        <v>646</v>
      </c>
      <c r="D731" s="176" t="s">
        <v>183</v>
      </c>
      <c r="E731" s="176" t="s">
        <v>714</v>
      </c>
      <c r="F731" s="178">
        <v>0.68422773000000003</v>
      </c>
      <c r="G731" s="178">
        <v>1.63301034</v>
      </c>
      <c r="H731" s="58">
        <f t="shared" si="22"/>
        <v>-0.58100220602399855</v>
      </c>
      <c r="I731" s="98">
        <f t="shared" si="23"/>
        <v>6.8549550713000536E-5</v>
      </c>
      <c r="J731" s="99">
        <v>104.86339168250001</v>
      </c>
      <c r="K731" s="99">
        <v>10.048249999999999</v>
      </c>
      <c r="M731"/>
      <c r="N731" s="193" t="s">
        <v>2545</v>
      </c>
    </row>
    <row r="732" spans="1:14" ht="12.75" x14ac:dyDescent="0.2">
      <c r="A732" s="176" t="s">
        <v>1728</v>
      </c>
      <c r="B732" s="189" t="s">
        <v>1729</v>
      </c>
      <c r="C732" s="176" t="s">
        <v>2546</v>
      </c>
      <c r="D732" s="176" t="s">
        <v>184</v>
      </c>
      <c r="E732" s="176" t="s">
        <v>185</v>
      </c>
      <c r="F732" s="178">
        <v>0.66664201000000001</v>
      </c>
      <c r="G732" s="178">
        <v>1.14150303</v>
      </c>
      <c r="H732" s="58">
        <f t="shared" si="22"/>
        <v>-0.4159962851784984</v>
      </c>
      <c r="I732" s="98">
        <f t="shared" si="23"/>
        <v>6.6787720328013623E-5</v>
      </c>
      <c r="J732" s="99">
        <v>26.182836710938201</v>
      </c>
      <c r="K732" s="99">
        <v>44.561199999999999</v>
      </c>
      <c r="M732"/>
      <c r="N732" s="193" t="s">
        <v>2545</v>
      </c>
    </row>
    <row r="733" spans="1:14" ht="12.75" x14ac:dyDescent="0.2">
      <c r="A733" s="176" t="s">
        <v>1550</v>
      </c>
      <c r="B733" s="189" t="s">
        <v>1829</v>
      </c>
      <c r="C733" s="176" t="s">
        <v>2553</v>
      </c>
      <c r="D733" s="176" t="s">
        <v>184</v>
      </c>
      <c r="E733" s="176" t="s">
        <v>714</v>
      </c>
      <c r="F733" s="178">
        <v>0.65675751000000004</v>
      </c>
      <c r="G733" s="178">
        <v>0.14317039000000001</v>
      </c>
      <c r="H733" s="58">
        <f t="shared" si="22"/>
        <v>3.5872439825022475</v>
      </c>
      <c r="I733" s="98">
        <f t="shared" si="23"/>
        <v>6.5797438870080529E-5</v>
      </c>
      <c r="J733" s="99">
        <v>25.8081429</v>
      </c>
      <c r="K733" s="99">
        <v>23.345199999999998</v>
      </c>
      <c r="M733"/>
      <c r="N733" s="193" t="s">
        <v>2545</v>
      </c>
    </row>
    <row r="734" spans="1:14" ht="12.75" x14ac:dyDescent="0.2">
      <c r="A734" s="176" t="s">
        <v>1289</v>
      </c>
      <c r="B734" s="189" t="s">
        <v>20</v>
      </c>
      <c r="C734" s="176" t="s">
        <v>1268</v>
      </c>
      <c r="D734" s="176" t="s">
        <v>184</v>
      </c>
      <c r="E734" s="176" t="s">
        <v>185</v>
      </c>
      <c r="F734" s="178">
        <v>0.65403493000000001</v>
      </c>
      <c r="G734" s="178">
        <v>8.9267630000000001E-2</v>
      </c>
      <c r="H734" s="58">
        <f t="shared" si="22"/>
        <v>6.3266751900997038</v>
      </c>
      <c r="I734" s="98">
        <f t="shared" si="23"/>
        <v>6.5524676414545135E-5</v>
      </c>
      <c r="J734" s="99">
        <v>46.141588140000003</v>
      </c>
      <c r="K734" s="99">
        <v>10.9359</v>
      </c>
      <c r="M734"/>
      <c r="N734" s="193" t="s">
        <v>2545</v>
      </c>
    </row>
    <row r="735" spans="1:14" ht="12.75" x14ac:dyDescent="0.2">
      <c r="A735" s="176" t="s">
        <v>1393</v>
      </c>
      <c r="B735" s="189" t="s">
        <v>484</v>
      </c>
      <c r="C735" s="176" t="s">
        <v>1371</v>
      </c>
      <c r="D735" s="176" t="s">
        <v>183</v>
      </c>
      <c r="E735" s="176" t="s">
        <v>714</v>
      </c>
      <c r="F735" s="178">
        <v>0.64771394999999998</v>
      </c>
      <c r="G735" s="178">
        <v>0.60784512000000002</v>
      </c>
      <c r="H735" s="58">
        <f t="shared" si="22"/>
        <v>6.5590441854661785E-2</v>
      </c>
      <c r="I735" s="98">
        <f t="shared" si="23"/>
        <v>6.4891407226425757E-5</v>
      </c>
      <c r="J735" s="99">
        <v>19.87135366</v>
      </c>
      <c r="K735" s="99">
        <v>49.088749999999997</v>
      </c>
      <c r="M735"/>
      <c r="N735" s="193" t="s">
        <v>2545</v>
      </c>
    </row>
    <row r="736" spans="1:14" ht="12.75" x14ac:dyDescent="0.2">
      <c r="A736" s="176" t="s">
        <v>2609</v>
      </c>
      <c r="B736" s="189" t="s">
        <v>278</v>
      </c>
      <c r="C736" s="176" t="s">
        <v>646</v>
      </c>
      <c r="D736" s="176" t="s">
        <v>183</v>
      </c>
      <c r="E736" s="176" t="s">
        <v>714</v>
      </c>
      <c r="F736" s="178">
        <v>0.63281675999999998</v>
      </c>
      <c r="G736" s="178">
        <v>1.2262728999999999</v>
      </c>
      <c r="H736" s="58">
        <f t="shared" si="22"/>
        <v>-0.48395111724315198</v>
      </c>
      <c r="I736" s="98">
        <f t="shared" si="23"/>
        <v>6.3398927987991211E-5</v>
      </c>
      <c r="J736" s="99">
        <v>24.497208969999999</v>
      </c>
      <c r="K736" s="99">
        <v>53.251800000000003</v>
      </c>
      <c r="M736"/>
      <c r="N736" s="193" t="s">
        <v>2545</v>
      </c>
    </row>
    <row r="737" spans="1:14" ht="12.75" x14ac:dyDescent="0.2">
      <c r="A737" s="176" t="s">
        <v>1374</v>
      </c>
      <c r="B737" s="189" t="s">
        <v>647</v>
      </c>
      <c r="C737" s="176" t="s">
        <v>1371</v>
      </c>
      <c r="D737" s="176" t="s">
        <v>183</v>
      </c>
      <c r="E737" s="176" t="s">
        <v>714</v>
      </c>
      <c r="F737" s="178">
        <v>0.63264310000000001</v>
      </c>
      <c r="G737" s="178">
        <v>4.7172539999999999E-2</v>
      </c>
      <c r="H737" s="58">
        <f t="shared" si="22"/>
        <v>12.411257905552681</v>
      </c>
      <c r="I737" s="98">
        <f t="shared" si="23"/>
        <v>6.3381529811251398E-5</v>
      </c>
      <c r="J737" s="99">
        <v>9.0546035399999987</v>
      </c>
      <c r="K737" s="99">
        <v>16.033449999999998</v>
      </c>
      <c r="M737"/>
      <c r="N737" s="193" t="s">
        <v>2545</v>
      </c>
    </row>
    <row r="738" spans="1:14" ht="12.75" x14ac:dyDescent="0.2">
      <c r="A738" s="176" t="s">
        <v>2269</v>
      </c>
      <c r="B738" s="189" t="s">
        <v>777</v>
      </c>
      <c r="C738" s="176" t="s">
        <v>2546</v>
      </c>
      <c r="D738" s="176" t="s">
        <v>184</v>
      </c>
      <c r="E738" s="176" t="s">
        <v>185</v>
      </c>
      <c r="F738" s="178">
        <v>0.62944833999999994</v>
      </c>
      <c r="G738" s="178">
        <v>0.76449562999999998</v>
      </c>
      <c r="H738" s="58">
        <f t="shared" si="22"/>
        <v>-0.17664887109949867</v>
      </c>
      <c r="I738" s="98">
        <f t="shared" si="23"/>
        <v>6.3061461867445804E-5</v>
      </c>
      <c r="J738" s="99">
        <v>29.727823530000002</v>
      </c>
      <c r="K738" s="99">
        <v>37.005299999999998</v>
      </c>
      <c r="M738"/>
      <c r="N738" s="193" t="s">
        <v>2545</v>
      </c>
    </row>
    <row r="739" spans="1:14" ht="12.75" x14ac:dyDescent="0.2">
      <c r="A739" s="176" t="s">
        <v>1410</v>
      </c>
      <c r="B739" s="189" t="s">
        <v>422</v>
      </c>
      <c r="C739" s="176" t="s">
        <v>1371</v>
      </c>
      <c r="D739" s="176" t="s">
        <v>183</v>
      </c>
      <c r="E739" s="176" t="s">
        <v>714</v>
      </c>
      <c r="F739" s="178">
        <v>0.62655631999999994</v>
      </c>
      <c r="G739" s="178">
        <v>0.73116998999999994</v>
      </c>
      <c r="H739" s="58">
        <f t="shared" si="22"/>
        <v>-0.14307708389399298</v>
      </c>
      <c r="I739" s="98">
        <f t="shared" si="23"/>
        <v>6.2771724017076868E-5</v>
      </c>
      <c r="J739" s="99">
        <v>35.960506459999998</v>
      </c>
      <c r="K739" s="99">
        <v>43.167850000000001</v>
      </c>
      <c r="M739"/>
      <c r="N739" s="193" t="s">
        <v>2545</v>
      </c>
    </row>
    <row r="740" spans="1:14" ht="12.75" x14ac:dyDescent="0.2">
      <c r="A740" s="176" t="s">
        <v>1349</v>
      </c>
      <c r="B740" s="189" t="s">
        <v>1350</v>
      </c>
      <c r="C740" s="176" t="s">
        <v>2546</v>
      </c>
      <c r="D740" s="176" t="s">
        <v>184</v>
      </c>
      <c r="E740" s="176" t="s">
        <v>714</v>
      </c>
      <c r="F740" s="178">
        <v>0.62180703000000004</v>
      </c>
      <c r="G740" s="178">
        <v>3.0661456199999999</v>
      </c>
      <c r="H740" s="58">
        <f t="shared" si="22"/>
        <v>-0.79720238140548583</v>
      </c>
      <c r="I740" s="98">
        <f t="shared" si="23"/>
        <v>6.2295915040866943E-5</v>
      </c>
      <c r="J740" s="99">
        <v>405.62563375000002</v>
      </c>
      <c r="K740" s="99">
        <v>26.022950000000002</v>
      </c>
      <c r="M740"/>
      <c r="N740" s="193" t="s">
        <v>2545</v>
      </c>
    </row>
    <row r="741" spans="1:14" ht="12.75" x14ac:dyDescent="0.2">
      <c r="A741" s="176" t="s">
        <v>1437</v>
      </c>
      <c r="B741" s="189" t="s">
        <v>379</v>
      </c>
      <c r="C741" s="176" t="s">
        <v>1371</v>
      </c>
      <c r="D741" s="176" t="s">
        <v>183</v>
      </c>
      <c r="E741" s="176" t="s">
        <v>714</v>
      </c>
      <c r="F741" s="178">
        <v>0.61723665999999999</v>
      </c>
      <c r="G741" s="178">
        <v>0.18831496</v>
      </c>
      <c r="H741" s="58">
        <f t="shared" si="22"/>
        <v>2.2776825590489462</v>
      </c>
      <c r="I741" s="98">
        <f t="shared" si="23"/>
        <v>6.1838031216000365E-5</v>
      </c>
      <c r="J741" s="99">
        <v>7.1635998299999999</v>
      </c>
      <c r="K741" s="99">
        <v>10.744949999999999</v>
      </c>
      <c r="M741"/>
      <c r="N741" s="193" t="s">
        <v>2545</v>
      </c>
    </row>
    <row r="742" spans="1:14" ht="12.75" x14ac:dyDescent="0.2">
      <c r="A742" s="176" t="s">
        <v>1430</v>
      </c>
      <c r="B742" s="189" t="s">
        <v>374</v>
      </c>
      <c r="C742" s="176" t="s">
        <v>1371</v>
      </c>
      <c r="D742" s="176" t="s">
        <v>183</v>
      </c>
      <c r="E742" s="176" t="s">
        <v>714</v>
      </c>
      <c r="F742" s="178">
        <v>0.61178366000000006</v>
      </c>
      <c r="G742" s="178">
        <v>0.33392685</v>
      </c>
      <c r="H742" s="58">
        <f t="shared" si="22"/>
        <v>0.83208885419067102</v>
      </c>
      <c r="I742" s="98">
        <f t="shared" si="23"/>
        <v>6.1291720852288579E-5</v>
      </c>
      <c r="J742" s="99">
        <v>12.63920834</v>
      </c>
      <c r="K742" s="99">
        <v>15.1736</v>
      </c>
      <c r="M742"/>
      <c r="N742" s="193" t="s">
        <v>2545</v>
      </c>
    </row>
    <row r="743" spans="1:14" ht="12.75" x14ac:dyDescent="0.2">
      <c r="A743" s="176" t="s">
        <v>1434</v>
      </c>
      <c r="B743" s="189" t="s">
        <v>377</v>
      </c>
      <c r="C743" s="176" t="s">
        <v>1371</v>
      </c>
      <c r="D743" s="176" t="s">
        <v>183</v>
      </c>
      <c r="E743" s="176" t="s">
        <v>714</v>
      </c>
      <c r="F743" s="178">
        <v>0.60966312</v>
      </c>
      <c r="G743" s="178">
        <v>0.30284631000000001</v>
      </c>
      <c r="H743" s="58">
        <f t="shared" si="22"/>
        <v>1.013110610461128</v>
      </c>
      <c r="I743" s="98">
        <f t="shared" si="23"/>
        <v>6.1079273946243215E-5</v>
      </c>
      <c r="J743" s="99">
        <v>17.106745530000001</v>
      </c>
      <c r="K743" s="99">
        <v>13.060700000000001</v>
      </c>
      <c r="M743"/>
      <c r="N743" s="193" t="s">
        <v>2545</v>
      </c>
    </row>
    <row r="744" spans="1:14" ht="12.75" x14ac:dyDescent="0.2">
      <c r="A744" s="176" t="s">
        <v>2617</v>
      </c>
      <c r="B744" s="189" t="s">
        <v>98</v>
      </c>
      <c r="C744" s="176" t="s">
        <v>516</v>
      </c>
      <c r="D744" s="176" t="s">
        <v>184</v>
      </c>
      <c r="E744" s="176" t="s">
        <v>185</v>
      </c>
      <c r="F744" s="178">
        <v>0.59830344999999996</v>
      </c>
      <c r="G744" s="178">
        <v>2.6251447799999998</v>
      </c>
      <c r="H744" s="58">
        <f t="shared" si="22"/>
        <v>-0.77208744654456729</v>
      </c>
      <c r="I744" s="98">
        <f t="shared" si="23"/>
        <v>5.994120216019041E-5</v>
      </c>
      <c r="J744" s="99">
        <v>182.91388171456512</v>
      </c>
      <c r="K744" s="99">
        <v>15.136900000000001</v>
      </c>
      <c r="M744"/>
      <c r="N744" s="193" t="s">
        <v>2545</v>
      </c>
    </row>
    <row r="745" spans="1:14" ht="12.75" x14ac:dyDescent="0.2">
      <c r="A745" s="176" t="s">
        <v>2939</v>
      </c>
      <c r="B745" s="189" t="s">
        <v>299</v>
      </c>
      <c r="C745" s="176" t="s">
        <v>516</v>
      </c>
      <c r="D745" s="176" t="s">
        <v>615</v>
      </c>
      <c r="E745" s="176" t="s">
        <v>185</v>
      </c>
      <c r="F745" s="178">
        <v>0.59638913000000005</v>
      </c>
      <c r="G745" s="178">
        <v>0.63434071999999997</v>
      </c>
      <c r="H745" s="58">
        <f t="shared" si="22"/>
        <v>-5.9828399475915561E-2</v>
      </c>
      <c r="I745" s="98">
        <f t="shared" si="23"/>
        <v>5.9749415463791964E-5</v>
      </c>
      <c r="J745" s="99">
        <v>33.73379881233415</v>
      </c>
      <c r="K745" s="99">
        <v>23.7681</v>
      </c>
      <c r="M745"/>
      <c r="N745" s="193" t="s">
        <v>2545</v>
      </c>
    </row>
    <row r="746" spans="1:14" ht="12.75" x14ac:dyDescent="0.2">
      <c r="A746" s="176" t="s">
        <v>2327</v>
      </c>
      <c r="B746" s="189" t="s">
        <v>2241</v>
      </c>
      <c r="C746" s="176" t="s">
        <v>2625</v>
      </c>
      <c r="D746" s="176" t="s">
        <v>184</v>
      </c>
      <c r="E746" s="176" t="s">
        <v>185</v>
      </c>
      <c r="F746" s="178">
        <v>0.59158081000000007</v>
      </c>
      <c r="G746" s="178">
        <v>0.60663867000000005</v>
      </c>
      <c r="H746" s="58">
        <f t="shared" si="22"/>
        <v>-2.4821793836518835E-2</v>
      </c>
      <c r="I746" s="98">
        <f t="shared" si="23"/>
        <v>5.9267692550158612E-5</v>
      </c>
      <c r="J746" s="99">
        <v>7.9800266000000004</v>
      </c>
      <c r="K746" s="99">
        <v>23.9283</v>
      </c>
      <c r="M746"/>
      <c r="N746" s="193" t="s">
        <v>2545</v>
      </c>
    </row>
    <row r="747" spans="1:14" ht="12.75" x14ac:dyDescent="0.2">
      <c r="A747" s="176" t="s">
        <v>1669</v>
      </c>
      <c r="B747" s="189" t="s">
        <v>180</v>
      </c>
      <c r="C747" s="176" t="s">
        <v>646</v>
      </c>
      <c r="D747" s="176" t="s">
        <v>183</v>
      </c>
      <c r="E747" s="176" t="s">
        <v>185</v>
      </c>
      <c r="F747" s="178">
        <v>0.59146090000000007</v>
      </c>
      <c r="G747" s="178">
        <v>0.46137334000000002</v>
      </c>
      <c r="H747" s="58">
        <f t="shared" si="22"/>
        <v>0.28195725396703675</v>
      </c>
      <c r="I747" s="98">
        <f t="shared" si="23"/>
        <v>5.9255679332532963E-5</v>
      </c>
      <c r="J747" s="99">
        <v>71.070818962600001</v>
      </c>
      <c r="K747" s="99">
        <v>48.739049999999999</v>
      </c>
      <c r="M747"/>
      <c r="N747" s="193" t="s">
        <v>2545</v>
      </c>
    </row>
    <row r="748" spans="1:14" ht="12.75" x14ac:dyDescent="0.2">
      <c r="A748" s="176" t="s">
        <v>1663</v>
      </c>
      <c r="B748" s="189" t="s">
        <v>458</v>
      </c>
      <c r="C748" s="176" t="s">
        <v>646</v>
      </c>
      <c r="D748" s="176" t="s">
        <v>184</v>
      </c>
      <c r="E748" s="176" t="s">
        <v>714</v>
      </c>
      <c r="F748" s="178">
        <v>0.58532225000000004</v>
      </c>
      <c r="G748" s="178">
        <v>1.3093054900000001</v>
      </c>
      <c r="H748" s="58">
        <f t="shared" si="22"/>
        <v>-0.5529521150942398</v>
      </c>
      <c r="I748" s="98">
        <f t="shared" si="23"/>
        <v>5.8640676927581671E-5</v>
      </c>
      <c r="J748" s="99">
        <v>829.38468435000004</v>
      </c>
      <c r="K748" s="99">
        <v>4.8561500000000004</v>
      </c>
      <c r="M748"/>
      <c r="N748" s="193" t="s">
        <v>2545</v>
      </c>
    </row>
    <row r="749" spans="1:14" ht="12.75" x14ac:dyDescent="0.2">
      <c r="A749" s="176" t="s">
        <v>2307</v>
      </c>
      <c r="B749" s="189" t="s">
        <v>187</v>
      </c>
      <c r="C749" s="176" t="s">
        <v>1371</v>
      </c>
      <c r="D749" s="176" t="s">
        <v>183</v>
      </c>
      <c r="E749" s="176" t="s">
        <v>714</v>
      </c>
      <c r="F749" s="178">
        <v>0.58091429999999999</v>
      </c>
      <c r="G749" s="178">
        <v>0.84456843000000004</v>
      </c>
      <c r="H749" s="58">
        <f t="shared" si="22"/>
        <v>-0.31217616078782395</v>
      </c>
      <c r="I749" s="98">
        <f t="shared" si="23"/>
        <v>5.8199065196842008E-5</v>
      </c>
      <c r="J749" s="99">
        <v>12.383435739999999</v>
      </c>
      <c r="K749" s="99">
        <v>30.4191</v>
      </c>
      <c r="M749"/>
      <c r="N749" s="193" t="s">
        <v>2545</v>
      </c>
    </row>
    <row r="750" spans="1:14" ht="12.75" x14ac:dyDescent="0.2">
      <c r="A750" s="176" t="s">
        <v>2126</v>
      </c>
      <c r="B750" s="189" t="s">
        <v>2117</v>
      </c>
      <c r="C750" s="176" t="s">
        <v>1371</v>
      </c>
      <c r="D750" s="176" t="s">
        <v>183</v>
      </c>
      <c r="E750" s="176" t="s">
        <v>714</v>
      </c>
      <c r="F750" s="178">
        <v>0.57328706000000007</v>
      </c>
      <c r="G750" s="178">
        <v>0.69731542000000002</v>
      </c>
      <c r="H750" s="58">
        <f t="shared" si="22"/>
        <v>-0.17786550597145834</v>
      </c>
      <c r="I750" s="98">
        <f t="shared" si="23"/>
        <v>5.7434927977234984E-5</v>
      </c>
      <c r="J750" s="99">
        <v>19.170499530000001</v>
      </c>
      <c r="K750" s="99">
        <v>28.877700000000001</v>
      </c>
      <c r="M750"/>
      <c r="N750" s="193" t="s">
        <v>2545</v>
      </c>
    </row>
    <row r="751" spans="1:14" ht="12.75" x14ac:dyDescent="0.2">
      <c r="A751" s="176" t="s">
        <v>1633</v>
      </c>
      <c r="B751" s="189" t="s">
        <v>1634</v>
      </c>
      <c r="C751" s="176" t="s">
        <v>2546</v>
      </c>
      <c r="D751" s="176" t="s">
        <v>184</v>
      </c>
      <c r="E751" s="176" t="s">
        <v>185</v>
      </c>
      <c r="F751" s="178">
        <v>0.57295085999999995</v>
      </c>
      <c r="G751" s="178">
        <v>0.22553007999999999</v>
      </c>
      <c r="H751" s="58">
        <f t="shared" si="22"/>
        <v>1.540463161277644</v>
      </c>
      <c r="I751" s="98">
        <f t="shared" si="23"/>
        <v>5.7401245684133948E-5</v>
      </c>
      <c r="J751" s="99">
        <v>102.84568474</v>
      </c>
      <c r="K751" s="99">
        <v>30.8751</v>
      </c>
      <c r="M751"/>
      <c r="N751" s="193" t="s">
        <v>2545</v>
      </c>
    </row>
    <row r="752" spans="1:14" ht="12.75" x14ac:dyDescent="0.2">
      <c r="A752" s="176" t="s">
        <v>1296</v>
      </c>
      <c r="B752" s="189" t="s">
        <v>1297</v>
      </c>
      <c r="C752" s="176" t="s">
        <v>2553</v>
      </c>
      <c r="D752" s="176" t="s">
        <v>615</v>
      </c>
      <c r="E752" s="176" t="s">
        <v>185</v>
      </c>
      <c r="F752" s="178">
        <v>0.57217882999999992</v>
      </c>
      <c r="G752" s="178">
        <v>0.84210377000000003</v>
      </c>
      <c r="H752" s="58">
        <f t="shared" si="22"/>
        <v>-0.32053643460116577</v>
      </c>
      <c r="I752" s="98">
        <f t="shared" si="23"/>
        <v>5.7323899637903168E-5</v>
      </c>
      <c r="J752" s="99">
        <v>217.66395064962421</v>
      </c>
      <c r="K752" s="99">
        <v>33.98075</v>
      </c>
      <c r="M752"/>
      <c r="N752" s="193" t="s">
        <v>2545</v>
      </c>
    </row>
    <row r="753" spans="1:14" ht="12.75" x14ac:dyDescent="0.2">
      <c r="A753" s="176" t="s">
        <v>2213</v>
      </c>
      <c r="B753" s="189" t="s">
        <v>1574</v>
      </c>
      <c r="C753" s="176" t="s">
        <v>516</v>
      </c>
      <c r="D753" s="176" t="s">
        <v>183</v>
      </c>
      <c r="E753" s="176" t="s">
        <v>714</v>
      </c>
      <c r="F753" s="178">
        <v>0.56499226999999996</v>
      </c>
      <c r="G753" s="178">
        <v>2.0257160500000002</v>
      </c>
      <c r="H753" s="58">
        <f t="shared" si="22"/>
        <v>-0.72109009552449366</v>
      </c>
      <c r="I753" s="98">
        <f t="shared" si="23"/>
        <v>5.6603912070062244E-5</v>
      </c>
      <c r="J753" s="99">
        <v>76.40714615551029</v>
      </c>
      <c r="K753" s="99">
        <v>28.237400000000001</v>
      </c>
      <c r="M753"/>
      <c r="N753" s="193" t="s">
        <v>2545</v>
      </c>
    </row>
    <row r="754" spans="1:14" ht="12.75" x14ac:dyDescent="0.2">
      <c r="A754" s="176" t="s">
        <v>2305</v>
      </c>
      <c r="B754" s="189" t="s">
        <v>46</v>
      </c>
      <c r="C754" s="176" t="s">
        <v>2329</v>
      </c>
      <c r="D754" s="176" t="s">
        <v>183</v>
      </c>
      <c r="E754" s="176" t="s">
        <v>714</v>
      </c>
      <c r="F754" s="178">
        <v>0.56410968000000006</v>
      </c>
      <c r="G754" s="178">
        <v>0.95620837999999997</v>
      </c>
      <c r="H754" s="58">
        <f t="shared" si="22"/>
        <v>-0.41005570354863441</v>
      </c>
      <c r="I754" s="98">
        <f t="shared" si="23"/>
        <v>5.6515489538628476E-5</v>
      </c>
      <c r="J754" s="99">
        <v>82.354294080000003</v>
      </c>
      <c r="K754" s="99">
        <v>86.904049999999998</v>
      </c>
      <c r="M754"/>
      <c r="N754" s="193" t="s">
        <v>2545</v>
      </c>
    </row>
    <row r="755" spans="1:14" ht="12.75" x14ac:dyDescent="0.2">
      <c r="A755" s="176" t="s">
        <v>1310</v>
      </c>
      <c r="B755" s="189" t="s">
        <v>1773</v>
      </c>
      <c r="C755" s="176" t="s">
        <v>645</v>
      </c>
      <c r="D755" s="176" t="s">
        <v>615</v>
      </c>
      <c r="E755" s="176" t="s">
        <v>714</v>
      </c>
      <c r="F755" s="178">
        <v>0.56033171999999998</v>
      </c>
      <c r="G755" s="178">
        <v>2.3653313900000001</v>
      </c>
      <c r="H755" s="58">
        <f t="shared" si="22"/>
        <v>-0.76310646264242921</v>
      </c>
      <c r="I755" s="98">
        <f t="shared" si="23"/>
        <v>5.6136993536118183E-5</v>
      </c>
      <c r="J755" s="99">
        <v>142.55528108000001</v>
      </c>
      <c r="K755" s="99">
        <v>22.33135</v>
      </c>
      <c r="M755"/>
      <c r="N755" s="193" t="s">
        <v>2545</v>
      </c>
    </row>
    <row r="756" spans="1:14" ht="12.75" x14ac:dyDescent="0.2">
      <c r="A756" s="176" t="s">
        <v>2672</v>
      </c>
      <c r="B756" s="189" t="s">
        <v>1154</v>
      </c>
      <c r="C756" s="176" t="s">
        <v>516</v>
      </c>
      <c r="D756" s="176" t="s">
        <v>183</v>
      </c>
      <c r="E756" s="176" t="s">
        <v>714</v>
      </c>
      <c r="F756" s="178">
        <v>0.56020038999999999</v>
      </c>
      <c r="G756" s="178">
        <v>0.7185781</v>
      </c>
      <c r="H756" s="58">
        <f t="shared" si="22"/>
        <v>-0.2204043095663506</v>
      </c>
      <c r="I756" s="98">
        <f t="shared" si="23"/>
        <v>5.6123836202528185E-5</v>
      </c>
      <c r="J756" s="99">
        <v>28.674536721428609</v>
      </c>
      <c r="K756" s="99">
        <v>29.534549999999999</v>
      </c>
      <c r="M756"/>
      <c r="N756" s="193" t="s">
        <v>2545</v>
      </c>
    </row>
    <row r="757" spans="1:14" ht="12.75" x14ac:dyDescent="0.2">
      <c r="A757" s="176" t="s">
        <v>1910</v>
      </c>
      <c r="B757" s="189" t="s">
        <v>1911</v>
      </c>
      <c r="C757" s="176" t="s">
        <v>1918</v>
      </c>
      <c r="D757" s="176" t="s">
        <v>184</v>
      </c>
      <c r="E757" s="176" t="s">
        <v>185</v>
      </c>
      <c r="F757" s="178">
        <v>0.55962964000000004</v>
      </c>
      <c r="G757" s="178">
        <v>6.1996790000000003E-2</v>
      </c>
      <c r="H757" s="58">
        <f t="shared" si="22"/>
        <v>8.0267518689274073</v>
      </c>
      <c r="I757" s="98">
        <f t="shared" si="23"/>
        <v>5.6066655450632262E-5</v>
      </c>
      <c r="J757" s="99">
        <v>52.053261743373604</v>
      </c>
      <c r="K757" s="99">
        <v>24.549299999999999</v>
      </c>
      <c r="M757"/>
      <c r="N757" s="193" t="s">
        <v>2545</v>
      </c>
    </row>
    <row r="758" spans="1:14" ht="12.75" x14ac:dyDescent="0.2">
      <c r="A758" s="176" t="s">
        <v>1405</v>
      </c>
      <c r="B758" s="189" t="s">
        <v>412</v>
      </c>
      <c r="C758" s="176" t="s">
        <v>1371</v>
      </c>
      <c r="D758" s="176" t="s">
        <v>183</v>
      </c>
      <c r="E758" s="176" t="s">
        <v>714</v>
      </c>
      <c r="F758" s="178">
        <v>0.55236563999999999</v>
      </c>
      <c r="G758" s="178">
        <v>0.40851606000000001</v>
      </c>
      <c r="H758" s="58">
        <f t="shared" si="22"/>
        <v>0.35212711098799887</v>
      </c>
      <c r="I758" s="98">
        <f t="shared" si="23"/>
        <v>5.5338909534255499E-5</v>
      </c>
      <c r="J758" s="99">
        <v>16.085663820000001</v>
      </c>
      <c r="K758" s="99">
        <v>31.100449999999999</v>
      </c>
      <c r="M758"/>
      <c r="N758" s="193" t="s">
        <v>2545</v>
      </c>
    </row>
    <row r="759" spans="1:14" ht="12.75" x14ac:dyDescent="0.2">
      <c r="A759" s="176" t="s">
        <v>2293</v>
      </c>
      <c r="B759" s="189" t="s">
        <v>719</v>
      </c>
      <c r="C759" s="176" t="s">
        <v>2546</v>
      </c>
      <c r="D759" s="176" t="s">
        <v>184</v>
      </c>
      <c r="E759" s="176" t="s">
        <v>185</v>
      </c>
      <c r="F759" s="178">
        <v>0.55190910999999998</v>
      </c>
      <c r="G759" s="178">
        <v>1.6849881100000001</v>
      </c>
      <c r="H759" s="58">
        <f t="shared" si="22"/>
        <v>-0.67245519020309286</v>
      </c>
      <c r="I759" s="98">
        <f t="shared" si="23"/>
        <v>5.5293171945708764E-5</v>
      </c>
      <c r="J759" s="99">
        <v>45.773239740000001</v>
      </c>
      <c r="K759" s="99">
        <v>35.506300000000003</v>
      </c>
      <c r="M759"/>
      <c r="N759" s="193" t="s">
        <v>2545</v>
      </c>
    </row>
    <row r="760" spans="1:14" ht="12.75" x14ac:dyDescent="0.2">
      <c r="A760" s="176" t="s">
        <v>1567</v>
      </c>
      <c r="B760" s="189" t="s">
        <v>1568</v>
      </c>
      <c r="C760" s="176" t="s">
        <v>645</v>
      </c>
      <c r="D760" s="176" t="s">
        <v>184</v>
      </c>
      <c r="E760" s="176" t="s">
        <v>714</v>
      </c>
      <c r="F760" s="178">
        <v>0.54837130000000001</v>
      </c>
      <c r="G760" s="178">
        <v>0.47215773</v>
      </c>
      <c r="H760" s="58">
        <f t="shared" si="22"/>
        <v>0.16141548715087217</v>
      </c>
      <c r="I760" s="98">
        <f t="shared" si="23"/>
        <v>5.4938735439594113E-5</v>
      </c>
      <c r="J760" s="99">
        <v>59.036377309999999</v>
      </c>
      <c r="K760" s="99">
        <v>12.93505</v>
      </c>
      <c r="M760"/>
      <c r="N760" s="193" t="s">
        <v>2545</v>
      </c>
    </row>
    <row r="761" spans="1:14" ht="12.75" x14ac:dyDescent="0.2">
      <c r="A761" s="176" t="s">
        <v>2464</v>
      </c>
      <c r="B761" s="189" t="s">
        <v>2472</v>
      </c>
      <c r="C761" s="176" t="s">
        <v>1918</v>
      </c>
      <c r="D761" s="176" t="s">
        <v>615</v>
      </c>
      <c r="E761" s="176" t="s">
        <v>714</v>
      </c>
      <c r="F761" s="178">
        <v>0.5415508</v>
      </c>
      <c r="G761" s="178">
        <v>0.14491020000000002</v>
      </c>
      <c r="H761" s="58">
        <f t="shared" si="22"/>
        <v>2.7371475575908386</v>
      </c>
      <c r="I761" s="98">
        <f t="shared" si="23"/>
        <v>5.4255421697489538E-5</v>
      </c>
      <c r="J761" s="99">
        <v>3.3512009524050002</v>
      </c>
      <c r="K761" s="99">
        <v>40.475749999999998</v>
      </c>
      <c r="M761"/>
      <c r="N761" s="193" t="s">
        <v>2545</v>
      </c>
    </row>
    <row r="762" spans="1:14" ht="12.75" x14ac:dyDescent="0.2">
      <c r="A762" s="176" t="s">
        <v>1274</v>
      </c>
      <c r="B762" s="189" t="s">
        <v>28</v>
      </c>
      <c r="C762" s="176" t="s">
        <v>1268</v>
      </c>
      <c r="D762" s="176" t="s">
        <v>184</v>
      </c>
      <c r="E762" s="176" t="s">
        <v>185</v>
      </c>
      <c r="F762" s="178">
        <v>0.54077774999999995</v>
      </c>
      <c r="G762" s="178">
        <v>0.15473812000000001</v>
      </c>
      <c r="H762" s="58">
        <f t="shared" si="22"/>
        <v>2.4947933321149303</v>
      </c>
      <c r="I762" s="98">
        <f t="shared" si="23"/>
        <v>5.4177973462267196E-5</v>
      </c>
      <c r="J762" s="99">
        <v>38.15137017848582</v>
      </c>
      <c r="K762" s="99">
        <v>24.261849999999999</v>
      </c>
      <c r="M762"/>
      <c r="N762" s="193" t="s">
        <v>2545</v>
      </c>
    </row>
    <row r="763" spans="1:14" ht="12.75" x14ac:dyDescent="0.2">
      <c r="A763" s="176" t="s">
        <v>2678</v>
      </c>
      <c r="B763" s="189" t="s">
        <v>450</v>
      </c>
      <c r="C763" s="176" t="s">
        <v>646</v>
      </c>
      <c r="D763" s="176" t="s">
        <v>183</v>
      </c>
      <c r="E763" s="176" t="s">
        <v>714</v>
      </c>
      <c r="F763" s="178">
        <v>0.53837424</v>
      </c>
      <c r="G763" s="178">
        <v>1.1449331200000001</v>
      </c>
      <c r="H763" s="58">
        <f t="shared" si="22"/>
        <v>-0.52977669123590387</v>
      </c>
      <c r="I763" s="98">
        <f t="shared" si="23"/>
        <v>5.3937177125886321E-5</v>
      </c>
      <c r="J763" s="99">
        <v>114.1067693909</v>
      </c>
      <c r="K763" s="99">
        <v>15.15095</v>
      </c>
      <c r="M763"/>
      <c r="N763" s="193" t="s">
        <v>2545</v>
      </c>
    </row>
    <row r="764" spans="1:14" ht="12.75" x14ac:dyDescent="0.2">
      <c r="A764" s="176" t="s">
        <v>2228</v>
      </c>
      <c r="B764" s="189" t="s">
        <v>2219</v>
      </c>
      <c r="C764" s="176" t="s">
        <v>645</v>
      </c>
      <c r="D764" s="176" t="s">
        <v>615</v>
      </c>
      <c r="E764" s="176" t="s">
        <v>185</v>
      </c>
      <c r="F764" s="178">
        <v>0.53752095999999994</v>
      </c>
      <c r="G764" s="178">
        <v>0.42953673999999997</v>
      </c>
      <c r="H764" s="58">
        <f t="shared" si="22"/>
        <v>0.25139693521909212</v>
      </c>
      <c r="I764" s="98">
        <f t="shared" si="23"/>
        <v>5.385169102518065E-5</v>
      </c>
      <c r="J764" s="99">
        <v>0</v>
      </c>
      <c r="K764" s="99">
        <v>68.734062500000007</v>
      </c>
      <c r="M764"/>
      <c r="N764" s="193" t="s">
        <v>2545</v>
      </c>
    </row>
    <row r="765" spans="1:14" ht="12.75" x14ac:dyDescent="0.2">
      <c r="A765" s="176" t="s">
        <v>2366</v>
      </c>
      <c r="B765" s="189" t="s">
        <v>2367</v>
      </c>
      <c r="C765" s="176" t="s">
        <v>646</v>
      </c>
      <c r="D765" s="176" t="s">
        <v>183</v>
      </c>
      <c r="E765" s="176" t="s">
        <v>714</v>
      </c>
      <c r="F765" s="178">
        <v>0.53355176000000004</v>
      </c>
      <c r="G765" s="178">
        <v>3.1116526699999998</v>
      </c>
      <c r="H765" s="58">
        <f t="shared" si="22"/>
        <v>-0.82853106802566101</v>
      </c>
      <c r="I765" s="98">
        <f t="shared" si="23"/>
        <v>5.3454035588605413E-5</v>
      </c>
      <c r="J765" s="99">
        <v>22.559226049313004</v>
      </c>
      <c r="K765" s="99">
        <v>47.657150000000001</v>
      </c>
      <c r="M765"/>
      <c r="N765" s="193" t="s">
        <v>2545</v>
      </c>
    </row>
    <row r="766" spans="1:14" ht="12.75" x14ac:dyDescent="0.2">
      <c r="A766" s="176" t="s">
        <v>1885</v>
      </c>
      <c r="B766" s="189" t="s">
        <v>1886</v>
      </c>
      <c r="C766" s="176" t="s">
        <v>700</v>
      </c>
      <c r="D766" s="176" t="s">
        <v>183</v>
      </c>
      <c r="E766" s="176" t="s">
        <v>714</v>
      </c>
      <c r="F766" s="178">
        <v>0.52398210000000001</v>
      </c>
      <c r="G766" s="178">
        <v>0.14124308999999999</v>
      </c>
      <c r="H766" s="58">
        <f t="shared" si="22"/>
        <v>2.709789271814997</v>
      </c>
      <c r="I766" s="98">
        <f t="shared" si="23"/>
        <v>5.2495296466067697E-5</v>
      </c>
      <c r="J766" s="99">
        <v>123.53574596999999</v>
      </c>
      <c r="K766" s="99">
        <v>16.863</v>
      </c>
      <c r="M766"/>
      <c r="N766" s="193" t="s">
        <v>2545</v>
      </c>
    </row>
    <row r="767" spans="1:14" ht="12.75" x14ac:dyDescent="0.2">
      <c r="A767" s="176" t="s">
        <v>2743</v>
      </c>
      <c r="B767" s="189" t="s">
        <v>234</v>
      </c>
      <c r="C767" s="176" t="s">
        <v>239</v>
      </c>
      <c r="D767" s="176" t="s">
        <v>615</v>
      </c>
      <c r="E767" s="176" t="s">
        <v>185</v>
      </c>
      <c r="F767" s="178">
        <v>0.52107345999999999</v>
      </c>
      <c r="G767" s="178">
        <v>0.31126462999999999</v>
      </c>
      <c r="H767" s="58">
        <f t="shared" si="22"/>
        <v>0.67405291118364463</v>
      </c>
      <c r="I767" s="98">
        <f t="shared" si="23"/>
        <v>5.2203893536248025E-5</v>
      </c>
      <c r="J767" s="99">
        <v>34.096950390000003</v>
      </c>
      <c r="K767" s="99">
        <v>34.537149999999997</v>
      </c>
      <c r="M767"/>
      <c r="N767" s="193" t="s">
        <v>2545</v>
      </c>
    </row>
    <row r="768" spans="1:14" ht="12.75" x14ac:dyDescent="0.2">
      <c r="A768" s="176" t="s">
        <v>1882</v>
      </c>
      <c r="B768" s="189" t="s">
        <v>2108</v>
      </c>
      <c r="C768" s="176" t="s">
        <v>645</v>
      </c>
      <c r="D768" s="176" t="s">
        <v>615</v>
      </c>
      <c r="E768" s="176" t="s">
        <v>714</v>
      </c>
      <c r="F768" s="178">
        <v>0.51082643999999999</v>
      </c>
      <c r="G768" s="178">
        <v>3.10525034</v>
      </c>
      <c r="H768" s="58">
        <f t="shared" si="22"/>
        <v>-0.83549589112998857</v>
      </c>
      <c r="I768" s="98">
        <f t="shared" si="23"/>
        <v>5.117729290849046E-5</v>
      </c>
      <c r="J768" s="99">
        <v>25.010660619434397</v>
      </c>
      <c r="K768" s="99">
        <v>25.962299999999999</v>
      </c>
      <c r="M768"/>
      <c r="N768" s="193" t="s">
        <v>2545</v>
      </c>
    </row>
    <row r="769" spans="1:14" ht="12.75" x14ac:dyDescent="0.2">
      <c r="A769" s="176" t="s">
        <v>2883</v>
      </c>
      <c r="B769" s="189" t="s">
        <v>1616</v>
      </c>
      <c r="C769" s="176" t="s">
        <v>2544</v>
      </c>
      <c r="D769" s="176" t="s">
        <v>183</v>
      </c>
      <c r="E769" s="176" t="s">
        <v>714</v>
      </c>
      <c r="F769" s="178">
        <v>0.50816984999999992</v>
      </c>
      <c r="G769" s="178">
        <v>0.31001816999999998</v>
      </c>
      <c r="H769" s="58">
        <f t="shared" si="22"/>
        <v>0.6391615046305188</v>
      </c>
      <c r="I769" s="98">
        <f t="shared" si="23"/>
        <v>5.091114167996797E-5</v>
      </c>
      <c r="J769" s="99">
        <v>572.13542982338038</v>
      </c>
      <c r="K769" s="99">
        <v>18.117049999999999</v>
      </c>
      <c r="M769"/>
      <c r="N769" s="193" t="s">
        <v>2545</v>
      </c>
    </row>
    <row r="770" spans="1:14" ht="12.75" x14ac:dyDescent="0.2">
      <c r="A770" s="176" t="s">
        <v>1333</v>
      </c>
      <c r="B770" s="189" t="s">
        <v>1334</v>
      </c>
      <c r="C770" s="176" t="s">
        <v>239</v>
      </c>
      <c r="D770" s="176" t="s">
        <v>184</v>
      </c>
      <c r="E770" s="176" t="s">
        <v>185</v>
      </c>
      <c r="F770" s="178">
        <v>0.50629141999999994</v>
      </c>
      <c r="G770" s="178">
        <v>0.55659581999999996</v>
      </c>
      <c r="H770" s="58">
        <f t="shared" si="22"/>
        <v>-9.0378688075666846E-2</v>
      </c>
      <c r="I770" s="98">
        <f t="shared" si="23"/>
        <v>5.0722950633478491E-5</v>
      </c>
      <c r="J770" s="99">
        <v>9.4563367300000003</v>
      </c>
      <c r="K770" s="99">
        <v>24.618500000000001</v>
      </c>
      <c r="M770"/>
      <c r="N770" s="193" t="s">
        <v>2545</v>
      </c>
    </row>
    <row r="771" spans="1:14" ht="12.75" x14ac:dyDescent="0.2">
      <c r="A771" s="176" t="s">
        <v>2693</v>
      </c>
      <c r="B771" s="189" t="s">
        <v>193</v>
      </c>
      <c r="C771" s="176" t="s">
        <v>646</v>
      </c>
      <c r="D771" s="176" t="s">
        <v>183</v>
      </c>
      <c r="E771" s="176" t="s">
        <v>185</v>
      </c>
      <c r="F771" s="178">
        <v>0.50349754000000002</v>
      </c>
      <c r="G771" s="178">
        <v>0.80402832999999996</v>
      </c>
      <c r="H771" s="58">
        <f t="shared" si="22"/>
        <v>-0.37378134424691223</v>
      </c>
      <c r="I771" s="98">
        <f t="shared" si="23"/>
        <v>5.044304496706238E-5</v>
      </c>
      <c r="J771" s="99">
        <v>213.44479962829999</v>
      </c>
      <c r="K771" s="99">
        <v>20.241949999999999</v>
      </c>
      <c r="M771"/>
      <c r="N771" s="193" t="s">
        <v>2545</v>
      </c>
    </row>
    <row r="772" spans="1:14" ht="12.75" x14ac:dyDescent="0.2">
      <c r="A772" s="176" t="s">
        <v>2182</v>
      </c>
      <c r="B772" s="189" t="s">
        <v>2174</v>
      </c>
      <c r="C772" s="176" t="s">
        <v>1371</v>
      </c>
      <c r="D772" s="176" t="s">
        <v>184</v>
      </c>
      <c r="E772" s="176" t="s">
        <v>185</v>
      </c>
      <c r="F772" s="178">
        <v>0.50016727000000005</v>
      </c>
      <c r="G772" s="178">
        <v>0.62535978000000003</v>
      </c>
      <c r="H772" s="58">
        <f t="shared" si="22"/>
        <v>-0.20019277542920966</v>
      </c>
      <c r="I772" s="98">
        <f t="shared" si="23"/>
        <v>5.0109400915171962E-5</v>
      </c>
      <c r="J772" s="99">
        <v>21.831040850000001</v>
      </c>
      <c r="K772" s="99">
        <v>17.676449999999999</v>
      </c>
      <c r="M772"/>
      <c r="N772" s="193" t="s">
        <v>2545</v>
      </c>
    </row>
    <row r="773" spans="1:14" ht="12.75" x14ac:dyDescent="0.2">
      <c r="A773" s="176" t="s">
        <v>2778</v>
      </c>
      <c r="B773" s="189" t="s">
        <v>229</v>
      </c>
      <c r="C773" s="176" t="s">
        <v>239</v>
      </c>
      <c r="D773" s="176" t="s">
        <v>184</v>
      </c>
      <c r="E773" s="176" t="s">
        <v>185</v>
      </c>
      <c r="F773" s="178">
        <v>0.49831684000000004</v>
      </c>
      <c r="G773" s="178">
        <v>0.10732617</v>
      </c>
      <c r="H773" s="58">
        <f t="shared" si="22"/>
        <v>3.6430133489343746</v>
      </c>
      <c r="I773" s="98">
        <f t="shared" si="23"/>
        <v>4.9924015056686141E-5</v>
      </c>
      <c r="J773" s="99">
        <v>196.48827059999999</v>
      </c>
      <c r="K773" s="99">
        <v>16.69575</v>
      </c>
      <c r="M773"/>
      <c r="N773" s="193" t="s">
        <v>2545</v>
      </c>
    </row>
    <row r="774" spans="1:14" ht="12.75" x14ac:dyDescent="0.2">
      <c r="A774" s="176" t="s">
        <v>1998</v>
      </c>
      <c r="B774" s="189" t="s">
        <v>148</v>
      </c>
      <c r="C774" s="176" t="s">
        <v>645</v>
      </c>
      <c r="D774" s="176" t="s">
        <v>184</v>
      </c>
      <c r="E774" s="176" t="s">
        <v>714</v>
      </c>
      <c r="F774" s="178">
        <v>0.49308010999999996</v>
      </c>
      <c r="G774" s="178">
        <v>3.7171643599999999</v>
      </c>
      <c r="H774" s="58">
        <f t="shared" si="22"/>
        <v>-0.86735046873203103</v>
      </c>
      <c r="I774" s="98">
        <f t="shared" si="23"/>
        <v>4.9399371764744002E-5</v>
      </c>
      <c r="J774" s="99">
        <v>463.32134593067519</v>
      </c>
      <c r="K774" s="99">
        <v>19.741700000000002</v>
      </c>
      <c r="M774"/>
      <c r="N774" s="193" t="s">
        <v>2545</v>
      </c>
    </row>
    <row r="775" spans="1:14" ht="12.75" x14ac:dyDescent="0.2">
      <c r="A775" s="176" t="s">
        <v>2301</v>
      </c>
      <c r="B775" s="189" t="s">
        <v>47</v>
      </c>
      <c r="C775" s="176" t="s">
        <v>2329</v>
      </c>
      <c r="D775" s="176" t="s">
        <v>183</v>
      </c>
      <c r="E775" s="176" t="s">
        <v>714</v>
      </c>
      <c r="F775" s="178">
        <v>0.49265753000000001</v>
      </c>
      <c r="G775" s="178">
        <v>0.64888315000000008</v>
      </c>
      <c r="H775" s="58">
        <f t="shared" ref="H775:H838" si="24">IF(ISERROR(F775/G775-1),"",IF((F775/G775-1)&gt;10000%,"",F775/G775-1))</f>
        <v>-0.24076079029020869</v>
      </c>
      <c r="I775" s="98">
        <f t="shared" ref="I775:I838" si="25">F775/$F$1142</f>
        <v>4.9357035466651705E-5</v>
      </c>
      <c r="J775" s="99">
        <v>44.666038499999999</v>
      </c>
      <c r="K775" s="99">
        <v>113.58759999999999</v>
      </c>
      <c r="M775"/>
      <c r="N775" s="193" t="s">
        <v>2545</v>
      </c>
    </row>
    <row r="776" spans="1:14" ht="12.75" x14ac:dyDescent="0.2">
      <c r="A776" s="176" t="s">
        <v>1307</v>
      </c>
      <c r="B776" s="189" t="s">
        <v>1308</v>
      </c>
      <c r="C776" s="176" t="s">
        <v>2553</v>
      </c>
      <c r="D776" s="176" t="s">
        <v>615</v>
      </c>
      <c r="E776" s="176" t="s">
        <v>185</v>
      </c>
      <c r="F776" s="178">
        <v>0.49115038</v>
      </c>
      <c r="G776" s="178">
        <v>0.55428634999999993</v>
      </c>
      <c r="H776" s="58">
        <f t="shared" si="24"/>
        <v>-0.11390496987703191</v>
      </c>
      <c r="I776" s="98">
        <f t="shared" si="25"/>
        <v>4.9206041213090682E-5</v>
      </c>
      <c r="J776" s="99">
        <v>92.774601371607602</v>
      </c>
      <c r="K776" s="99">
        <v>51.805349999999997</v>
      </c>
      <c r="M776"/>
      <c r="N776" s="193" t="s">
        <v>2545</v>
      </c>
    </row>
    <row r="777" spans="1:14" ht="12.75" x14ac:dyDescent="0.2">
      <c r="A777" s="176" t="s">
        <v>1425</v>
      </c>
      <c r="B777" s="189" t="s">
        <v>357</v>
      </c>
      <c r="C777" s="176" t="s">
        <v>1371</v>
      </c>
      <c r="D777" s="176" t="s">
        <v>183</v>
      </c>
      <c r="E777" s="176" t="s">
        <v>714</v>
      </c>
      <c r="F777" s="178">
        <v>0.48774434</v>
      </c>
      <c r="G777" s="178">
        <v>0.17898633</v>
      </c>
      <c r="H777" s="58">
        <f t="shared" si="24"/>
        <v>1.7250368226445003</v>
      </c>
      <c r="I777" s="98">
        <f t="shared" si="25"/>
        <v>4.88648061220918E-5</v>
      </c>
      <c r="J777" s="99">
        <v>10.1848905</v>
      </c>
      <c r="K777" s="99">
        <v>11.9823</v>
      </c>
      <c r="M777"/>
      <c r="N777" s="193" t="s">
        <v>2545</v>
      </c>
    </row>
    <row r="778" spans="1:14" ht="12.75" x14ac:dyDescent="0.2">
      <c r="A778" s="176" t="s">
        <v>1230</v>
      </c>
      <c r="B778" s="189" t="s">
        <v>2452</v>
      </c>
      <c r="C778" s="176" t="s">
        <v>645</v>
      </c>
      <c r="D778" s="176" t="s">
        <v>184</v>
      </c>
      <c r="E778" s="176" t="s">
        <v>185</v>
      </c>
      <c r="F778" s="178">
        <v>0.48396180999999999</v>
      </c>
      <c r="G778" s="178">
        <v>1.7946025000000001</v>
      </c>
      <c r="H778" s="58">
        <f t="shared" si="24"/>
        <v>-0.7303236733482763</v>
      </c>
      <c r="I778" s="98">
        <f t="shared" si="25"/>
        <v>4.8485852272825204E-5</v>
      </c>
      <c r="J778" s="99">
        <v>79.216836236574011</v>
      </c>
      <c r="K778" s="99">
        <v>33.465299999999999</v>
      </c>
      <c r="M778"/>
      <c r="N778" s="193" t="s">
        <v>2545</v>
      </c>
    </row>
    <row r="779" spans="1:14" ht="12.75" x14ac:dyDescent="0.2">
      <c r="A779" s="176" t="s">
        <v>2966</v>
      </c>
      <c r="B779" s="189" t="s">
        <v>2982</v>
      </c>
      <c r="C779" s="176" t="s">
        <v>2671</v>
      </c>
      <c r="D779" s="176" t="s">
        <v>184</v>
      </c>
      <c r="E779" s="176" t="s">
        <v>2880</v>
      </c>
      <c r="F779" s="178">
        <v>0.48190526</v>
      </c>
      <c r="G779" s="178">
        <v>1.2784729999999999E-2</v>
      </c>
      <c r="H779" s="58">
        <f t="shared" si="24"/>
        <v>36.69381598203482</v>
      </c>
      <c r="I779" s="98">
        <f t="shared" si="25"/>
        <v>4.8279816223221048E-5</v>
      </c>
      <c r="J779" s="99">
        <v>147.50026328000001</v>
      </c>
      <c r="K779" s="99">
        <v>32.458299999999987</v>
      </c>
      <c r="M779"/>
      <c r="N779" s="193" t="s">
        <v>2545</v>
      </c>
    </row>
    <row r="780" spans="1:14" ht="12.75" x14ac:dyDescent="0.2">
      <c r="A780" s="176" t="s">
        <v>2947</v>
      </c>
      <c r="B780" s="189" t="s">
        <v>2948</v>
      </c>
      <c r="C780" s="176" t="s">
        <v>1371</v>
      </c>
      <c r="D780" s="176" t="s">
        <v>184</v>
      </c>
      <c r="E780" s="176" t="s">
        <v>2880</v>
      </c>
      <c r="F780" s="178">
        <v>0.47751082</v>
      </c>
      <c r="G780" s="178">
        <v>0.40607268000000002</v>
      </c>
      <c r="H780" s="58">
        <f t="shared" si="24"/>
        <v>0.17592451676384635</v>
      </c>
      <c r="I780" s="98">
        <f t="shared" si="25"/>
        <v>4.7839557995693149E-5</v>
      </c>
      <c r="J780" s="99">
        <v>5.4291556399999994</v>
      </c>
      <c r="K780" s="99">
        <v>15.338900000000001</v>
      </c>
      <c r="M780"/>
      <c r="N780" s="193" t="s">
        <v>2545</v>
      </c>
    </row>
    <row r="781" spans="1:14" ht="12.75" x14ac:dyDescent="0.2">
      <c r="A781" s="176" t="s">
        <v>1883</v>
      </c>
      <c r="B781" s="189" t="s">
        <v>1884</v>
      </c>
      <c r="C781" s="176" t="s">
        <v>2546</v>
      </c>
      <c r="D781" s="176" t="s">
        <v>184</v>
      </c>
      <c r="E781" s="176" t="s">
        <v>185</v>
      </c>
      <c r="F781" s="178">
        <v>0.47392828000000004</v>
      </c>
      <c r="G781" s="178">
        <v>0.41054189000000002</v>
      </c>
      <c r="H781" s="58">
        <f t="shared" si="24"/>
        <v>0.15439688748936198</v>
      </c>
      <c r="I781" s="98">
        <f t="shared" si="25"/>
        <v>4.7480640201742659E-5</v>
      </c>
      <c r="J781" s="99">
        <v>21.945110499999998</v>
      </c>
      <c r="K781" s="99">
        <v>25.300149999999999</v>
      </c>
      <c r="M781"/>
      <c r="N781" s="193" t="s">
        <v>2545</v>
      </c>
    </row>
    <row r="782" spans="1:14" ht="12.75" x14ac:dyDescent="0.2">
      <c r="A782" s="176" t="s">
        <v>2700</v>
      </c>
      <c r="B782" s="189" t="s">
        <v>1369</v>
      </c>
      <c r="C782" s="176" t="s">
        <v>516</v>
      </c>
      <c r="D782" s="176" t="s">
        <v>615</v>
      </c>
      <c r="E782" s="176" t="s">
        <v>185</v>
      </c>
      <c r="F782" s="178">
        <v>0.47287410999999996</v>
      </c>
      <c r="G782" s="178">
        <v>0.23329213000000001</v>
      </c>
      <c r="H782" s="58">
        <f t="shared" si="24"/>
        <v>1.0269612609735268</v>
      </c>
      <c r="I782" s="98">
        <f t="shared" si="25"/>
        <v>4.7375027878963616E-5</v>
      </c>
      <c r="J782" s="99">
        <v>27.161339999200003</v>
      </c>
      <c r="K782" s="99">
        <v>5.8651500000000008</v>
      </c>
      <c r="M782"/>
      <c r="N782" s="193" t="s">
        <v>2545</v>
      </c>
    </row>
    <row r="783" spans="1:14" ht="12.75" x14ac:dyDescent="0.2">
      <c r="A783" s="176" t="s">
        <v>2306</v>
      </c>
      <c r="B783" s="189" t="s">
        <v>2121</v>
      </c>
      <c r="C783" s="176" t="s">
        <v>516</v>
      </c>
      <c r="D783" s="176" t="s">
        <v>615</v>
      </c>
      <c r="E783" s="176" t="s">
        <v>185</v>
      </c>
      <c r="F783" s="178">
        <v>0.47219148999999999</v>
      </c>
      <c r="G783" s="178">
        <v>0.89113474000000004</v>
      </c>
      <c r="H783" s="58">
        <f t="shared" si="24"/>
        <v>-0.47012335081897949</v>
      </c>
      <c r="I783" s="98">
        <f t="shared" si="25"/>
        <v>4.7306639399140233E-5</v>
      </c>
      <c r="J783" s="99">
        <v>382.77395769806077</v>
      </c>
      <c r="K783" s="99">
        <v>28.523900000000001</v>
      </c>
      <c r="M783"/>
      <c r="N783" s="193" t="s">
        <v>2545</v>
      </c>
    </row>
    <row r="784" spans="1:14" ht="12.75" x14ac:dyDescent="0.2">
      <c r="A784" s="176" t="s">
        <v>1861</v>
      </c>
      <c r="B784" s="189" t="s">
        <v>1862</v>
      </c>
      <c r="C784" s="176" t="s">
        <v>2553</v>
      </c>
      <c r="D784" s="176" t="s">
        <v>615</v>
      </c>
      <c r="E784" s="176" t="s">
        <v>185</v>
      </c>
      <c r="F784" s="178">
        <v>0.46429040999999999</v>
      </c>
      <c r="G784" s="178">
        <v>0.10726792</v>
      </c>
      <c r="H784" s="58">
        <f t="shared" si="24"/>
        <v>3.32832490832301</v>
      </c>
      <c r="I784" s="98">
        <f t="shared" si="25"/>
        <v>4.6515067440857462E-5</v>
      </c>
      <c r="J784" s="99">
        <v>6.8465444900000003</v>
      </c>
      <c r="K784" s="99">
        <v>27.629249999999999</v>
      </c>
      <c r="M784"/>
      <c r="N784" s="193" t="s">
        <v>2545</v>
      </c>
    </row>
    <row r="785" spans="1:14" ht="12.75" x14ac:dyDescent="0.2">
      <c r="A785" s="176" t="s">
        <v>1629</v>
      </c>
      <c r="B785" s="189" t="s">
        <v>1630</v>
      </c>
      <c r="C785" s="176" t="s">
        <v>643</v>
      </c>
      <c r="D785" s="176" t="s">
        <v>183</v>
      </c>
      <c r="E785" s="176" t="s">
        <v>2328</v>
      </c>
      <c r="F785" s="178">
        <v>0.46095342</v>
      </c>
      <c r="G785" s="178">
        <v>0.46053513000000001</v>
      </c>
      <c r="H785" s="58">
        <f t="shared" si="24"/>
        <v>9.0826947338418229E-4</v>
      </c>
      <c r="I785" s="98">
        <f t="shared" si="25"/>
        <v>4.6180750143846171E-5</v>
      </c>
      <c r="J785" s="99">
        <v>181.13177063000001</v>
      </c>
      <c r="K785" s="99">
        <v>25.5092</v>
      </c>
      <c r="M785"/>
      <c r="N785" s="193" t="s">
        <v>2545</v>
      </c>
    </row>
    <row r="786" spans="1:14" ht="12.75" x14ac:dyDescent="0.2">
      <c r="A786" s="176" t="s">
        <v>1889</v>
      </c>
      <c r="B786" s="189" t="s">
        <v>1890</v>
      </c>
      <c r="C786" s="176" t="s">
        <v>2553</v>
      </c>
      <c r="D786" s="176" t="s">
        <v>615</v>
      </c>
      <c r="E786" s="176" t="s">
        <v>714</v>
      </c>
      <c r="F786" s="178">
        <v>0.4599762</v>
      </c>
      <c r="G786" s="178">
        <v>6.3362680000000005E-2</v>
      </c>
      <c r="H786" s="58">
        <f t="shared" si="24"/>
        <v>6.2594183200584315</v>
      </c>
      <c r="I786" s="98">
        <f t="shared" si="25"/>
        <v>4.6082847078812893E-5</v>
      </c>
      <c r="J786" s="99">
        <v>3.0948557200000004</v>
      </c>
      <c r="K786" s="99">
        <v>33.88205</v>
      </c>
      <c r="M786"/>
      <c r="N786" s="193" t="s">
        <v>2545</v>
      </c>
    </row>
    <row r="787" spans="1:14" ht="12.75" x14ac:dyDescent="0.2">
      <c r="A787" s="176" t="s">
        <v>2732</v>
      </c>
      <c r="B787" s="189" t="s">
        <v>708</v>
      </c>
      <c r="C787" s="176" t="s">
        <v>516</v>
      </c>
      <c r="D787" s="176" t="s">
        <v>183</v>
      </c>
      <c r="E787" s="176" t="s">
        <v>714</v>
      </c>
      <c r="F787" s="178">
        <v>0.45989444000000002</v>
      </c>
      <c r="G787" s="178">
        <v>0.74072587000000001</v>
      </c>
      <c r="H787" s="58">
        <f t="shared" si="24"/>
        <v>-0.37913004172515263</v>
      </c>
      <c r="I787" s="98">
        <f t="shared" si="25"/>
        <v>4.6074655929842227E-5</v>
      </c>
      <c r="J787" s="99">
        <v>12.177257518769185</v>
      </c>
      <c r="K787" s="99">
        <v>85.130200000000002</v>
      </c>
      <c r="M787"/>
      <c r="N787" s="193" t="s">
        <v>2545</v>
      </c>
    </row>
    <row r="788" spans="1:14" ht="12.75" x14ac:dyDescent="0.2">
      <c r="A788" s="176" t="s">
        <v>1971</v>
      </c>
      <c r="B788" s="189" t="s">
        <v>1972</v>
      </c>
      <c r="C788" s="176" t="s">
        <v>645</v>
      </c>
      <c r="D788" s="176" t="s">
        <v>615</v>
      </c>
      <c r="E788" s="176" t="s">
        <v>714</v>
      </c>
      <c r="F788" s="178">
        <v>0.45551190000000003</v>
      </c>
      <c r="G788" s="178">
        <v>1.46145283</v>
      </c>
      <c r="H788" s="58">
        <f t="shared" si="24"/>
        <v>-0.68831570157485</v>
      </c>
      <c r="I788" s="98">
        <f t="shared" si="25"/>
        <v>4.5635589907215882E-5</v>
      </c>
      <c r="J788" s="99">
        <v>33.370184653367993</v>
      </c>
      <c r="K788" s="99">
        <v>124.92610000000001</v>
      </c>
      <c r="M788"/>
      <c r="N788" s="193" t="s">
        <v>2545</v>
      </c>
    </row>
    <row r="789" spans="1:14" ht="12.75" x14ac:dyDescent="0.2">
      <c r="A789" s="176" t="s">
        <v>2000</v>
      </c>
      <c r="B789" s="189" t="s">
        <v>2004</v>
      </c>
      <c r="C789" s="176" t="s">
        <v>2625</v>
      </c>
      <c r="D789" s="176" t="s">
        <v>184</v>
      </c>
      <c r="E789" s="176" t="s">
        <v>185</v>
      </c>
      <c r="F789" s="178">
        <v>0.45143471999999996</v>
      </c>
      <c r="G789" s="178">
        <v>3.6187940000000002E-2</v>
      </c>
      <c r="H789" s="58">
        <f t="shared" si="24"/>
        <v>11.474728321092606</v>
      </c>
      <c r="I789" s="98">
        <f t="shared" si="25"/>
        <v>4.52271164634751E-5</v>
      </c>
      <c r="J789" s="99">
        <v>2.2910229100000001</v>
      </c>
      <c r="K789" s="99">
        <v>35.411199999999987</v>
      </c>
      <c r="M789"/>
      <c r="N789" s="193" t="s">
        <v>2545</v>
      </c>
    </row>
    <row r="790" spans="1:14" ht="12.75" x14ac:dyDescent="0.2">
      <c r="A790" s="176" t="s">
        <v>1659</v>
      </c>
      <c r="B790" s="189" t="s">
        <v>403</v>
      </c>
      <c r="C790" s="176" t="s">
        <v>646</v>
      </c>
      <c r="D790" s="176" t="s">
        <v>183</v>
      </c>
      <c r="E790" s="176" t="s">
        <v>714</v>
      </c>
      <c r="F790" s="178">
        <v>0.44897740000000003</v>
      </c>
      <c r="G790" s="178">
        <v>1.5147452100000001</v>
      </c>
      <c r="H790" s="58">
        <f t="shared" si="24"/>
        <v>-0.70359543173600791</v>
      </c>
      <c r="I790" s="98">
        <f t="shared" si="25"/>
        <v>4.498092915686292E-5</v>
      </c>
      <c r="J790" s="99">
        <v>136.84713652170001</v>
      </c>
      <c r="K790" s="99">
        <v>22.437650000000001</v>
      </c>
      <c r="M790"/>
      <c r="N790" s="193" t="s">
        <v>2545</v>
      </c>
    </row>
    <row r="791" spans="1:14" ht="12.75" x14ac:dyDescent="0.2">
      <c r="A791" s="176" t="s">
        <v>2727</v>
      </c>
      <c r="B791" s="189" t="s">
        <v>232</v>
      </c>
      <c r="C791" s="176" t="s">
        <v>239</v>
      </c>
      <c r="D791" s="176" t="s">
        <v>184</v>
      </c>
      <c r="E791" s="176" t="s">
        <v>185</v>
      </c>
      <c r="F791" s="178">
        <v>0.44835171999999995</v>
      </c>
      <c r="G791" s="178">
        <v>0.64348565000000002</v>
      </c>
      <c r="H791" s="58">
        <f t="shared" si="24"/>
        <v>-0.30324519280266793</v>
      </c>
      <c r="I791" s="98">
        <f t="shared" si="25"/>
        <v>4.4918245227215527E-5</v>
      </c>
      <c r="J791" s="99">
        <v>38.433562850000001</v>
      </c>
      <c r="K791" s="99">
        <v>17.3232</v>
      </c>
      <c r="M791"/>
      <c r="N791" s="193" t="s">
        <v>2545</v>
      </c>
    </row>
    <row r="792" spans="1:14" ht="12.75" x14ac:dyDescent="0.2">
      <c r="A792" s="176" t="s">
        <v>1986</v>
      </c>
      <c r="B792" s="189" t="s">
        <v>1987</v>
      </c>
      <c r="C792" s="176" t="s">
        <v>1997</v>
      </c>
      <c r="D792" s="176" t="s">
        <v>183</v>
      </c>
      <c r="E792" s="176" t="s">
        <v>714</v>
      </c>
      <c r="F792" s="178">
        <v>0.44094165000000002</v>
      </c>
      <c r="G792" s="178">
        <v>4.0325946999999998</v>
      </c>
      <c r="H792" s="58">
        <f t="shared" si="24"/>
        <v>-0.89065559948288375</v>
      </c>
      <c r="I792" s="98">
        <f t="shared" si="25"/>
        <v>4.4175865246135431E-5</v>
      </c>
      <c r="J792" s="99">
        <v>67.83</v>
      </c>
      <c r="K792" s="99">
        <v>24.57245</v>
      </c>
      <c r="M792"/>
      <c r="N792" s="193" t="s">
        <v>2545</v>
      </c>
    </row>
    <row r="793" spans="1:14" ht="12.75" x14ac:dyDescent="0.2">
      <c r="A793" s="176" t="s">
        <v>1323</v>
      </c>
      <c r="B793" s="189" t="s">
        <v>1324</v>
      </c>
      <c r="C793" s="176" t="s">
        <v>239</v>
      </c>
      <c r="D793" s="176" t="s">
        <v>184</v>
      </c>
      <c r="E793" s="176" t="s">
        <v>185</v>
      </c>
      <c r="F793" s="178">
        <v>0.43770088000000001</v>
      </c>
      <c r="G793" s="178">
        <v>0.94142616000000001</v>
      </c>
      <c r="H793" s="58">
        <f t="shared" si="24"/>
        <v>-0.53506615962318271</v>
      </c>
      <c r="I793" s="98">
        <f t="shared" si="25"/>
        <v>4.3851187777328121E-5</v>
      </c>
      <c r="J793" s="99">
        <v>5.625510587</v>
      </c>
      <c r="K793" s="99">
        <v>34.352449999999997</v>
      </c>
      <c r="M793"/>
      <c r="N793" s="193" t="s">
        <v>2545</v>
      </c>
    </row>
    <row r="794" spans="1:14" ht="12.75" x14ac:dyDescent="0.2">
      <c r="A794" s="176" t="s">
        <v>2748</v>
      </c>
      <c r="B794" s="189" t="s">
        <v>511</v>
      </c>
      <c r="C794" s="176" t="s">
        <v>516</v>
      </c>
      <c r="D794" s="176" t="s">
        <v>183</v>
      </c>
      <c r="E794" s="176" t="s">
        <v>185</v>
      </c>
      <c r="F794" s="178">
        <v>0.4336737</v>
      </c>
      <c r="G794" s="178">
        <v>0.27392950999999999</v>
      </c>
      <c r="H794" s="58">
        <f t="shared" si="24"/>
        <v>0.58315801754984342</v>
      </c>
      <c r="I794" s="98">
        <f t="shared" si="25"/>
        <v>4.3447723597879585E-5</v>
      </c>
      <c r="J794" s="99">
        <v>6.5524158792450002</v>
      </c>
      <c r="K794" s="99">
        <v>4.3542000000000014</v>
      </c>
      <c r="M794"/>
      <c r="N794" s="193" t="s">
        <v>2545</v>
      </c>
    </row>
    <row r="795" spans="1:14" ht="12.75" x14ac:dyDescent="0.2">
      <c r="A795" s="176" t="s">
        <v>1130</v>
      </c>
      <c r="B795" s="189" t="s">
        <v>621</v>
      </c>
      <c r="C795" s="176" t="s">
        <v>2553</v>
      </c>
      <c r="D795" s="176" t="s">
        <v>615</v>
      </c>
      <c r="E795" s="176" t="s">
        <v>714</v>
      </c>
      <c r="F795" s="178">
        <v>0.43348485999999997</v>
      </c>
      <c r="G795" s="178">
        <v>7.4787899999999999E-3</v>
      </c>
      <c r="H795" s="58">
        <f t="shared" si="24"/>
        <v>56.961897579688689</v>
      </c>
      <c r="I795" s="98">
        <f t="shared" si="25"/>
        <v>4.3428804608500647E-5</v>
      </c>
      <c r="J795" s="99">
        <v>7.3012175602877996</v>
      </c>
      <c r="K795" s="99">
        <v>51.242049999999992</v>
      </c>
      <c r="M795"/>
      <c r="N795" s="193" t="s">
        <v>2545</v>
      </c>
    </row>
    <row r="796" spans="1:14" ht="12.75" x14ac:dyDescent="0.2">
      <c r="A796" s="176" t="s">
        <v>1407</v>
      </c>
      <c r="B796" s="189" t="s">
        <v>415</v>
      </c>
      <c r="C796" s="176" t="s">
        <v>1371</v>
      </c>
      <c r="D796" s="176" t="s">
        <v>183</v>
      </c>
      <c r="E796" s="176" t="s">
        <v>714</v>
      </c>
      <c r="F796" s="178">
        <v>0.42810387999999999</v>
      </c>
      <c r="G796" s="178">
        <v>2.6896010600000002</v>
      </c>
      <c r="H796" s="58">
        <f t="shared" si="24"/>
        <v>-0.84082997052358388</v>
      </c>
      <c r="I796" s="98">
        <f t="shared" si="25"/>
        <v>4.2889709589075401E-5</v>
      </c>
      <c r="J796" s="99">
        <v>14.65006125</v>
      </c>
      <c r="K796" s="99">
        <v>58.194399999999987</v>
      </c>
      <c r="M796"/>
      <c r="N796" s="193" t="s">
        <v>2545</v>
      </c>
    </row>
    <row r="797" spans="1:14" ht="12.75" x14ac:dyDescent="0.2">
      <c r="A797" s="176" t="s">
        <v>2236</v>
      </c>
      <c r="B797" s="189" t="s">
        <v>2049</v>
      </c>
      <c r="C797" s="176" t="s">
        <v>2671</v>
      </c>
      <c r="D797" s="176" t="s">
        <v>184</v>
      </c>
      <c r="E797" s="176" t="s">
        <v>185</v>
      </c>
      <c r="F797" s="178">
        <v>0.42524701000000004</v>
      </c>
      <c r="G797" s="178">
        <v>0.41132190000000002</v>
      </c>
      <c r="H797" s="58">
        <f t="shared" si="24"/>
        <v>3.3854530964677609E-2</v>
      </c>
      <c r="I797" s="98">
        <f t="shared" si="25"/>
        <v>4.2603493251503923E-5</v>
      </c>
      <c r="J797" s="99">
        <v>676.32062257000007</v>
      </c>
      <c r="K797" s="99">
        <v>10.873200000000001</v>
      </c>
      <c r="M797"/>
      <c r="N797" s="193" t="s">
        <v>2545</v>
      </c>
    </row>
    <row r="798" spans="1:14" ht="12.75" x14ac:dyDescent="0.2">
      <c r="A798" s="176" t="s">
        <v>2721</v>
      </c>
      <c r="B798" s="189" t="s">
        <v>710</v>
      </c>
      <c r="C798" s="176" t="s">
        <v>516</v>
      </c>
      <c r="D798" s="176" t="s">
        <v>184</v>
      </c>
      <c r="E798" s="176" t="s">
        <v>714</v>
      </c>
      <c r="F798" s="178">
        <v>0.42293279</v>
      </c>
      <c r="G798" s="178">
        <v>0.74206128999999998</v>
      </c>
      <c r="H798" s="58">
        <f t="shared" si="24"/>
        <v>-0.43005679490436699</v>
      </c>
      <c r="I798" s="98">
        <f t="shared" si="25"/>
        <v>4.2371642459296129E-5</v>
      </c>
      <c r="J798" s="99">
        <v>12.16807513965</v>
      </c>
      <c r="K798" s="99">
        <v>53.658900000000003</v>
      </c>
      <c r="M798"/>
      <c r="N798" s="193" t="s">
        <v>2545</v>
      </c>
    </row>
    <row r="799" spans="1:14" ht="12.75" x14ac:dyDescent="0.2">
      <c r="A799" s="176" t="s">
        <v>1246</v>
      </c>
      <c r="B799" s="189" t="s">
        <v>2394</v>
      </c>
      <c r="C799" s="176" t="s">
        <v>645</v>
      </c>
      <c r="D799" s="176" t="s">
        <v>184</v>
      </c>
      <c r="E799" s="176" t="s">
        <v>185</v>
      </c>
      <c r="F799" s="178">
        <v>0.42273529999999998</v>
      </c>
      <c r="G799" s="178">
        <v>0.16907382999999998</v>
      </c>
      <c r="H799" s="58">
        <f t="shared" si="24"/>
        <v>1.5003000168624561</v>
      </c>
      <c r="I799" s="98">
        <f t="shared" si="25"/>
        <v>4.2351856867194632E-5</v>
      </c>
      <c r="J799" s="99">
        <v>26.81267265</v>
      </c>
      <c r="K799" s="99">
        <v>19.927499999999998</v>
      </c>
      <c r="M799"/>
      <c r="N799" s="193" t="s">
        <v>2545</v>
      </c>
    </row>
    <row r="800" spans="1:14" ht="12.75" x14ac:dyDescent="0.2">
      <c r="A800" s="176" t="s">
        <v>1392</v>
      </c>
      <c r="B800" s="189" t="s">
        <v>1342</v>
      </c>
      <c r="C800" s="176" t="s">
        <v>1371</v>
      </c>
      <c r="D800" s="176" t="s">
        <v>183</v>
      </c>
      <c r="E800" s="176" t="s">
        <v>714</v>
      </c>
      <c r="F800" s="178">
        <v>0.42196317999999999</v>
      </c>
      <c r="G800" s="178">
        <v>0.21483988000000001</v>
      </c>
      <c r="H800" s="58">
        <f t="shared" si="24"/>
        <v>0.96408218064541829</v>
      </c>
      <c r="I800" s="98">
        <f t="shared" si="25"/>
        <v>4.2274501804288134E-5</v>
      </c>
      <c r="J800" s="99">
        <v>16.279235580000002</v>
      </c>
      <c r="K800" s="99">
        <v>55.391449999999999</v>
      </c>
      <c r="M800"/>
      <c r="N800" s="193" t="s">
        <v>2545</v>
      </c>
    </row>
    <row r="801" spans="1:14" ht="12.75" x14ac:dyDescent="0.2">
      <c r="A801" s="176" t="s">
        <v>2775</v>
      </c>
      <c r="B801" s="189" t="s">
        <v>1141</v>
      </c>
      <c r="C801" s="176" t="s">
        <v>516</v>
      </c>
      <c r="D801" s="176" t="s">
        <v>183</v>
      </c>
      <c r="E801" s="176" t="s">
        <v>714</v>
      </c>
      <c r="F801" s="178">
        <v>0.41486909999999999</v>
      </c>
      <c r="G801" s="178">
        <v>1.64247433</v>
      </c>
      <c r="H801" s="58">
        <f t="shared" si="24"/>
        <v>-0.7474121254607371</v>
      </c>
      <c r="I801" s="98">
        <f t="shared" si="25"/>
        <v>4.1563779371682129E-5</v>
      </c>
      <c r="J801" s="99">
        <v>5.6517444802972792</v>
      </c>
      <c r="K801" s="99">
        <v>115.67230000000001</v>
      </c>
      <c r="M801"/>
      <c r="N801" s="193" t="s">
        <v>2545</v>
      </c>
    </row>
    <row r="802" spans="1:14" ht="12.75" x14ac:dyDescent="0.2">
      <c r="A802" s="176" t="s">
        <v>1534</v>
      </c>
      <c r="B802" s="189" t="s">
        <v>211</v>
      </c>
      <c r="C802" s="176" t="s">
        <v>2544</v>
      </c>
      <c r="D802" s="176" t="s">
        <v>183</v>
      </c>
      <c r="E802" s="176" t="s">
        <v>714</v>
      </c>
      <c r="F802" s="178">
        <v>0.41137095000000001</v>
      </c>
      <c r="G802" s="178">
        <v>7.2315049199999999</v>
      </c>
      <c r="H802" s="58">
        <f t="shared" si="24"/>
        <v>-0.94311406068987369</v>
      </c>
      <c r="I802" s="98">
        <f t="shared" si="25"/>
        <v>4.1213316214004085E-5</v>
      </c>
      <c r="J802" s="99">
        <v>56.097333649999996</v>
      </c>
      <c r="K802" s="99">
        <v>13.391249999999999</v>
      </c>
      <c r="M802"/>
      <c r="N802" s="193" t="s">
        <v>2545</v>
      </c>
    </row>
    <row r="803" spans="1:14" ht="12.75" x14ac:dyDescent="0.2">
      <c r="A803" s="176" t="s">
        <v>1960</v>
      </c>
      <c r="B803" s="189" t="s">
        <v>1570</v>
      </c>
      <c r="C803" s="176" t="s">
        <v>516</v>
      </c>
      <c r="D803" s="176" t="s">
        <v>615</v>
      </c>
      <c r="E803" s="176" t="s">
        <v>714</v>
      </c>
      <c r="F803" s="178">
        <v>0.40688511999999999</v>
      </c>
      <c r="G803" s="178">
        <v>0.19341869</v>
      </c>
      <c r="H803" s="58">
        <f t="shared" si="24"/>
        <v>1.10364944566629</v>
      </c>
      <c r="I803" s="98">
        <f t="shared" si="25"/>
        <v>4.0763902053202827E-5</v>
      </c>
      <c r="J803" s="99">
        <v>20.630459999999999</v>
      </c>
      <c r="K803" s="99">
        <v>67.844399999999993</v>
      </c>
      <c r="M803"/>
      <c r="N803" s="193" t="s">
        <v>2545</v>
      </c>
    </row>
    <row r="804" spans="1:14" ht="12.75" x14ac:dyDescent="0.2">
      <c r="A804" s="176" t="s">
        <v>2317</v>
      </c>
      <c r="B804" s="189" t="s">
        <v>77</v>
      </c>
      <c r="C804" s="176" t="s">
        <v>2546</v>
      </c>
      <c r="D804" s="176" t="s">
        <v>184</v>
      </c>
      <c r="E804" s="176" t="s">
        <v>185</v>
      </c>
      <c r="F804" s="178">
        <v>0.40508884000000001</v>
      </c>
      <c r="G804" s="178">
        <v>0.73476946999999992</v>
      </c>
      <c r="H804" s="58">
        <f t="shared" si="24"/>
        <v>-0.44868580345342868</v>
      </c>
      <c r="I804" s="98">
        <f t="shared" si="25"/>
        <v>4.0583941227945499E-5</v>
      </c>
      <c r="J804" s="99">
        <v>135.15427488</v>
      </c>
      <c r="K804" s="99">
        <v>19.966200000000001</v>
      </c>
      <c r="M804"/>
      <c r="N804" s="193" t="s">
        <v>2545</v>
      </c>
    </row>
    <row r="805" spans="1:14" ht="12.75" x14ac:dyDescent="0.2">
      <c r="A805" s="176" t="s">
        <v>2288</v>
      </c>
      <c r="B805" s="190" t="s">
        <v>2201</v>
      </c>
      <c r="C805" s="176" t="s">
        <v>516</v>
      </c>
      <c r="D805" s="176" t="s">
        <v>615</v>
      </c>
      <c r="E805" s="176" t="s">
        <v>185</v>
      </c>
      <c r="F805" s="178">
        <v>0.40468359000000004</v>
      </c>
      <c r="G805" s="178">
        <v>0.56662843000000007</v>
      </c>
      <c r="H805" s="58">
        <f t="shared" si="24"/>
        <v>-0.28580429682993491</v>
      </c>
      <c r="I805" s="98">
        <f t="shared" si="25"/>
        <v>4.0543341140856891E-5</v>
      </c>
      <c r="J805" s="99">
        <v>26.000568000000001</v>
      </c>
      <c r="K805" s="99">
        <v>22.0289</v>
      </c>
      <c r="M805"/>
      <c r="N805" s="193" t="s">
        <v>2545</v>
      </c>
    </row>
    <row r="806" spans="1:14" ht="12.75" x14ac:dyDescent="0.2">
      <c r="A806" s="176" t="s">
        <v>1870</v>
      </c>
      <c r="B806" s="189" t="s">
        <v>2458</v>
      </c>
      <c r="C806" s="176" t="s">
        <v>645</v>
      </c>
      <c r="D806" s="176" t="s">
        <v>184</v>
      </c>
      <c r="E806" s="176" t="s">
        <v>185</v>
      </c>
      <c r="F806" s="178">
        <v>0.40353128999999999</v>
      </c>
      <c r="G806" s="178">
        <v>8.7129770000000009E-2</v>
      </c>
      <c r="H806" s="58">
        <f t="shared" si="24"/>
        <v>3.631382476965106</v>
      </c>
      <c r="I806" s="98">
        <f t="shared" si="25"/>
        <v>4.0427897635977902E-5</v>
      </c>
      <c r="J806" s="99">
        <v>7.1305344603035996</v>
      </c>
      <c r="K806" s="99">
        <v>48.661700000000003</v>
      </c>
      <c r="M806"/>
      <c r="N806" s="193" t="s">
        <v>2545</v>
      </c>
    </row>
    <row r="807" spans="1:14" ht="12.75" x14ac:dyDescent="0.2">
      <c r="A807" s="176" t="s">
        <v>2300</v>
      </c>
      <c r="B807" s="189" t="s">
        <v>319</v>
      </c>
      <c r="C807" s="176" t="s">
        <v>1371</v>
      </c>
      <c r="D807" s="176" t="s">
        <v>183</v>
      </c>
      <c r="E807" s="176" t="s">
        <v>714</v>
      </c>
      <c r="F807" s="178">
        <v>0.40260202</v>
      </c>
      <c r="G807" s="178">
        <v>0.13195923999999998</v>
      </c>
      <c r="H807" s="58">
        <f t="shared" si="24"/>
        <v>2.050957401694645</v>
      </c>
      <c r="I807" s="98">
        <f t="shared" si="25"/>
        <v>4.0334798455400888E-5</v>
      </c>
      <c r="J807" s="99">
        <v>10.54003384</v>
      </c>
      <c r="K807" s="99">
        <v>12.786099999999999</v>
      </c>
      <c r="M807"/>
      <c r="N807" s="193" t="s">
        <v>2545</v>
      </c>
    </row>
    <row r="808" spans="1:14" ht="12.75" x14ac:dyDescent="0.2">
      <c r="A808" s="176" t="s">
        <v>2284</v>
      </c>
      <c r="B808" s="189" t="s">
        <v>1081</v>
      </c>
      <c r="C808" s="176" t="s">
        <v>2553</v>
      </c>
      <c r="D808" s="176" t="s">
        <v>184</v>
      </c>
      <c r="E808" s="176" t="s">
        <v>185</v>
      </c>
      <c r="F808" s="178">
        <v>0.40175565999999996</v>
      </c>
      <c r="G808" s="178">
        <v>0.32461704999999996</v>
      </c>
      <c r="H808" s="58">
        <f t="shared" si="24"/>
        <v>0.2376295699809976</v>
      </c>
      <c r="I808" s="98">
        <f t="shared" si="25"/>
        <v>4.0250005636873268E-5</v>
      </c>
      <c r="J808" s="99">
        <v>525.77348032943041</v>
      </c>
      <c r="K808" s="99">
        <v>15.65015</v>
      </c>
      <c r="M808"/>
      <c r="N808" s="193" t="s">
        <v>2545</v>
      </c>
    </row>
    <row r="809" spans="1:14" ht="12.75" x14ac:dyDescent="0.2">
      <c r="A809" s="176" t="s">
        <v>2761</v>
      </c>
      <c r="B809" s="189" t="s">
        <v>279</v>
      </c>
      <c r="C809" s="176" t="s">
        <v>646</v>
      </c>
      <c r="D809" s="176" t="s">
        <v>183</v>
      </c>
      <c r="E809" s="176" t="s">
        <v>714</v>
      </c>
      <c r="F809" s="178">
        <v>0.40118407</v>
      </c>
      <c r="G809" s="178">
        <v>0.57256061999999996</v>
      </c>
      <c r="H809" s="58">
        <f t="shared" si="24"/>
        <v>-0.29931599207783444</v>
      </c>
      <c r="I809" s="98">
        <f t="shared" si="25"/>
        <v>4.0192740729337233E-5</v>
      </c>
      <c r="J809" s="99">
        <v>110.2302142617</v>
      </c>
      <c r="K809" s="99">
        <v>63.284649999999999</v>
      </c>
      <c r="M809"/>
      <c r="N809" s="193" t="s">
        <v>2545</v>
      </c>
    </row>
    <row r="810" spans="1:14" ht="12.75" x14ac:dyDescent="0.2">
      <c r="A810" s="176" t="s">
        <v>1808</v>
      </c>
      <c r="B810" s="189" t="s">
        <v>155</v>
      </c>
      <c r="C810" s="176" t="s">
        <v>645</v>
      </c>
      <c r="D810" s="176" t="s">
        <v>184</v>
      </c>
      <c r="E810" s="176" t="s">
        <v>714</v>
      </c>
      <c r="F810" s="178">
        <v>0.40112708000000002</v>
      </c>
      <c r="G810" s="178">
        <v>1.20381673</v>
      </c>
      <c r="H810" s="58">
        <f t="shared" si="24"/>
        <v>-0.6667872525745675</v>
      </c>
      <c r="I810" s="98">
        <f t="shared" si="25"/>
        <v>4.0187031169896938E-5</v>
      </c>
      <c r="J810" s="99">
        <v>341.6562963798504</v>
      </c>
      <c r="K810" s="99">
        <v>18.132349999999999</v>
      </c>
      <c r="M810"/>
      <c r="N810" s="193" t="s">
        <v>2545</v>
      </c>
    </row>
    <row r="811" spans="1:14" ht="12.75" x14ac:dyDescent="0.2">
      <c r="A811" s="176" t="s">
        <v>1327</v>
      </c>
      <c r="B811" s="189" t="s">
        <v>1328</v>
      </c>
      <c r="C811" s="176" t="s">
        <v>239</v>
      </c>
      <c r="D811" s="176" t="s">
        <v>184</v>
      </c>
      <c r="E811" s="176" t="s">
        <v>185</v>
      </c>
      <c r="F811" s="178">
        <v>0.39949963999999999</v>
      </c>
      <c r="G811" s="178">
        <v>3.3540738999999999</v>
      </c>
      <c r="H811" s="58">
        <f t="shared" si="24"/>
        <v>-0.88089122305862133</v>
      </c>
      <c r="I811" s="98">
        <f t="shared" si="25"/>
        <v>4.0023985628301644E-5</v>
      </c>
      <c r="J811" s="99">
        <v>11.344904210000001</v>
      </c>
      <c r="K811" s="99">
        <v>38.669550000000001</v>
      </c>
      <c r="M811"/>
      <c r="N811" s="193" t="s">
        <v>2545</v>
      </c>
    </row>
    <row r="812" spans="1:14" ht="12.75" x14ac:dyDescent="0.2">
      <c r="A812" s="176" t="s">
        <v>1973</v>
      </c>
      <c r="B812" s="189" t="s">
        <v>1974</v>
      </c>
      <c r="C812" s="176" t="s">
        <v>643</v>
      </c>
      <c r="D812" s="176" t="s">
        <v>183</v>
      </c>
      <c r="E812" s="176" t="s">
        <v>714</v>
      </c>
      <c r="F812" s="178">
        <v>0.39881432</v>
      </c>
      <c r="G812" s="178">
        <v>0.56502337000000002</v>
      </c>
      <c r="H812" s="58">
        <f t="shared" si="24"/>
        <v>-0.29416314231391882</v>
      </c>
      <c r="I812" s="98">
        <f t="shared" si="25"/>
        <v>3.9955326648206476E-5</v>
      </c>
      <c r="J812" s="99">
        <v>40.251336719999998</v>
      </c>
      <c r="K812" s="99">
        <v>27.449100000000001</v>
      </c>
      <c r="M812"/>
      <c r="N812" s="193" t="s">
        <v>2545</v>
      </c>
    </row>
    <row r="813" spans="1:14" ht="12.75" x14ac:dyDescent="0.2">
      <c r="A813" s="176" t="s">
        <v>2281</v>
      </c>
      <c r="B813" s="189" t="s">
        <v>318</v>
      </c>
      <c r="C813" s="176" t="s">
        <v>1371</v>
      </c>
      <c r="D813" s="176" t="s">
        <v>183</v>
      </c>
      <c r="E813" s="176" t="s">
        <v>714</v>
      </c>
      <c r="F813" s="178">
        <v>0.39803228000000002</v>
      </c>
      <c r="G813" s="178">
        <v>4.4489510000000003E-2</v>
      </c>
      <c r="H813" s="58">
        <f t="shared" si="24"/>
        <v>7.9466546158858566</v>
      </c>
      <c r="I813" s="98">
        <f t="shared" si="25"/>
        <v>3.9876977747264394E-5</v>
      </c>
      <c r="J813" s="99">
        <v>13.80800752</v>
      </c>
      <c r="K813" s="99">
        <v>11.73945</v>
      </c>
      <c r="M813"/>
      <c r="N813" s="193" t="s">
        <v>2545</v>
      </c>
    </row>
    <row r="814" spans="1:14" ht="12.75" x14ac:dyDescent="0.2">
      <c r="A814" s="176" t="s">
        <v>1562</v>
      </c>
      <c r="B814" s="189" t="s">
        <v>1159</v>
      </c>
      <c r="C814" s="176" t="s">
        <v>2546</v>
      </c>
      <c r="D814" s="176" t="s">
        <v>183</v>
      </c>
      <c r="E814" s="176" t="s">
        <v>714</v>
      </c>
      <c r="F814" s="178">
        <v>0.39686176000000001</v>
      </c>
      <c r="G814" s="178">
        <v>0.39958484999999999</v>
      </c>
      <c r="H814" s="58">
        <f t="shared" si="24"/>
        <v>-6.8147979083791332E-3</v>
      </c>
      <c r="I814" s="98">
        <f t="shared" si="25"/>
        <v>3.975970886647732E-5</v>
      </c>
      <c r="J814" s="99">
        <v>398.56732992409803</v>
      </c>
      <c r="K814" s="99">
        <v>36.6751</v>
      </c>
      <c r="M814"/>
      <c r="N814" s="193" t="s">
        <v>2545</v>
      </c>
    </row>
    <row r="815" spans="1:14" ht="12.75" x14ac:dyDescent="0.2">
      <c r="A815" s="176" t="s">
        <v>2852</v>
      </c>
      <c r="B815" s="189" t="s">
        <v>2853</v>
      </c>
      <c r="C815" s="176" t="s">
        <v>2671</v>
      </c>
      <c r="D815" s="176" t="s">
        <v>184</v>
      </c>
      <c r="E815" s="176" t="s">
        <v>714</v>
      </c>
      <c r="F815" s="178">
        <v>0.39512405</v>
      </c>
      <c r="G815" s="178">
        <v>0.15407995999999999</v>
      </c>
      <c r="H815" s="58">
        <f t="shared" si="24"/>
        <v>1.5644090899296703</v>
      </c>
      <c r="I815" s="98">
        <f t="shared" si="25"/>
        <v>3.9585615893411921E-5</v>
      </c>
      <c r="J815" s="99">
        <v>80.500183879999994</v>
      </c>
      <c r="K815" s="99">
        <v>16.232299999999999</v>
      </c>
      <c r="M815"/>
      <c r="N815" s="193" t="s">
        <v>2545</v>
      </c>
    </row>
    <row r="816" spans="1:14" ht="12.75" x14ac:dyDescent="0.2">
      <c r="A816" s="176" t="s">
        <v>1404</v>
      </c>
      <c r="B816" s="189" t="s">
        <v>410</v>
      </c>
      <c r="C816" s="176" t="s">
        <v>1371</v>
      </c>
      <c r="D816" s="176" t="s">
        <v>183</v>
      </c>
      <c r="E816" s="176" t="s">
        <v>714</v>
      </c>
      <c r="F816" s="178">
        <v>0.38917284999999996</v>
      </c>
      <c r="G816" s="178">
        <v>2.5289577699999999</v>
      </c>
      <c r="H816" s="58">
        <f t="shared" si="24"/>
        <v>-0.84611334573609742</v>
      </c>
      <c r="I816" s="98">
        <f t="shared" si="25"/>
        <v>3.898939322029224E-5</v>
      </c>
      <c r="J816" s="99">
        <v>124.99913298</v>
      </c>
      <c r="K816" s="99">
        <v>23.925699999999999</v>
      </c>
      <c r="M816"/>
      <c r="N816" s="193" t="s">
        <v>2545</v>
      </c>
    </row>
    <row r="817" spans="1:14" ht="12.75" x14ac:dyDescent="0.2">
      <c r="A817" s="176" t="s">
        <v>1809</v>
      </c>
      <c r="B817" s="189" t="s">
        <v>173</v>
      </c>
      <c r="C817" s="176" t="s">
        <v>643</v>
      </c>
      <c r="D817" s="176" t="s">
        <v>183</v>
      </c>
      <c r="E817" s="176" t="s">
        <v>2328</v>
      </c>
      <c r="F817" s="178">
        <v>0.38645868999999999</v>
      </c>
      <c r="G817" s="178">
        <v>0.68405344999999995</v>
      </c>
      <c r="H817" s="58">
        <f t="shared" si="24"/>
        <v>-0.43504606255549183</v>
      </c>
      <c r="I817" s="98">
        <f t="shared" si="25"/>
        <v>3.871747432486367E-5</v>
      </c>
      <c r="J817" s="99">
        <v>16.30171644</v>
      </c>
      <c r="K817" s="99">
        <v>36.725749999999998</v>
      </c>
      <c r="M817"/>
      <c r="N817" s="193" t="s">
        <v>2545</v>
      </c>
    </row>
    <row r="818" spans="1:14" ht="12.75" x14ac:dyDescent="0.2">
      <c r="A818" s="176" t="s">
        <v>2740</v>
      </c>
      <c r="B818" s="189" t="s">
        <v>219</v>
      </c>
      <c r="C818" s="176" t="s">
        <v>646</v>
      </c>
      <c r="D818" s="176" t="s">
        <v>183</v>
      </c>
      <c r="E818" s="176" t="s">
        <v>185</v>
      </c>
      <c r="F818" s="178">
        <v>0.38550019000000002</v>
      </c>
      <c r="G818" s="178">
        <v>0.61429033999999993</v>
      </c>
      <c r="H818" s="58">
        <f t="shared" si="24"/>
        <v>-0.37244627678826914</v>
      </c>
      <c r="I818" s="98">
        <f t="shared" si="25"/>
        <v>3.8621446728381421E-5</v>
      </c>
      <c r="J818" s="99">
        <v>47.596086426500001</v>
      </c>
      <c r="K818" s="99">
        <v>55.706150000000001</v>
      </c>
      <c r="M818"/>
      <c r="N818" s="193" t="s">
        <v>2545</v>
      </c>
    </row>
    <row r="819" spans="1:14" ht="12.75" x14ac:dyDescent="0.2">
      <c r="A819" s="176" t="s">
        <v>2909</v>
      </c>
      <c r="B819" s="189" t="s">
        <v>2833</v>
      </c>
      <c r="C819" s="176" t="s">
        <v>516</v>
      </c>
      <c r="D819" s="176" t="s">
        <v>615</v>
      </c>
      <c r="E819" s="176" t="s">
        <v>2880</v>
      </c>
      <c r="F819" s="178">
        <v>0.38320132000000001</v>
      </c>
      <c r="G819" s="178">
        <v>0.30470250999999998</v>
      </c>
      <c r="H819" s="58">
        <f t="shared" si="24"/>
        <v>0.25762442849584666</v>
      </c>
      <c r="I819" s="98">
        <f t="shared" si="25"/>
        <v>3.8391133780311345E-5</v>
      </c>
      <c r="J819" s="99">
        <v>32.304337468487283</v>
      </c>
      <c r="K819" s="99">
        <v>63.194600000000001</v>
      </c>
      <c r="M819"/>
      <c r="N819" s="193" t="s">
        <v>2545</v>
      </c>
    </row>
    <row r="820" spans="1:14" ht="12.75" x14ac:dyDescent="0.2">
      <c r="A820" s="176" t="s">
        <v>1557</v>
      </c>
      <c r="B820" s="189" t="s">
        <v>1831</v>
      </c>
      <c r="C820" s="176" t="s">
        <v>2553</v>
      </c>
      <c r="D820" s="176" t="s">
        <v>184</v>
      </c>
      <c r="E820" s="176" t="s">
        <v>714</v>
      </c>
      <c r="F820" s="178">
        <v>0.37957766999999998</v>
      </c>
      <c r="G820" s="178">
        <v>1.66526E-3</v>
      </c>
      <c r="H820" s="58" t="str">
        <f t="shared" si="24"/>
        <v/>
      </c>
      <c r="I820" s="98">
        <f t="shared" si="25"/>
        <v>3.8028097369259766E-5</v>
      </c>
      <c r="J820" s="99">
        <v>15.710803</v>
      </c>
      <c r="K820" s="99">
        <v>27.518599999999999</v>
      </c>
      <c r="M820"/>
      <c r="N820" s="193" t="s">
        <v>2545</v>
      </c>
    </row>
    <row r="821" spans="1:14" ht="12.75" x14ac:dyDescent="0.2">
      <c r="A821" s="176" t="s">
        <v>2238</v>
      </c>
      <c r="B821" s="189" t="s">
        <v>1345</v>
      </c>
      <c r="C821" s="176" t="s">
        <v>2671</v>
      </c>
      <c r="D821" s="176" t="s">
        <v>183</v>
      </c>
      <c r="E821" s="176" t="s">
        <v>714</v>
      </c>
      <c r="F821" s="178">
        <v>0.37831696000000004</v>
      </c>
      <c r="G821" s="178">
        <v>2.9676240699999998</v>
      </c>
      <c r="H821" s="58">
        <f t="shared" si="24"/>
        <v>-0.87251857004920441</v>
      </c>
      <c r="I821" s="98">
        <f t="shared" si="25"/>
        <v>3.7901792777542352E-5</v>
      </c>
      <c r="J821" s="99">
        <v>979.64066266999998</v>
      </c>
      <c r="K821" s="99">
        <v>9.4952500000000004</v>
      </c>
      <c r="M821"/>
      <c r="N821" s="193" t="s">
        <v>2545</v>
      </c>
    </row>
    <row r="822" spans="1:14" ht="12.75" x14ac:dyDescent="0.2">
      <c r="A822" s="176" t="s">
        <v>2773</v>
      </c>
      <c r="B822" s="189" t="s">
        <v>2339</v>
      </c>
      <c r="C822" s="176" t="s">
        <v>2553</v>
      </c>
      <c r="D822" s="176" t="s">
        <v>615</v>
      </c>
      <c r="E822" s="176" t="s">
        <v>185</v>
      </c>
      <c r="F822" s="178">
        <v>0.3733437</v>
      </c>
      <c r="G822" s="178">
        <v>0.1247878</v>
      </c>
      <c r="H822" s="58">
        <f t="shared" si="24"/>
        <v>1.9918285281093184</v>
      </c>
      <c r="I822" s="98">
        <f t="shared" si="25"/>
        <v>3.7403545302861751E-5</v>
      </c>
      <c r="J822" s="99">
        <v>4.9518125399999997</v>
      </c>
      <c r="K822" s="99">
        <v>28.226900000000001</v>
      </c>
      <c r="M822"/>
      <c r="N822" s="193" t="s">
        <v>2545</v>
      </c>
    </row>
    <row r="823" spans="1:14" ht="12.75" x14ac:dyDescent="0.2">
      <c r="A823" s="176" t="s">
        <v>1559</v>
      </c>
      <c r="B823" s="189" t="s">
        <v>72</v>
      </c>
      <c r="C823" s="176" t="s">
        <v>2625</v>
      </c>
      <c r="D823" s="176" t="s">
        <v>184</v>
      </c>
      <c r="E823" s="176" t="s">
        <v>185</v>
      </c>
      <c r="F823" s="178">
        <v>0.37314767999999998</v>
      </c>
      <c r="G823" s="178">
        <v>0.29621005</v>
      </c>
      <c r="H823" s="58">
        <f t="shared" si="24"/>
        <v>0.25974010672494052</v>
      </c>
      <c r="I823" s="98">
        <f t="shared" si="25"/>
        <v>3.738390698313045E-5</v>
      </c>
      <c r="J823" s="99">
        <v>4.50001125</v>
      </c>
      <c r="K823" s="99">
        <v>47.055500000000002</v>
      </c>
      <c r="M823"/>
      <c r="N823" s="193" t="s">
        <v>2545</v>
      </c>
    </row>
    <row r="824" spans="1:14" ht="12.75" x14ac:dyDescent="0.2">
      <c r="A824" s="176" t="s">
        <v>1290</v>
      </c>
      <c r="B824" s="189" t="s">
        <v>1291</v>
      </c>
      <c r="C824" s="176" t="s">
        <v>2546</v>
      </c>
      <c r="D824" s="176" t="s">
        <v>184</v>
      </c>
      <c r="E824" s="176" t="s">
        <v>185</v>
      </c>
      <c r="F824" s="178">
        <v>0.37190928000000001</v>
      </c>
      <c r="G824" s="178">
        <v>0.91595295999999993</v>
      </c>
      <c r="H824" s="58">
        <f t="shared" si="24"/>
        <v>-0.5939646507611045</v>
      </c>
      <c r="I824" s="98">
        <f t="shared" si="25"/>
        <v>3.7259837525140227E-5</v>
      </c>
      <c r="J824" s="99">
        <v>252.97073408</v>
      </c>
      <c r="K824" s="99">
        <v>71.487250000000003</v>
      </c>
      <c r="M824"/>
      <c r="N824" s="193" t="s">
        <v>2545</v>
      </c>
    </row>
    <row r="825" spans="1:14" ht="12.75" x14ac:dyDescent="0.2">
      <c r="A825" s="176" t="s">
        <v>1906</v>
      </c>
      <c r="B825" s="189" t="s">
        <v>1907</v>
      </c>
      <c r="C825" s="176" t="s">
        <v>1918</v>
      </c>
      <c r="D825" s="176" t="s">
        <v>184</v>
      </c>
      <c r="E825" s="176" t="s">
        <v>185</v>
      </c>
      <c r="F825" s="178">
        <v>0.37129986999999998</v>
      </c>
      <c r="G825" s="178">
        <v>0.26056567999999997</v>
      </c>
      <c r="H825" s="58">
        <f t="shared" si="24"/>
        <v>0.42497611350811826</v>
      </c>
      <c r="I825" s="98">
        <f t="shared" si="25"/>
        <v>3.719878361009354E-5</v>
      </c>
      <c r="J825" s="99">
        <v>35.17819884</v>
      </c>
      <c r="K825" s="99">
        <v>37.383899999999997</v>
      </c>
      <c r="M825"/>
      <c r="N825" s="193" t="s">
        <v>2545</v>
      </c>
    </row>
    <row r="826" spans="1:14" ht="12.75" x14ac:dyDescent="0.2">
      <c r="A826" s="176" t="s">
        <v>1232</v>
      </c>
      <c r="B826" s="189" t="s">
        <v>2448</v>
      </c>
      <c r="C826" s="176" t="s">
        <v>645</v>
      </c>
      <c r="D826" s="176" t="s">
        <v>184</v>
      </c>
      <c r="E826" s="176" t="s">
        <v>185</v>
      </c>
      <c r="F826" s="178">
        <v>0.37128727</v>
      </c>
      <c r="G826" s="178">
        <v>0.19729847</v>
      </c>
      <c r="H826" s="58">
        <f t="shared" si="24"/>
        <v>0.88185579948998072</v>
      </c>
      <c r="I826" s="98">
        <f t="shared" si="25"/>
        <v>3.7197521275491898E-5</v>
      </c>
      <c r="J826" s="99">
        <v>83.17767982039021</v>
      </c>
      <c r="K826" s="99">
        <v>61.123749999999987</v>
      </c>
      <c r="M826"/>
      <c r="N826" s="193" t="s">
        <v>2545</v>
      </c>
    </row>
    <row r="827" spans="1:14" ht="12.75" x14ac:dyDescent="0.2">
      <c r="A827" s="176" t="s">
        <v>1561</v>
      </c>
      <c r="B827" s="189" t="s">
        <v>14</v>
      </c>
      <c r="C827" s="176" t="s">
        <v>2544</v>
      </c>
      <c r="D827" s="176" t="s">
        <v>183</v>
      </c>
      <c r="E827" s="176" t="s">
        <v>714</v>
      </c>
      <c r="F827" s="178">
        <v>0.36510152000000001</v>
      </c>
      <c r="G827" s="178">
        <v>3.3052516400000003</v>
      </c>
      <c r="H827" s="58">
        <f t="shared" si="24"/>
        <v>-0.88953896411953681</v>
      </c>
      <c r="I827" s="98">
        <f t="shared" si="25"/>
        <v>3.6577800143577317E-5</v>
      </c>
      <c r="J827" s="99">
        <v>11.017246179999999</v>
      </c>
      <c r="K827" s="99">
        <v>11.349399999999999</v>
      </c>
      <c r="M827"/>
      <c r="N827" s="193" t="s">
        <v>2545</v>
      </c>
    </row>
    <row r="828" spans="1:14" ht="12.75" x14ac:dyDescent="0.2">
      <c r="A828" s="176" t="s">
        <v>1530</v>
      </c>
      <c r="B828" s="189" t="s">
        <v>248</v>
      </c>
      <c r="C828" s="176" t="s">
        <v>2544</v>
      </c>
      <c r="D828" s="176" t="s">
        <v>183</v>
      </c>
      <c r="E828" s="176" t="s">
        <v>714</v>
      </c>
      <c r="F828" s="178">
        <v>0.36322382000000003</v>
      </c>
      <c r="G828" s="178">
        <v>0.16056301000000001</v>
      </c>
      <c r="H828" s="58">
        <f t="shared" si="24"/>
        <v>1.2621886572754213</v>
      </c>
      <c r="I828" s="98">
        <f t="shared" si="25"/>
        <v>3.6389682232346503E-5</v>
      </c>
      <c r="J828" s="99">
        <v>13.24656513</v>
      </c>
      <c r="K828" s="99">
        <v>30.946400000000001</v>
      </c>
      <c r="M828"/>
      <c r="N828" s="193" t="s">
        <v>2545</v>
      </c>
    </row>
    <row r="829" spans="1:14" ht="12.75" x14ac:dyDescent="0.2">
      <c r="A829" s="176" t="s">
        <v>2462</v>
      </c>
      <c r="B829" s="189" t="s">
        <v>2469</v>
      </c>
      <c r="C829" s="176" t="s">
        <v>1918</v>
      </c>
      <c r="D829" s="176" t="s">
        <v>183</v>
      </c>
      <c r="E829" s="176" t="s">
        <v>714</v>
      </c>
      <c r="F829" s="178">
        <v>0.36283588999999999</v>
      </c>
      <c r="G829" s="178">
        <v>0.36716642999999999</v>
      </c>
      <c r="H829" s="58">
        <f t="shared" si="24"/>
        <v>-1.1794487856637614E-2</v>
      </c>
      <c r="I829" s="98">
        <f t="shared" si="25"/>
        <v>3.635081735440872E-5</v>
      </c>
      <c r="J829" s="99">
        <v>14.928479932219199</v>
      </c>
      <c r="K829" s="99">
        <v>87.683149999999998</v>
      </c>
      <c r="M829"/>
      <c r="N829" s="193" t="s">
        <v>2545</v>
      </c>
    </row>
    <row r="830" spans="1:14" ht="12.75" x14ac:dyDescent="0.2">
      <c r="A830" s="176" t="s">
        <v>1426</v>
      </c>
      <c r="B830" s="189" t="s">
        <v>358</v>
      </c>
      <c r="C830" s="176" t="s">
        <v>1371</v>
      </c>
      <c r="D830" s="176" t="s">
        <v>183</v>
      </c>
      <c r="E830" s="176" t="s">
        <v>714</v>
      </c>
      <c r="F830" s="178">
        <v>0.36149040999999998</v>
      </c>
      <c r="G830" s="178">
        <v>0.20503514</v>
      </c>
      <c r="H830" s="58">
        <f t="shared" si="24"/>
        <v>0.76306563840715302</v>
      </c>
      <c r="I830" s="98">
        <f t="shared" si="25"/>
        <v>3.6216020056010238E-5</v>
      </c>
      <c r="J830" s="99">
        <v>5.5858460899999995</v>
      </c>
      <c r="K830" s="99">
        <v>12.37405</v>
      </c>
      <c r="M830"/>
      <c r="N830" s="193" t="s">
        <v>2545</v>
      </c>
    </row>
    <row r="831" spans="1:14" ht="12.75" x14ac:dyDescent="0.2">
      <c r="A831" s="176" t="s">
        <v>2780</v>
      </c>
      <c r="B831" s="189" t="s">
        <v>282</v>
      </c>
      <c r="C831" s="176" t="s">
        <v>646</v>
      </c>
      <c r="D831" s="176" t="s">
        <v>183</v>
      </c>
      <c r="E831" s="176" t="s">
        <v>714</v>
      </c>
      <c r="F831" s="178">
        <v>0.35805779999999998</v>
      </c>
      <c r="G831" s="178">
        <v>0.39264182000000003</v>
      </c>
      <c r="H831" s="58">
        <f t="shared" si="24"/>
        <v>-8.8080327256021884E-2</v>
      </c>
      <c r="I831" s="98">
        <f t="shared" si="25"/>
        <v>3.5872123041966459E-5</v>
      </c>
      <c r="J831" s="99">
        <v>36.687730091799999</v>
      </c>
      <c r="K831" s="99">
        <v>62.720900000000007</v>
      </c>
      <c r="M831"/>
      <c r="N831" s="193" t="s">
        <v>2545</v>
      </c>
    </row>
    <row r="832" spans="1:14" ht="12.75" x14ac:dyDescent="0.2">
      <c r="A832" s="176" t="s">
        <v>2713</v>
      </c>
      <c r="B832" s="189" t="s">
        <v>1093</v>
      </c>
      <c r="C832" s="176" t="s">
        <v>516</v>
      </c>
      <c r="D832" s="176" t="s">
        <v>183</v>
      </c>
      <c r="E832" s="176" t="s">
        <v>714</v>
      </c>
      <c r="F832" s="178">
        <v>0.35608659000000004</v>
      </c>
      <c r="G832" s="178">
        <v>0.88442366000000006</v>
      </c>
      <c r="H832" s="58">
        <f t="shared" si="24"/>
        <v>-0.59738007235129831</v>
      </c>
      <c r="I832" s="98">
        <f t="shared" si="25"/>
        <v>3.56746368046563E-5</v>
      </c>
      <c r="J832" s="99">
        <v>24.638934272459998</v>
      </c>
      <c r="K832" s="99">
        <v>148.35599999999999</v>
      </c>
      <c r="M832"/>
      <c r="N832" s="193" t="s">
        <v>2545</v>
      </c>
    </row>
    <row r="833" spans="1:14" ht="12.75" x14ac:dyDescent="0.2">
      <c r="A833" s="176" t="s">
        <v>1908</v>
      </c>
      <c r="B833" s="189" t="s">
        <v>1909</v>
      </c>
      <c r="C833" s="176" t="s">
        <v>1918</v>
      </c>
      <c r="D833" s="176" t="s">
        <v>184</v>
      </c>
      <c r="E833" s="176" t="s">
        <v>185</v>
      </c>
      <c r="F833" s="178">
        <v>0.35265989000000003</v>
      </c>
      <c r="G833" s="178">
        <v>0.23927493999999999</v>
      </c>
      <c r="H833" s="58">
        <f t="shared" si="24"/>
        <v>0.47386888906962032</v>
      </c>
      <c r="I833" s="98">
        <f t="shared" si="25"/>
        <v>3.5331331885651866E-5</v>
      </c>
      <c r="J833" s="99">
        <v>42.146997649999996</v>
      </c>
      <c r="K833" s="99">
        <v>43.077950000000001</v>
      </c>
      <c r="M833"/>
      <c r="N833" s="193" t="s">
        <v>2545</v>
      </c>
    </row>
    <row r="834" spans="1:14" ht="12.75" x14ac:dyDescent="0.2">
      <c r="A834" s="176" t="s">
        <v>1292</v>
      </c>
      <c r="B834" s="189" t="s">
        <v>1293</v>
      </c>
      <c r="C834" s="176" t="s">
        <v>2546</v>
      </c>
      <c r="D834" s="176" t="s">
        <v>184</v>
      </c>
      <c r="E834" s="176" t="s">
        <v>185</v>
      </c>
      <c r="F834" s="178">
        <v>0.35073604999999997</v>
      </c>
      <c r="G834" s="178">
        <v>0.12598818000000001</v>
      </c>
      <c r="H834" s="58">
        <f t="shared" si="24"/>
        <v>1.7838805989577748</v>
      </c>
      <c r="I834" s="98">
        <f t="shared" si="25"/>
        <v>3.5138591425332165E-5</v>
      </c>
      <c r="J834" s="99">
        <v>113.41661948000001</v>
      </c>
      <c r="K834" s="99">
        <v>79.654799999999994</v>
      </c>
      <c r="M834"/>
      <c r="N834" s="193" t="s">
        <v>2545</v>
      </c>
    </row>
    <row r="835" spans="1:14" ht="12.75" x14ac:dyDescent="0.2">
      <c r="A835" s="176" t="s">
        <v>1370</v>
      </c>
      <c r="B835" s="189" t="s">
        <v>431</v>
      </c>
      <c r="C835" s="176" t="s">
        <v>1371</v>
      </c>
      <c r="D835" s="176" t="s">
        <v>183</v>
      </c>
      <c r="E835" s="176" t="s">
        <v>714</v>
      </c>
      <c r="F835" s="178">
        <v>0.34861346000000004</v>
      </c>
      <c r="G835" s="178">
        <v>0.27385544000000001</v>
      </c>
      <c r="H835" s="58">
        <f t="shared" si="24"/>
        <v>0.27298351276133137</v>
      </c>
      <c r="I835" s="98">
        <f t="shared" si="25"/>
        <v>3.4925939139450819E-5</v>
      </c>
      <c r="J835" s="99">
        <v>12.862247980000001</v>
      </c>
      <c r="K835" s="99">
        <v>30.909400000000002</v>
      </c>
      <c r="M835"/>
      <c r="N835" s="193" t="s">
        <v>2545</v>
      </c>
    </row>
    <row r="836" spans="1:14" ht="12.75" x14ac:dyDescent="0.2">
      <c r="A836" s="176" t="s">
        <v>2128</v>
      </c>
      <c r="B836" s="189" t="s">
        <v>2118</v>
      </c>
      <c r="C836" s="176" t="s">
        <v>1371</v>
      </c>
      <c r="D836" s="176" t="s">
        <v>183</v>
      </c>
      <c r="E836" s="176" t="s">
        <v>714</v>
      </c>
      <c r="F836" s="178">
        <v>0.34758974999999998</v>
      </c>
      <c r="G836" s="178">
        <v>1.14488839</v>
      </c>
      <c r="H836" s="58">
        <f t="shared" si="24"/>
        <v>-0.6963985720913809</v>
      </c>
      <c r="I836" s="98">
        <f t="shared" si="25"/>
        <v>3.4823378460478616E-5</v>
      </c>
      <c r="J836" s="99">
        <v>4.4631387400000007</v>
      </c>
      <c r="K836" s="99">
        <v>28.6584</v>
      </c>
      <c r="M836"/>
      <c r="N836" s="193" t="s">
        <v>2545</v>
      </c>
    </row>
    <row r="837" spans="1:14" ht="12.75" x14ac:dyDescent="0.2">
      <c r="A837" s="176" t="s">
        <v>2733</v>
      </c>
      <c r="B837" s="189" t="s">
        <v>451</v>
      </c>
      <c r="C837" s="176" t="s">
        <v>646</v>
      </c>
      <c r="D837" s="176" t="s">
        <v>183</v>
      </c>
      <c r="E837" s="176" t="s">
        <v>714</v>
      </c>
      <c r="F837" s="178">
        <v>0.34443471000000003</v>
      </c>
      <c r="G837" s="178">
        <v>0.10374153</v>
      </c>
      <c r="H837" s="58">
        <f t="shared" si="24"/>
        <v>2.3201236766028037</v>
      </c>
      <c r="I837" s="98">
        <f t="shared" si="25"/>
        <v>3.4507289876226789E-5</v>
      </c>
      <c r="J837" s="99">
        <v>12.797126032600001</v>
      </c>
      <c r="K837" s="99">
        <v>20.491700000000002</v>
      </c>
      <c r="M837"/>
      <c r="N837" s="193" t="s">
        <v>2545</v>
      </c>
    </row>
    <row r="838" spans="1:14" ht="12.75" x14ac:dyDescent="0.2">
      <c r="A838" s="176" t="s">
        <v>2321</v>
      </c>
      <c r="B838" s="189" t="s">
        <v>186</v>
      </c>
      <c r="C838" s="176" t="s">
        <v>1371</v>
      </c>
      <c r="D838" s="176" t="s">
        <v>183</v>
      </c>
      <c r="E838" s="176" t="s">
        <v>714</v>
      </c>
      <c r="F838" s="178">
        <v>0.34239852000000004</v>
      </c>
      <c r="G838" s="178">
        <v>0.22283351999999998</v>
      </c>
      <c r="H838" s="58">
        <f t="shared" si="24"/>
        <v>0.53656649143270752</v>
      </c>
      <c r="I838" s="98">
        <f t="shared" si="25"/>
        <v>3.430329359904243E-5</v>
      </c>
      <c r="J838" s="99">
        <v>6.0196474499999999</v>
      </c>
      <c r="K838" s="99">
        <v>6.7839499999999999</v>
      </c>
      <c r="M838"/>
      <c r="N838" s="193" t="s">
        <v>2545</v>
      </c>
    </row>
    <row r="839" spans="1:14" ht="12.75" x14ac:dyDescent="0.2">
      <c r="A839" s="176" t="s">
        <v>2848</v>
      </c>
      <c r="B839" s="189" t="s">
        <v>2849</v>
      </c>
      <c r="C839" s="176" t="s">
        <v>2671</v>
      </c>
      <c r="D839" s="176" t="s">
        <v>184</v>
      </c>
      <c r="E839" s="176" t="s">
        <v>714</v>
      </c>
      <c r="F839" s="178">
        <v>0.34198345000000002</v>
      </c>
      <c r="G839" s="178">
        <v>0.11635271000000001</v>
      </c>
      <c r="H839" s="58">
        <f t="shared" ref="H839:H902" si="26">IF(ISERROR(F839/G839-1),"",IF((F839/G839-1)&gt;10000%,"",F839/G839-1))</f>
        <v>1.9391962593737611</v>
      </c>
      <c r="I839" s="98">
        <f t="shared" ref="I839:I902" si="27">F839/$F$1142</f>
        <v>3.4261709692446821E-5</v>
      </c>
      <c r="J839" s="99">
        <v>73.545824140000008</v>
      </c>
      <c r="K839" s="99">
        <v>17.883400000000002</v>
      </c>
      <c r="M839"/>
      <c r="N839" s="193" t="s">
        <v>2545</v>
      </c>
    </row>
    <row r="840" spans="1:14" ht="12.75" x14ac:dyDescent="0.2">
      <c r="A840" s="176" t="s">
        <v>1619</v>
      </c>
      <c r="B840" s="189" t="s">
        <v>1613</v>
      </c>
      <c r="C840" s="176" t="s">
        <v>644</v>
      </c>
      <c r="D840" s="176" t="s">
        <v>615</v>
      </c>
      <c r="E840" s="176" t="s">
        <v>714</v>
      </c>
      <c r="F840" s="178">
        <v>0.34078744</v>
      </c>
      <c r="G840" s="178">
        <v>0.23380718</v>
      </c>
      <c r="H840" s="58">
        <f t="shared" si="26"/>
        <v>0.45755763360218449</v>
      </c>
      <c r="I840" s="98">
        <f t="shared" si="27"/>
        <v>3.4141887088723554E-5</v>
      </c>
      <c r="J840" s="99">
        <v>30.187200000000001</v>
      </c>
      <c r="K840" s="99">
        <v>227.22380000000001</v>
      </c>
      <c r="M840"/>
      <c r="N840" s="193" t="s">
        <v>2545</v>
      </c>
    </row>
    <row r="841" spans="1:14" ht="12.75" x14ac:dyDescent="0.2">
      <c r="A841" s="176" t="s">
        <v>1385</v>
      </c>
      <c r="B841" s="189" t="s">
        <v>429</v>
      </c>
      <c r="C841" s="176" t="s">
        <v>1371</v>
      </c>
      <c r="D841" s="176" t="s">
        <v>183</v>
      </c>
      <c r="E841" s="176" t="s">
        <v>714</v>
      </c>
      <c r="F841" s="178">
        <v>0.33734269</v>
      </c>
      <c r="G841" s="178">
        <v>0.50419051000000004</v>
      </c>
      <c r="H841" s="58">
        <f t="shared" si="26"/>
        <v>-0.33092217463593276</v>
      </c>
      <c r="I841" s="98">
        <f t="shared" si="27"/>
        <v>3.3796773825309623E-5</v>
      </c>
      <c r="J841" s="99">
        <v>9.1013196000000001</v>
      </c>
      <c r="K841" s="99">
        <v>19.727650000000001</v>
      </c>
      <c r="M841"/>
      <c r="N841" s="193" t="s">
        <v>2545</v>
      </c>
    </row>
    <row r="842" spans="1:14" ht="12.75" x14ac:dyDescent="0.2">
      <c r="A842" s="176" t="s">
        <v>1863</v>
      </c>
      <c r="B842" s="189" t="s">
        <v>1864</v>
      </c>
      <c r="C842" s="176" t="s">
        <v>2546</v>
      </c>
      <c r="D842" s="176" t="s">
        <v>184</v>
      </c>
      <c r="E842" s="176" t="s">
        <v>185</v>
      </c>
      <c r="F842" s="178">
        <v>0.33642954999999997</v>
      </c>
      <c r="G842" s="178">
        <v>0.1782415</v>
      </c>
      <c r="H842" s="58">
        <f t="shared" si="26"/>
        <v>0.8874928117189318</v>
      </c>
      <c r="I842" s="98">
        <f t="shared" si="27"/>
        <v>3.3705290633393284E-5</v>
      </c>
      <c r="J842" s="99">
        <v>88.405821970000005</v>
      </c>
      <c r="K842" s="99">
        <v>33.159300000000002</v>
      </c>
      <c r="M842"/>
      <c r="N842" s="193" t="s">
        <v>2545</v>
      </c>
    </row>
    <row r="843" spans="1:14" ht="12.75" x14ac:dyDescent="0.2">
      <c r="A843" s="176" t="s">
        <v>2915</v>
      </c>
      <c r="B843" s="189" t="s">
        <v>2369</v>
      </c>
      <c r="C843" s="176" t="s">
        <v>516</v>
      </c>
      <c r="D843" s="176" t="s">
        <v>615</v>
      </c>
      <c r="E843" s="176" t="s">
        <v>185</v>
      </c>
      <c r="F843" s="178">
        <v>0.33602968</v>
      </c>
      <c r="G843" s="178">
        <v>0.71308453000000005</v>
      </c>
      <c r="H843" s="58">
        <f t="shared" si="26"/>
        <v>-0.52876599356320353</v>
      </c>
      <c r="I843" s="98">
        <f t="shared" si="27"/>
        <v>3.366522954314252E-5</v>
      </c>
      <c r="J843" s="99">
        <v>17.347890739347168</v>
      </c>
      <c r="K843" s="99">
        <v>39.068300000000001</v>
      </c>
      <c r="M843"/>
      <c r="N843" s="193" t="s">
        <v>2545</v>
      </c>
    </row>
    <row r="844" spans="1:14" ht="12.75" x14ac:dyDescent="0.2">
      <c r="A844" s="176" t="s">
        <v>1980</v>
      </c>
      <c r="B844" s="189" t="s">
        <v>1981</v>
      </c>
      <c r="C844" s="176" t="s">
        <v>645</v>
      </c>
      <c r="D844" s="176" t="s">
        <v>615</v>
      </c>
      <c r="E844" s="176" t="s">
        <v>714</v>
      </c>
      <c r="F844" s="178">
        <v>0.33420003999999998</v>
      </c>
      <c r="G844" s="178">
        <v>2.0344779599999998</v>
      </c>
      <c r="H844" s="58">
        <f t="shared" si="26"/>
        <v>-0.83573179627858929</v>
      </c>
      <c r="I844" s="98">
        <f t="shared" si="27"/>
        <v>3.3481926536749403E-5</v>
      </c>
      <c r="J844" s="99">
        <v>19.89427714</v>
      </c>
      <c r="K844" s="99">
        <v>23.821850000000001</v>
      </c>
      <c r="M844"/>
      <c r="N844" s="193" t="s">
        <v>2545</v>
      </c>
    </row>
    <row r="845" spans="1:14" ht="12.75" x14ac:dyDescent="0.2">
      <c r="A845" s="176" t="s">
        <v>1378</v>
      </c>
      <c r="B845" s="189" t="s">
        <v>222</v>
      </c>
      <c r="C845" s="176" t="s">
        <v>1371</v>
      </c>
      <c r="D845" s="176" t="s">
        <v>183</v>
      </c>
      <c r="E845" s="176" t="s">
        <v>714</v>
      </c>
      <c r="F845" s="178">
        <v>0.33282926000000002</v>
      </c>
      <c r="G845" s="178">
        <v>0.31139656999999998</v>
      </c>
      <c r="H845" s="58">
        <f t="shared" si="26"/>
        <v>6.882763673344261E-2</v>
      </c>
      <c r="I845" s="98">
        <f t="shared" si="27"/>
        <v>3.3344594550619049E-5</v>
      </c>
      <c r="J845" s="99">
        <v>7.0753485500000002</v>
      </c>
      <c r="K845" s="99">
        <v>7.5560500000000008</v>
      </c>
      <c r="M845"/>
      <c r="N845" s="193" t="s">
        <v>2545</v>
      </c>
    </row>
    <row r="846" spans="1:14" ht="12.75" x14ac:dyDescent="0.2">
      <c r="A846" s="176" t="s">
        <v>2907</v>
      </c>
      <c r="B846" s="189" t="s">
        <v>2351</v>
      </c>
      <c r="C846" s="176" t="s">
        <v>516</v>
      </c>
      <c r="D846" s="176" t="s">
        <v>615</v>
      </c>
      <c r="E846" s="176" t="s">
        <v>714</v>
      </c>
      <c r="F846" s="178">
        <v>0.33132533000000003</v>
      </c>
      <c r="G846" s="178">
        <v>0.10345486999999999</v>
      </c>
      <c r="H846" s="58">
        <f t="shared" si="26"/>
        <v>2.2026073784636728</v>
      </c>
      <c r="I846" s="98">
        <f t="shared" si="27"/>
        <v>3.3193922893678456E-5</v>
      </c>
      <c r="J846" s="99">
        <v>6.2956502398940763</v>
      </c>
      <c r="K846" s="99">
        <v>45.527000000000001</v>
      </c>
      <c r="M846"/>
      <c r="N846" s="193" t="s">
        <v>2545</v>
      </c>
    </row>
    <row r="847" spans="1:14" ht="12.75" x14ac:dyDescent="0.2">
      <c r="A847" s="176" t="s">
        <v>2921</v>
      </c>
      <c r="B847" s="189" t="s">
        <v>2916</v>
      </c>
      <c r="C847" s="176" t="s">
        <v>2544</v>
      </c>
      <c r="D847" s="176" t="s">
        <v>183</v>
      </c>
      <c r="E847" s="176" t="s">
        <v>714</v>
      </c>
      <c r="F847" s="178">
        <v>0.32975549999999998</v>
      </c>
      <c r="G847" s="178">
        <v>0.1103722</v>
      </c>
      <c r="H847" s="58">
        <f t="shared" si="26"/>
        <v>1.9876680903343411</v>
      </c>
      <c r="I847" s="98">
        <f t="shared" si="27"/>
        <v>3.3036649026400677E-5</v>
      </c>
      <c r="J847" s="99">
        <v>10.057146919999999</v>
      </c>
      <c r="K847" s="99">
        <v>19.901499999999999</v>
      </c>
      <c r="M847"/>
      <c r="N847" s="193" t="s">
        <v>2545</v>
      </c>
    </row>
    <row r="848" spans="1:14" ht="12.75" x14ac:dyDescent="0.2">
      <c r="A848" s="176" t="s">
        <v>1938</v>
      </c>
      <c r="B848" s="189" t="s">
        <v>1880</v>
      </c>
      <c r="C848" s="176" t="s">
        <v>643</v>
      </c>
      <c r="D848" s="176" t="s">
        <v>183</v>
      </c>
      <c r="E848" s="176" t="s">
        <v>714</v>
      </c>
      <c r="F848" s="178">
        <v>0.32805519</v>
      </c>
      <c r="G848" s="178">
        <v>0.36310654999999997</v>
      </c>
      <c r="H848" s="58">
        <f t="shared" si="26"/>
        <v>-9.6531885750890445E-2</v>
      </c>
      <c r="I848" s="98">
        <f t="shared" si="27"/>
        <v>3.2866302983025882E-5</v>
      </c>
      <c r="J848" s="99">
        <v>373.06008245999999</v>
      </c>
      <c r="K848" s="99">
        <v>15.886150000000001</v>
      </c>
      <c r="M848"/>
      <c r="N848" s="193" t="s">
        <v>2545</v>
      </c>
    </row>
    <row r="849" spans="1:14" ht="12.75" x14ac:dyDescent="0.2">
      <c r="A849" s="176" t="s">
        <v>1258</v>
      </c>
      <c r="B849" s="189" t="s">
        <v>2455</v>
      </c>
      <c r="C849" s="176" t="s">
        <v>645</v>
      </c>
      <c r="D849" s="176" t="s">
        <v>615</v>
      </c>
      <c r="E849" s="176" t="s">
        <v>185</v>
      </c>
      <c r="F849" s="178">
        <v>0.32558858000000002</v>
      </c>
      <c r="G849" s="178">
        <v>0.32765297999999998</v>
      </c>
      <c r="H849" s="58">
        <f t="shared" si="26"/>
        <v>-6.3005683635166676E-3</v>
      </c>
      <c r="I849" s="98">
        <f t="shared" si="27"/>
        <v>3.2619184955108196E-5</v>
      </c>
      <c r="J849" s="99">
        <v>133.08330377096581</v>
      </c>
      <c r="K849" s="99">
        <v>39.984699999999997</v>
      </c>
      <c r="M849"/>
      <c r="N849" s="193" t="s">
        <v>2545</v>
      </c>
    </row>
    <row r="850" spans="1:14" ht="12.75" x14ac:dyDescent="0.2">
      <c r="A850" s="176" t="s">
        <v>1458</v>
      </c>
      <c r="B850" s="189" t="s">
        <v>677</v>
      </c>
      <c r="C850" s="176" t="s">
        <v>645</v>
      </c>
      <c r="D850" s="176" t="s">
        <v>184</v>
      </c>
      <c r="E850" s="176" t="s">
        <v>185</v>
      </c>
      <c r="F850" s="178">
        <v>0.32513240000000004</v>
      </c>
      <c r="G850" s="178">
        <v>0.24213495999999998</v>
      </c>
      <c r="H850" s="58">
        <f t="shared" si="26"/>
        <v>0.34277346815181109</v>
      </c>
      <c r="I850" s="98">
        <f t="shared" si="27"/>
        <v>3.2573482431411512E-5</v>
      </c>
      <c r="J850" s="99">
        <v>35.59205</v>
      </c>
      <c r="K850" s="99">
        <v>7.0992500000000014</v>
      </c>
      <c r="M850"/>
      <c r="N850" s="193" t="s">
        <v>2545</v>
      </c>
    </row>
    <row r="851" spans="1:14" ht="12.75" x14ac:dyDescent="0.2">
      <c r="A851" s="176" t="s">
        <v>1834</v>
      </c>
      <c r="B851" s="189" t="s">
        <v>1835</v>
      </c>
      <c r="C851" s="176" t="s">
        <v>2625</v>
      </c>
      <c r="D851" s="176" t="s">
        <v>184</v>
      </c>
      <c r="E851" s="176" t="s">
        <v>185</v>
      </c>
      <c r="F851" s="178">
        <v>0.31655059999999996</v>
      </c>
      <c r="G851" s="178">
        <v>0.1711802</v>
      </c>
      <c r="H851" s="58">
        <f t="shared" si="26"/>
        <v>0.84922438459588179</v>
      </c>
      <c r="I851" s="98">
        <f t="shared" si="27"/>
        <v>3.1713712345348452E-5</v>
      </c>
      <c r="J851" s="99">
        <v>88.877029140000005</v>
      </c>
      <c r="K851" s="99">
        <v>23.241599999999998</v>
      </c>
      <c r="M851"/>
      <c r="N851" s="193" t="s">
        <v>2545</v>
      </c>
    </row>
    <row r="852" spans="1:14" ht="12.75" x14ac:dyDescent="0.2">
      <c r="A852" s="176" t="s">
        <v>1435</v>
      </c>
      <c r="B852" s="189" t="s">
        <v>327</v>
      </c>
      <c r="C852" s="176" t="s">
        <v>1371</v>
      </c>
      <c r="D852" s="176" t="s">
        <v>183</v>
      </c>
      <c r="E852" s="176" t="s">
        <v>714</v>
      </c>
      <c r="F852" s="178">
        <v>0.30969053000000002</v>
      </c>
      <c r="G852" s="178">
        <v>0.47333662999999998</v>
      </c>
      <c r="H852" s="58">
        <f t="shared" si="26"/>
        <v>-0.34572878925512263</v>
      </c>
      <c r="I852" s="98">
        <f t="shared" si="27"/>
        <v>3.1026434271482995E-5</v>
      </c>
      <c r="J852" s="99">
        <v>16.999311070000001</v>
      </c>
      <c r="K852" s="99">
        <v>19.347200000000001</v>
      </c>
      <c r="M852"/>
      <c r="N852" s="193" t="s">
        <v>2545</v>
      </c>
    </row>
    <row r="853" spans="1:14" ht="12.75" x14ac:dyDescent="0.2">
      <c r="A853" s="176" t="s">
        <v>2965</v>
      </c>
      <c r="B853" s="189" t="s">
        <v>2981</v>
      </c>
      <c r="C853" s="176" t="s">
        <v>646</v>
      </c>
      <c r="D853" s="176" t="s">
        <v>183</v>
      </c>
      <c r="E853" s="176" t="s">
        <v>714</v>
      </c>
      <c r="F853" s="178">
        <v>0.30809878999999996</v>
      </c>
      <c r="G853" s="178">
        <v>0.97282961999999995</v>
      </c>
      <c r="H853" s="58">
        <f t="shared" si="26"/>
        <v>-0.68329624873058448</v>
      </c>
      <c r="I853" s="98">
        <f t="shared" si="27"/>
        <v>3.0866965344592361E-5</v>
      </c>
      <c r="J853" s="99">
        <v>72.857747600225863</v>
      </c>
      <c r="K853" s="99">
        <v>37.246000000000002</v>
      </c>
      <c r="M853"/>
      <c r="N853" s="193" t="s">
        <v>2545</v>
      </c>
    </row>
    <row r="854" spans="1:14" ht="12.75" x14ac:dyDescent="0.2">
      <c r="A854" s="176" t="s">
        <v>1635</v>
      </c>
      <c r="B854" s="189" t="s">
        <v>1636</v>
      </c>
      <c r="C854" s="176" t="s">
        <v>2546</v>
      </c>
      <c r="D854" s="176" t="s">
        <v>184</v>
      </c>
      <c r="E854" s="176" t="s">
        <v>185</v>
      </c>
      <c r="F854" s="178">
        <v>0.30648627000000001</v>
      </c>
      <c r="G854" s="178">
        <v>0.57424723</v>
      </c>
      <c r="H854" s="58">
        <f t="shared" si="26"/>
        <v>-0.46628167453241354</v>
      </c>
      <c r="I854" s="98">
        <f t="shared" si="27"/>
        <v>3.070541456746188E-5</v>
      </c>
      <c r="J854" s="99">
        <v>138.24893658000002</v>
      </c>
      <c r="K854" s="99">
        <v>34.136000000000003</v>
      </c>
      <c r="M854"/>
      <c r="N854" s="193" t="s">
        <v>2545</v>
      </c>
    </row>
    <row r="855" spans="1:14" ht="12.75" x14ac:dyDescent="0.2">
      <c r="A855" s="176" t="s">
        <v>1701</v>
      </c>
      <c r="B855" s="189" t="s">
        <v>301</v>
      </c>
      <c r="C855" s="176" t="s">
        <v>2671</v>
      </c>
      <c r="D855" s="176" t="s">
        <v>184</v>
      </c>
      <c r="E855" s="176" t="s">
        <v>185</v>
      </c>
      <c r="F855" s="178">
        <v>0.30566686999999998</v>
      </c>
      <c r="G855" s="178">
        <v>0.62813852000000003</v>
      </c>
      <c r="H855" s="58">
        <f t="shared" si="26"/>
        <v>-0.51337665137938049</v>
      </c>
      <c r="I855" s="98">
        <f t="shared" si="27"/>
        <v>3.0623322744240636E-5</v>
      </c>
      <c r="J855" s="99">
        <v>263.17822698999998</v>
      </c>
      <c r="K855" s="99">
        <v>19.645</v>
      </c>
      <c r="M855"/>
      <c r="N855" s="193" t="s">
        <v>2545</v>
      </c>
    </row>
    <row r="856" spans="1:14" ht="12.75" x14ac:dyDescent="0.2">
      <c r="A856" s="176" t="s">
        <v>2290</v>
      </c>
      <c r="B856" s="189" t="s">
        <v>3</v>
      </c>
      <c r="C856" s="176" t="s">
        <v>2546</v>
      </c>
      <c r="D856" s="176" t="s">
        <v>184</v>
      </c>
      <c r="E856" s="176" t="s">
        <v>185</v>
      </c>
      <c r="F856" s="178">
        <v>0.30511563000000003</v>
      </c>
      <c r="G856" s="178">
        <v>1.37675872</v>
      </c>
      <c r="H856" s="58">
        <f t="shared" si="26"/>
        <v>-0.77838118940695722</v>
      </c>
      <c r="I856" s="98">
        <f t="shared" si="27"/>
        <v>3.0568096607271542E-5</v>
      </c>
      <c r="J856" s="99">
        <v>77.600908430000004</v>
      </c>
      <c r="K856" s="99">
        <v>23.746700000000001</v>
      </c>
      <c r="M856"/>
      <c r="N856" s="193" t="s">
        <v>2545</v>
      </c>
    </row>
    <row r="857" spans="1:14" ht="12.75" x14ac:dyDescent="0.2">
      <c r="A857" s="176" t="s">
        <v>2702</v>
      </c>
      <c r="B857" s="189" t="s">
        <v>179</v>
      </c>
      <c r="C857" s="176" t="s">
        <v>646</v>
      </c>
      <c r="D857" s="176" t="s">
        <v>183</v>
      </c>
      <c r="E857" s="176" t="s">
        <v>185</v>
      </c>
      <c r="F857" s="178">
        <v>0.30352802000000001</v>
      </c>
      <c r="G857" s="178">
        <v>0.27854737000000002</v>
      </c>
      <c r="H857" s="58">
        <f t="shared" si="26"/>
        <v>8.9681873499649178E-2</v>
      </c>
      <c r="I857" s="98">
        <f t="shared" si="27"/>
        <v>3.0409041445611452E-5</v>
      </c>
      <c r="J857" s="99">
        <v>20.937095029999998</v>
      </c>
      <c r="K857" s="99">
        <v>51.541200000000003</v>
      </c>
      <c r="M857"/>
      <c r="N857" s="193" t="s">
        <v>2545</v>
      </c>
    </row>
    <row r="858" spans="1:14" ht="12.75" x14ac:dyDescent="0.2">
      <c r="A858" s="176" t="s">
        <v>2913</v>
      </c>
      <c r="B858" s="189" t="s">
        <v>2354</v>
      </c>
      <c r="C858" s="176" t="s">
        <v>516</v>
      </c>
      <c r="D858" s="176" t="s">
        <v>184</v>
      </c>
      <c r="E858" s="176" t="s">
        <v>185</v>
      </c>
      <c r="F858" s="178">
        <v>0.30247021999999996</v>
      </c>
      <c r="G858" s="178">
        <v>0.22660979000000001</v>
      </c>
      <c r="H858" s="58">
        <f t="shared" si="26"/>
        <v>0.33476236838664364</v>
      </c>
      <c r="I858" s="98">
        <f t="shared" si="27"/>
        <v>3.03030654502448E-5</v>
      </c>
      <c r="J858" s="99">
        <v>5.6284702155000002</v>
      </c>
      <c r="K858" s="99">
        <v>85.006450000000001</v>
      </c>
      <c r="M858"/>
      <c r="N858" s="193" t="s">
        <v>2545</v>
      </c>
    </row>
    <row r="859" spans="1:14" ht="12.75" x14ac:dyDescent="0.2">
      <c r="A859" s="176" t="s">
        <v>1673</v>
      </c>
      <c r="B859" s="189" t="s">
        <v>459</v>
      </c>
      <c r="C859" s="176" t="s">
        <v>646</v>
      </c>
      <c r="D859" s="176" t="s">
        <v>184</v>
      </c>
      <c r="E859" s="176" t="s">
        <v>714</v>
      </c>
      <c r="F859" s="178">
        <v>0.30201654999999999</v>
      </c>
      <c r="G859" s="178">
        <v>2.1834382400000001</v>
      </c>
      <c r="H859" s="58">
        <f t="shared" si="26"/>
        <v>-0.86167845535214227</v>
      </c>
      <c r="I859" s="98">
        <f t="shared" si="27"/>
        <v>3.0257614391615585E-5</v>
      </c>
      <c r="J859" s="99">
        <v>1098.32104224</v>
      </c>
      <c r="K859" s="99">
        <v>5.6387</v>
      </c>
      <c r="M859"/>
      <c r="N859" s="193" t="s">
        <v>2545</v>
      </c>
    </row>
    <row r="860" spans="1:14" ht="12.75" x14ac:dyDescent="0.2">
      <c r="A860" s="176" t="s">
        <v>1417</v>
      </c>
      <c r="B860" s="189" t="s">
        <v>123</v>
      </c>
      <c r="C860" s="176" t="s">
        <v>1371</v>
      </c>
      <c r="D860" s="176" t="s">
        <v>183</v>
      </c>
      <c r="E860" s="176" t="s">
        <v>714</v>
      </c>
      <c r="F860" s="178">
        <v>0.30188734</v>
      </c>
      <c r="G860" s="178">
        <v>4.6911614500000001</v>
      </c>
      <c r="H860" s="58">
        <f t="shared" si="26"/>
        <v>-0.93564763370060522</v>
      </c>
      <c r="I860" s="98">
        <f t="shared" si="27"/>
        <v>3.0244669450831576E-5</v>
      </c>
      <c r="J860" s="99">
        <v>39.066500829999995</v>
      </c>
      <c r="K860" s="99">
        <v>35.041699999999999</v>
      </c>
      <c r="M860"/>
      <c r="N860" s="193" t="s">
        <v>2545</v>
      </c>
    </row>
    <row r="861" spans="1:14" ht="12.75" x14ac:dyDescent="0.2">
      <c r="A861" s="176" t="s">
        <v>2762</v>
      </c>
      <c r="B861" s="189" t="s">
        <v>95</v>
      </c>
      <c r="C861" s="176" t="s">
        <v>516</v>
      </c>
      <c r="D861" s="176" t="s">
        <v>183</v>
      </c>
      <c r="E861" s="176" t="s">
        <v>714</v>
      </c>
      <c r="F861" s="178">
        <v>0.30154639</v>
      </c>
      <c r="G861" s="178">
        <v>2.28081493</v>
      </c>
      <c r="H861" s="58">
        <f t="shared" si="26"/>
        <v>-0.86779006659694213</v>
      </c>
      <c r="I861" s="98">
        <f t="shared" si="27"/>
        <v>3.0210511277622785E-5</v>
      </c>
      <c r="J861" s="99">
        <v>23.324977079999996</v>
      </c>
      <c r="K861" s="99">
        <v>11.7921</v>
      </c>
      <c r="M861"/>
      <c r="N861" s="193" t="s">
        <v>2545</v>
      </c>
    </row>
    <row r="862" spans="1:14" ht="12.75" x14ac:dyDescent="0.2">
      <c r="A862" s="176" t="s">
        <v>1945</v>
      </c>
      <c r="B862" s="189" t="s">
        <v>692</v>
      </c>
      <c r="C862" s="176" t="s">
        <v>643</v>
      </c>
      <c r="D862" s="176" t="s">
        <v>183</v>
      </c>
      <c r="E862" s="176" t="s">
        <v>714</v>
      </c>
      <c r="F862" s="178">
        <v>0.30036166999999997</v>
      </c>
      <c r="G862" s="178">
        <v>0.12917782</v>
      </c>
      <c r="H862" s="58">
        <f t="shared" si="26"/>
        <v>1.325179895434061</v>
      </c>
      <c r="I862" s="98">
        <f t="shared" si="27"/>
        <v>3.0091819765776711E-5</v>
      </c>
      <c r="J862" s="99">
        <v>34.915999999999997</v>
      </c>
      <c r="K862" s="99">
        <v>12.31315</v>
      </c>
      <c r="M862"/>
      <c r="N862" s="193" t="s">
        <v>2545</v>
      </c>
    </row>
    <row r="863" spans="1:14" ht="12.75" x14ac:dyDescent="0.2">
      <c r="A863" s="176" t="s">
        <v>1431</v>
      </c>
      <c r="B863" s="189" t="s">
        <v>375</v>
      </c>
      <c r="C863" s="176" t="s">
        <v>1371</v>
      </c>
      <c r="D863" s="176" t="s">
        <v>183</v>
      </c>
      <c r="E863" s="176" t="s">
        <v>714</v>
      </c>
      <c r="F863" s="178">
        <v>0.29902678999999999</v>
      </c>
      <c r="G863" s="178">
        <v>6.1728610000000003E-2</v>
      </c>
      <c r="H863" s="58">
        <f t="shared" si="26"/>
        <v>3.8442171304359514</v>
      </c>
      <c r="I863" s="98">
        <f t="shared" si="27"/>
        <v>2.9958084431408181E-5</v>
      </c>
      <c r="J863" s="99">
        <v>7.6978383800000003</v>
      </c>
      <c r="K863" s="99">
        <v>14.220700000000001</v>
      </c>
      <c r="M863"/>
      <c r="N863" s="193" t="s">
        <v>2545</v>
      </c>
    </row>
    <row r="864" spans="1:14" ht="12.75" x14ac:dyDescent="0.2">
      <c r="A864" s="176" t="s">
        <v>1315</v>
      </c>
      <c r="B864" s="189" t="s">
        <v>1316</v>
      </c>
      <c r="C864" s="176" t="s">
        <v>239</v>
      </c>
      <c r="D864" s="176" t="s">
        <v>184</v>
      </c>
      <c r="E864" s="176" t="s">
        <v>185</v>
      </c>
      <c r="F864" s="178">
        <v>0.29699821000000004</v>
      </c>
      <c r="G864" s="178">
        <v>4.2917562</v>
      </c>
      <c r="H864" s="58">
        <f t="shared" si="26"/>
        <v>-0.93079797729423674</v>
      </c>
      <c r="I864" s="98">
        <f t="shared" si="27"/>
        <v>2.9754850564249109E-5</v>
      </c>
      <c r="J864" s="99">
        <v>34.011804549999994</v>
      </c>
      <c r="K864" s="99">
        <v>33.625250000000001</v>
      </c>
      <c r="M864"/>
      <c r="N864" s="193" t="s">
        <v>2545</v>
      </c>
    </row>
    <row r="865" spans="1:14" ht="12.75" x14ac:dyDescent="0.2">
      <c r="A865" s="176" t="s">
        <v>1241</v>
      </c>
      <c r="B865" s="189" t="s">
        <v>153</v>
      </c>
      <c r="C865" s="176" t="s">
        <v>645</v>
      </c>
      <c r="D865" s="176" t="s">
        <v>184</v>
      </c>
      <c r="E865" s="176" t="s">
        <v>714</v>
      </c>
      <c r="F865" s="178">
        <v>0.29471471000000005</v>
      </c>
      <c r="G865" s="178">
        <v>1.0744393600000002</v>
      </c>
      <c r="H865" s="58">
        <f t="shared" si="26"/>
        <v>-0.72570372887307477</v>
      </c>
      <c r="I865" s="98">
        <f t="shared" si="27"/>
        <v>2.9526077464022469E-5</v>
      </c>
      <c r="J865" s="99">
        <v>144.70831377012161</v>
      </c>
      <c r="K865" s="99">
        <v>24.961849999999998</v>
      </c>
      <c r="M865"/>
      <c r="N865" s="193" t="s">
        <v>2545</v>
      </c>
    </row>
    <row r="866" spans="1:14" ht="12.75" x14ac:dyDescent="0.2">
      <c r="A866" s="176" t="s">
        <v>1398</v>
      </c>
      <c r="B866" s="189" t="s">
        <v>409</v>
      </c>
      <c r="C866" s="176" t="s">
        <v>1371</v>
      </c>
      <c r="D866" s="176" t="s">
        <v>183</v>
      </c>
      <c r="E866" s="176" t="s">
        <v>714</v>
      </c>
      <c r="F866" s="178">
        <v>0.29407353000000003</v>
      </c>
      <c r="G866" s="178">
        <v>0.55224890999999998</v>
      </c>
      <c r="H866" s="58">
        <f t="shared" si="26"/>
        <v>-0.46749821561440463</v>
      </c>
      <c r="I866" s="98">
        <f t="shared" si="27"/>
        <v>2.9461840662444487E-5</v>
      </c>
      <c r="J866" s="99">
        <v>7.8322077999999999</v>
      </c>
      <c r="K866" s="99">
        <v>29.344449999999998</v>
      </c>
      <c r="M866"/>
      <c r="N866" s="193" t="s">
        <v>2545</v>
      </c>
    </row>
    <row r="867" spans="1:14" ht="12.75" x14ac:dyDescent="0.2">
      <c r="A867" s="176" t="s">
        <v>2202</v>
      </c>
      <c r="B867" s="189" t="s">
        <v>2192</v>
      </c>
      <c r="C867" s="176" t="s">
        <v>2553</v>
      </c>
      <c r="D867" s="176" t="s">
        <v>615</v>
      </c>
      <c r="E867" s="176" t="s">
        <v>714</v>
      </c>
      <c r="F867" s="178">
        <v>0.29111144999999999</v>
      </c>
      <c r="G867" s="178">
        <v>0.11292658</v>
      </c>
      <c r="H867" s="58">
        <f t="shared" si="26"/>
        <v>1.5778824613301845</v>
      </c>
      <c r="I867" s="98">
        <f t="shared" si="27"/>
        <v>2.9165083830949265E-5</v>
      </c>
      <c r="J867" s="99">
        <v>7.3632571265518001</v>
      </c>
      <c r="K867" s="99">
        <v>22.208100000000002</v>
      </c>
      <c r="M867"/>
      <c r="N867" s="193" t="s">
        <v>2545</v>
      </c>
    </row>
    <row r="868" spans="1:14" ht="12.75" x14ac:dyDescent="0.2">
      <c r="A868" s="176" t="s">
        <v>1282</v>
      </c>
      <c r="B868" s="189" t="s">
        <v>241</v>
      </c>
      <c r="C868" s="176" t="s">
        <v>1268</v>
      </c>
      <c r="D868" s="176" t="s">
        <v>184</v>
      </c>
      <c r="E868" s="176" t="s">
        <v>185</v>
      </c>
      <c r="F868" s="178">
        <v>0.29070947999999996</v>
      </c>
      <c r="G868" s="178">
        <v>0.72608298999999998</v>
      </c>
      <c r="H868" s="58">
        <f t="shared" si="26"/>
        <v>-0.59961948702310197</v>
      </c>
      <c r="I868" s="98">
        <f t="shared" si="27"/>
        <v>2.9124812351598222E-5</v>
      </c>
      <c r="J868" s="99">
        <v>47.452693487671745</v>
      </c>
      <c r="K868" s="99">
        <v>14.00155</v>
      </c>
      <c r="M868"/>
      <c r="N868" s="193" t="s">
        <v>2545</v>
      </c>
    </row>
    <row r="869" spans="1:14" ht="12.75" x14ac:dyDescent="0.2">
      <c r="A869" s="176" t="s">
        <v>1359</v>
      </c>
      <c r="B869" s="189" t="s">
        <v>1143</v>
      </c>
      <c r="C869" s="176" t="s">
        <v>2546</v>
      </c>
      <c r="D869" s="176" t="s">
        <v>184</v>
      </c>
      <c r="E869" s="176" t="s">
        <v>185</v>
      </c>
      <c r="F869" s="178">
        <v>0.28794221999999997</v>
      </c>
      <c r="G869" s="178">
        <v>0.94546436</v>
      </c>
      <c r="H869" s="58">
        <f t="shared" si="26"/>
        <v>-0.69544889032094237</v>
      </c>
      <c r="I869" s="98">
        <f t="shared" si="27"/>
        <v>2.8847573617491292E-5</v>
      </c>
      <c r="J869" s="99">
        <v>21.498226127479199</v>
      </c>
      <c r="K869" s="99">
        <v>107.58255</v>
      </c>
      <c r="M869"/>
      <c r="N869" s="193" t="s">
        <v>2545</v>
      </c>
    </row>
    <row r="870" spans="1:14" ht="12.75" x14ac:dyDescent="0.2">
      <c r="A870" s="176" t="s">
        <v>2675</v>
      </c>
      <c r="B870" s="189" t="s">
        <v>1091</v>
      </c>
      <c r="C870" s="176" t="s">
        <v>516</v>
      </c>
      <c r="D870" s="176" t="s">
        <v>184</v>
      </c>
      <c r="E870" s="176" t="s">
        <v>714</v>
      </c>
      <c r="F870" s="178">
        <v>0.28334678999999996</v>
      </c>
      <c r="G870" s="178">
        <v>1.38110157</v>
      </c>
      <c r="H870" s="58">
        <f t="shared" si="26"/>
        <v>-0.79484000586575254</v>
      </c>
      <c r="I870" s="98">
        <f t="shared" si="27"/>
        <v>2.8387179149361444E-5</v>
      </c>
      <c r="J870" s="99">
        <v>28.193426845200001</v>
      </c>
      <c r="K870" s="99">
        <v>52.073149999999998</v>
      </c>
      <c r="M870"/>
      <c r="N870" s="193" t="s">
        <v>2545</v>
      </c>
    </row>
    <row r="871" spans="1:14" ht="12.75" x14ac:dyDescent="0.2">
      <c r="A871" s="176" t="s">
        <v>1356</v>
      </c>
      <c r="B871" s="189" t="s">
        <v>1085</v>
      </c>
      <c r="C871" s="176" t="s">
        <v>2546</v>
      </c>
      <c r="D871" s="176" t="s">
        <v>184</v>
      </c>
      <c r="E871" s="176" t="s">
        <v>185</v>
      </c>
      <c r="F871" s="178">
        <v>0.27807112</v>
      </c>
      <c r="G871" s="178">
        <v>0.34050852000000004</v>
      </c>
      <c r="H871" s="58">
        <f t="shared" si="26"/>
        <v>-0.18336516219917209</v>
      </c>
      <c r="I871" s="98">
        <f t="shared" si="27"/>
        <v>2.7858634642388521E-5</v>
      </c>
      <c r="J871" s="99">
        <v>256.21941965984399</v>
      </c>
      <c r="K871" s="99">
        <v>12.84365</v>
      </c>
      <c r="M871"/>
      <c r="N871" s="193" t="s">
        <v>2545</v>
      </c>
    </row>
    <row r="872" spans="1:14" ht="12.75" x14ac:dyDescent="0.2">
      <c r="A872" s="176" t="s">
        <v>1213</v>
      </c>
      <c r="B872" s="189" t="s">
        <v>2396</v>
      </c>
      <c r="C872" s="176" t="s">
        <v>645</v>
      </c>
      <c r="D872" s="176" t="s">
        <v>184</v>
      </c>
      <c r="E872" s="176" t="s">
        <v>185</v>
      </c>
      <c r="F872" s="178">
        <v>0.27614078000000003</v>
      </c>
      <c r="G872" s="178">
        <v>1.4038780800000001</v>
      </c>
      <c r="H872" s="58">
        <f t="shared" si="26"/>
        <v>-0.80330145193235014</v>
      </c>
      <c r="I872" s="98">
        <f t="shared" si="27"/>
        <v>2.7665242977710838E-5</v>
      </c>
      <c r="J872" s="99">
        <v>957.17282330339208</v>
      </c>
      <c r="K872" s="99">
        <v>25.700949999999999</v>
      </c>
      <c r="M872"/>
      <c r="N872" s="193" t="s">
        <v>2545</v>
      </c>
    </row>
    <row r="873" spans="1:14" ht="12.75" x14ac:dyDescent="0.2">
      <c r="A873" s="176" t="s">
        <v>1896</v>
      </c>
      <c r="B873" s="189" t="s">
        <v>1897</v>
      </c>
      <c r="C873" s="176" t="s">
        <v>1268</v>
      </c>
      <c r="D873" s="176" t="s">
        <v>184</v>
      </c>
      <c r="E873" s="176" t="s">
        <v>185</v>
      </c>
      <c r="F873" s="178">
        <v>0.27438384000000005</v>
      </c>
      <c r="G873" s="178">
        <v>2.3481810000000002E-2</v>
      </c>
      <c r="H873" s="58">
        <f t="shared" si="26"/>
        <v>10.684952735755891</v>
      </c>
      <c r="I873" s="98">
        <f t="shared" si="27"/>
        <v>2.7489223441598646E-5</v>
      </c>
      <c r="J873" s="99">
        <v>48.554134009999999</v>
      </c>
      <c r="K873" s="99">
        <v>31.354500000000002</v>
      </c>
      <c r="M873"/>
      <c r="N873" s="193" t="s">
        <v>2545</v>
      </c>
    </row>
    <row r="874" spans="1:14" ht="12.75" x14ac:dyDescent="0.2">
      <c r="A874" s="176" t="s">
        <v>2945</v>
      </c>
      <c r="B874" s="189" t="s">
        <v>2946</v>
      </c>
      <c r="C874" s="176" t="s">
        <v>1371</v>
      </c>
      <c r="D874" s="176" t="s">
        <v>184</v>
      </c>
      <c r="E874" s="176" t="s">
        <v>2880</v>
      </c>
      <c r="F874" s="178">
        <v>0.27297416999999996</v>
      </c>
      <c r="G874" s="178">
        <v>0.40362026000000001</v>
      </c>
      <c r="H874" s="58">
        <f t="shared" si="26"/>
        <v>-0.32368565938687033</v>
      </c>
      <c r="I874" s="98">
        <f t="shared" si="27"/>
        <v>2.7347995249701772E-5</v>
      </c>
      <c r="J874" s="99">
        <v>5.2767062300000003</v>
      </c>
      <c r="K874" s="99">
        <v>56.777250000000002</v>
      </c>
      <c r="M874"/>
      <c r="N874" s="193" t="s">
        <v>2545</v>
      </c>
    </row>
    <row r="875" spans="1:14" ht="12.75" x14ac:dyDescent="0.2">
      <c r="A875" s="176" t="s">
        <v>2759</v>
      </c>
      <c r="B875" s="189" t="s">
        <v>1097</v>
      </c>
      <c r="C875" s="176" t="s">
        <v>516</v>
      </c>
      <c r="D875" s="176" t="s">
        <v>183</v>
      </c>
      <c r="E875" s="176" t="s">
        <v>185</v>
      </c>
      <c r="F875" s="178">
        <v>0.26799600000000001</v>
      </c>
      <c r="G875" s="178">
        <v>1.73308423</v>
      </c>
      <c r="H875" s="58">
        <f t="shared" si="26"/>
        <v>-0.84536469990267005</v>
      </c>
      <c r="I875" s="98">
        <f t="shared" si="27"/>
        <v>2.6849255865267684E-5</v>
      </c>
      <c r="J875" s="99">
        <v>9.0416448000000003</v>
      </c>
      <c r="K875" s="99">
        <v>11.313800000000001</v>
      </c>
      <c r="M875"/>
      <c r="N875" s="193" t="s">
        <v>2545</v>
      </c>
    </row>
    <row r="876" spans="1:14" ht="12.75" x14ac:dyDescent="0.2">
      <c r="A876" s="176" t="s">
        <v>1528</v>
      </c>
      <c r="B876" s="189" t="s">
        <v>69</v>
      </c>
      <c r="C876" s="176" t="s">
        <v>2625</v>
      </c>
      <c r="D876" s="176" t="s">
        <v>184</v>
      </c>
      <c r="E876" s="176" t="s">
        <v>185</v>
      </c>
      <c r="F876" s="178">
        <v>0.26790709999999995</v>
      </c>
      <c r="G876" s="178">
        <v>2.7313364600000001</v>
      </c>
      <c r="H876" s="58">
        <f t="shared" si="26"/>
        <v>-0.90191354894446074</v>
      </c>
      <c r="I876" s="98">
        <f t="shared" si="27"/>
        <v>2.6840349393356075E-5</v>
      </c>
      <c r="J876" s="99">
        <v>341.96401651999997</v>
      </c>
      <c r="K876" s="99">
        <v>23.294899999999998</v>
      </c>
      <c r="M876"/>
      <c r="N876" s="193" t="s">
        <v>2545</v>
      </c>
    </row>
    <row r="877" spans="1:14" ht="12.75" x14ac:dyDescent="0.2">
      <c r="A877" s="176" t="s">
        <v>2730</v>
      </c>
      <c r="B877" s="189" t="s">
        <v>508</v>
      </c>
      <c r="C877" s="176" t="s">
        <v>646</v>
      </c>
      <c r="D877" s="176" t="s">
        <v>183</v>
      </c>
      <c r="E877" s="176" t="s">
        <v>714</v>
      </c>
      <c r="F877" s="178">
        <v>0.26722563999999999</v>
      </c>
      <c r="G877" s="178">
        <v>2.7106701900000001</v>
      </c>
      <c r="H877" s="58">
        <f t="shared" si="26"/>
        <v>-0.90141713256528644</v>
      </c>
      <c r="I877" s="98">
        <f t="shared" si="27"/>
        <v>2.6772077128464267E-5</v>
      </c>
      <c r="J877" s="99">
        <v>29.646551073399998</v>
      </c>
      <c r="K877" s="99">
        <v>68.491849999999999</v>
      </c>
      <c r="M877"/>
      <c r="N877" s="193" t="s">
        <v>2545</v>
      </c>
    </row>
    <row r="878" spans="1:14" ht="12.75" x14ac:dyDescent="0.2">
      <c r="A878" s="176" t="s">
        <v>2088</v>
      </c>
      <c r="B878" s="189" t="s">
        <v>2073</v>
      </c>
      <c r="C878" s="176" t="s">
        <v>2546</v>
      </c>
      <c r="D878" s="176" t="s">
        <v>184</v>
      </c>
      <c r="E878" s="176" t="s">
        <v>185</v>
      </c>
      <c r="F878" s="178">
        <v>0.26683345000000003</v>
      </c>
      <c r="G878" s="178">
        <v>0.16777569000000001</v>
      </c>
      <c r="H878" s="58">
        <f t="shared" si="26"/>
        <v>0.5904178370537474</v>
      </c>
      <c r="I878" s="98">
        <f t="shared" si="27"/>
        <v>2.6732785461208794E-5</v>
      </c>
      <c r="J878" s="99">
        <v>35.37799862</v>
      </c>
      <c r="K878" s="99">
        <v>21.00985</v>
      </c>
      <c r="M878"/>
      <c r="N878" s="193" t="s">
        <v>2545</v>
      </c>
    </row>
    <row r="879" spans="1:14" ht="12.75" x14ac:dyDescent="0.2">
      <c r="A879" s="176" t="s">
        <v>1381</v>
      </c>
      <c r="B879" s="189" t="s">
        <v>387</v>
      </c>
      <c r="C879" s="176" t="s">
        <v>1371</v>
      </c>
      <c r="D879" s="176" t="s">
        <v>183</v>
      </c>
      <c r="E879" s="176" t="s">
        <v>714</v>
      </c>
      <c r="F879" s="178">
        <v>0.26659737999999999</v>
      </c>
      <c r="G879" s="178">
        <v>0.44799190999999999</v>
      </c>
      <c r="H879" s="58">
        <f t="shared" si="26"/>
        <v>-0.40490581626797684</v>
      </c>
      <c r="I879" s="98">
        <f t="shared" si="27"/>
        <v>2.6709134720779405E-5</v>
      </c>
      <c r="J879" s="99">
        <v>17.75079023</v>
      </c>
      <c r="K879" s="99">
        <v>19.22655</v>
      </c>
      <c r="M879"/>
      <c r="N879" s="193" t="s">
        <v>2545</v>
      </c>
    </row>
    <row r="880" spans="1:14" ht="12.75" x14ac:dyDescent="0.2">
      <c r="A880" s="176" t="s">
        <v>1988</v>
      </c>
      <c r="B880" s="189" t="s">
        <v>1989</v>
      </c>
      <c r="C880" s="176" t="s">
        <v>1918</v>
      </c>
      <c r="D880" s="176" t="s">
        <v>615</v>
      </c>
      <c r="E880" s="176" t="s">
        <v>185</v>
      </c>
      <c r="F880" s="178">
        <v>0.26248090000000002</v>
      </c>
      <c r="G880" s="178">
        <v>1.6067871100000002</v>
      </c>
      <c r="H880" s="58">
        <f t="shared" si="26"/>
        <v>-0.83664239128729379</v>
      </c>
      <c r="I880" s="98">
        <f t="shared" si="27"/>
        <v>2.6296723995304931E-5</v>
      </c>
      <c r="J880" s="99">
        <v>147.46670372457962</v>
      </c>
      <c r="K880" s="99">
        <v>63.11495</v>
      </c>
      <c r="M880"/>
      <c r="N880" s="193" t="s">
        <v>2545</v>
      </c>
    </row>
    <row r="881" spans="1:14" ht="12.75" x14ac:dyDescent="0.2">
      <c r="A881" s="176" t="s">
        <v>2310</v>
      </c>
      <c r="B881" s="189" t="s">
        <v>44</v>
      </c>
      <c r="C881" s="176" t="s">
        <v>2329</v>
      </c>
      <c r="D881" s="176" t="s">
        <v>183</v>
      </c>
      <c r="E881" s="176" t="s">
        <v>714</v>
      </c>
      <c r="F881" s="178">
        <v>0.26166554999999997</v>
      </c>
      <c r="G881" s="178">
        <v>0.16117291</v>
      </c>
      <c r="H881" s="58">
        <f t="shared" si="26"/>
        <v>0.62350825582289215</v>
      </c>
      <c r="I881" s="98">
        <f t="shared" si="27"/>
        <v>2.6215037922491355E-5</v>
      </c>
      <c r="J881" s="99">
        <v>17.019223199999999</v>
      </c>
      <c r="K881" s="99">
        <v>177.54114999999999</v>
      </c>
      <c r="M881"/>
      <c r="N881" s="193" t="s">
        <v>2545</v>
      </c>
    </row>
    <row r="882" spans="1:14" ht="12.75" x14ac:dyDescent="0.2">
      <c r="A882" s="176" t="s">
        <v>2282</v>
      </c>
      <c r="B882" s="189" t="s">
        <v>48</v>
      </c>
      <c r="C882" s="176" t="s">
        <v>2329</v>
      </c>
      <c r="D882" s="176" t="s">
        <v>183</v>
      </c>
      <c r="E882" s="176" t="s">
        <v>714</v>
      </c>
      <c r="F882" s="178">
        <v>0.26140198999999997</v>
      </c>
      <c r="G882" s="178">
        <v>0.95564528000000004</v>
      </c>
      <c r="H882" s="58">
        <f t="shared" si="26"/>
        <v>-0.7264654621639528</v>
      </c>
      <c r="I882" s="98">
        <f t="shared" si="27"/>
        <v>2.6188633088554095E-5</v>
      </c>
      <c r="J882" s="99">
        <v>30.69012875</v>
      </c>
      <c r="K882" s="99">
        <v>152.04685000000001</v>
      </c>
      <c r="M882"/>
      <c r="N882" s="193" t="s">
        <v>2545</v>
      </c>
    </row>
    <row r="883" spans="1:14" ht="12.75" x14ac:dyDescent="0.2">
      <c r="A883" s="176" t="s">
        <v>2090</v>
      </c>
      <c r="B883" s="189" t="s">
        <v>2075</v>
      </c>
      <c r="C883" s="176" t="s">
        <v>2546</v>
      </c>
      <c r="D883" s="176" t="s">
        <v>184</v>
      </c>
      <c r="E883" s="176" t="s">
        <v>185</v>
      </c>
      <c r="F883" s="178">
        <v>0.25863950000000002</v>
      </c>
      <c r="G883" s="178">
        <v>1.12966378</v>
      </c>
      <c r="H883" s="58">
        <f t="shared" si="26"/>
        <v>-0.77104736419893005</v>
      </c>
      <c r="I883" s="98">
        <f t="shared" si="27"/>
        <v>2.5911872238260649E-5</v>
      </c>
      <c r="J883" s="99">
        <v>13.181103289999999</v>
      </c>
      <c r="K883" s="99">
        <v>38.7395</v>
      </c>
      <c r="M883"/>
      <c r="N883" s="193" t="s">
        <v>2545</v>
      </c>
    </row>
    <row r="884" spans="1:14" ht="12.75" x14ac:dyDescent="0.2">
      <c r="A884" s="176" t="s">
        <v>2767</v>
      </c>
      <c r="B884" s="189" t="s">
        <v>1054</v>
      </c>
      <c r="C884" s="176" t="s">
        <v>516</v>
      </c>
      <c r="D884" s="176" t="s">
        <v>183</v>
      </c>
      <c r="E884" s="176" t="s">
        <v>185</v>
      </c>
      <c r="F884" s="178">
        <v>0.25531967999999999</v>
      </c>
      <c r="G884" s="178">
        <v>0.38629135999999997</v>
      </c>
      <c r="H884" s="58">
        <f t="shared" si="26"/>
        <v>-0.3390489499946362</v>
      </c>
      <c r="I884" s="98">
        <f t="shared" si="27"/>
        <v>2.5579275122607307E-5</v>
      </c>
      <c r="J884" s="99">
        <v>3.0088034487000002</v>
      </c>
      <c r="K884" s="99">
        <v>5.8298500000000004</v>
      </c>
      <c r="M884"/>
      <c r="N884" s="193" t="s">
        <v>2545</v>
      </c>
    </row>
    <row r="885" spans="1:14" ht="12.75" x14ac:dyDescent="0.2">
      <c r="A885" s="176" t="s">
        <v>1898</v>
      </c>
      <c r="B885" s="189" t="s">
        <v>1899</v>
      </c>
      <c r="C885" s="176" t="s">
        <v>1371</v>
      </c>
      <c r="D885" s="176" t="s">
        <v>183</v>
      </c>
      <c r="E885" s="176" t="s">
        <v>714</v>
      </c>
      <c r="F885" s="178">
        <v>0.25157555999999998</v>
      </c>
      <c r="G885" s="178">
        <v>3.3391421000000001</v>
      </c>
      <c r="H885" s="58">
        <f t="shared" si="26"/>
        <v>-0.92465862414181177</v>
      </c>
      <c r="I885" s="98">
        <f t="shared" si="27"/>
        <v>2.5204169390170006E-5</v>
      </c>
      <c r="J885" s="99">
        <v>6.5412564199999998</v>
      </c>
      <c r="K885" s="99">
        <v>13.7735</v>
      </c>
      <c r="M885"/>
      <c r="N885" s="193" t="s">
        <v>2545</v>
      </c>
    </row>
    <row r="886" spans="1:14" ht="12.75" x14ac:dyDescent="0.2">
      <c r="A886" s="176" t="s">
        <v>1664</v>
      </c>
      <c r="B886" s="189" t="s">
        <v>39</v>
      </c>
      <c r="C886" s="176" t="s">
        <v>646</v>
      </c>
      <c r="D886" s="176" t="s">
        <v>183</v>
      </c>
      <c r="E886" s="176" t="s">
        <v>714</v>
      </c>
      <c r="F886" s="178">
        <v>0.24843866000000001</v>
      </c>
      <c r="G886" s="178">
        <v>0.94876316000000005</v>
      </c>
      <c r="H886" s="58">
        <f t="shared" si="26"/>
        <v>-0.73814470199285565</v>
      </c>
      <c r="I886" s="98">
        <f t="shared" si="27"/>
        <v>2.4889898167003403E-5</v>
      </c>
      <c r="J886" s="99">
        <v>37.358647755</v>
      </c>
      <c r="K886" s="99">
        <v>41.106900000000003</v>
      </c>
      <c r="M886"/>
      <c r="N886" s="193" t="s">
        <v>2545</v>
      </c>
    </row>
    <row r="887" spans="1:14" ht="12.75" x14ac:dyDescent="0.2">
      <c r="A887" s="176" t="s">
        <v>1402</v>
      </c>
      <c r="B887" s="189" t="s">
        <v>408</v>
      </c>
      <c r="C887" s="176" t="s">
        <v>1371</v>
      </c>
      <c r="D887" s="176" t="s">
        <v>183</v>
      </c>
      <c r="E887" s="176" t="s">
        <v>714</v>
      </c>
      <c r="F887" s="178">
        <v>0.24770718</v>
      </c>
      <c r="G887" s="178">
        <v>0.22325526999999998</v>
      </c>
      <c r="H887" s="58">
        <f t="shared" si="26"/>
        <v>0.10952444706008513</v>
      </c>
      <c r="I887" s="98">
        <f t="shared" si="27"/>
        <v>2.4816614634113635E-5</v>
      </c>
      <c r="J887" s="99">
        <v>14.87383739</v>
      </c>
      <c r="K887" s="99">
        <v>14.182449999999999</v>
      </c>
      <c r="M887"/>
      <c r="N887" s="193" t="s">
        <v>2545</v>
      </c>
    </row>
    <row r="888" spans="1:14" ht="12.75" x14ac:dyDescent="0.2">
      <c r="A888" s="176" t="s">
        <v>1253</v>
      </c>
      <c r="B888" s="189" t="s">
        <v>5</v>
      </c>
      <c r="C888" s="176" t="s">
        <v>645</v>
      </c>
      <c r="D888" s="176" t="s">
        <v>615</v>
      </c>
      <c r="E888" s="176" t="s">
        <v>714</v>
      </c>
      <c r="F888" s="178">
        <v>0.24758026</v>
      </c>
      <c r="G888" s="178">
        <v>1.70258033</v>
      </c>
      <c r="H888" s="58">
        <f t="shared" si="26"/>
        <v>-0.85458526940693602</v>
      </c>
      <c r="I888" s="98">
        <f t="shared" si="27"/>
        <v>2.480389911763421E-5</v>
      </c>
      <c r="J888" s="99">
        <v>99.945231883811189</v>
      </c>
      <c r="K888" s="99">
        <v>36.085900000000002</v>
      </c>
      <c r="M888"/>
      <c r="N888" s="193" t="s">
        <v>2545</v>
      </c>
    </row>
    <row r="889" spans="1:14" ht="12.75" x14ac:dyDescent="0.2">
      <c r="A889" s="176" t="s">
        <v>2960</v>
      </c>
      <c r="B889" s="189" t="s">
        <v>2976</v>
      </c>
      <c r="C889" s="176" t="s">
        <v>2625</v>
      </c>
      <c r="D889" s="176" t="s">
        <v>615</v>
      </c>
      <c r="E889" s="176" t="s">
        <v>2880</v>
      </c>
      <c r="F889" s="178">
        <v>0.24556123000000002</v>
      </c>
      <c r="G889" s="178">
        <v>0.24248015000000001</v>
      </c>
      <c r="H889" s="58">
        <f t="shared" si="26"/>
        <v>1.2706524637171368E-2</v>
      </c>
      <c r="I889" s="98">
        <f t="shared" si="27"/>
        <v>2.460162201995495E-5</v>
      </c>
      <c r="J889" s="99">
        <v>26.250025000000001</v>
      </c>
      <c r="K889" s="99">
        <v>48.336849999999998</v>
      </c>
      <c r="M889"/>
      <c r="N889" s="193" t="s">
        <v>2545</v>
      </c>
    </row>
    <row r="890" spans="1:14" ht="12.75" x14ac:dyDescent="0.2">
      <c r="A890" s="176" t="s">
        <v>2127</v>
      </c>
      <c r="B890" s="189" t="s">
        <v>2131</v>
      </c>
      <c r="C890" s="176" t="s">
        <v>1371</v>
      </c>
      <c r="D890" s="176" t="s">
        <v>183</v>
      </c>
      <c r="E890" s="176" t="s">
        <v>714</v>
      </c>
      <c r="F890" s="178">
        <v>0.24421898</v>
      </c>
      <c r="G890" s="178">
        <v>0.23213513</v>
      </c>
      <c r="H890" s="58">
        <f t="shared" si="26"/>
        <v>5.2055240411048587E-2</v>
      </c>
      <c r="I890" s="98">
        <f t="shared" si="27"/>
        <v>2.4467148320029742E-5</v>
      </c>
      <c r="J890" s="99">
        <v>6.1025128099999995</v>
      </c>
      <c r="K890" s="99">
        <v>28.570499999999999</v>
      </c>
      <c r="M890"/>
      <c r="N890" s="193" t="s">
        <v>2545</v>
      </c>
    </row>
    <row r="891" spans="1:14" ht="12.75" x14ac:dyDescent="0.2">
      <c r="A891" s="176" t="s">
        <v>2626</v>
      </c>
      <c r="B891" s="189" t="s">
        <v>1367</v>
      </c>
      <c r="C891" s="176" t="s">
        <v>516</v>
      </c>
      <c r="D891" s="176" t="s">
        <v>183</v>
      </c>
      <c r="E891" s="176" t="s">
        <v>185</v>
      </c>
      <c r="F891" s="178">
        <v>0.2400264</v>
      </c>
      <c r="G891" s="178">
        <v>0</v>
      </c>
      <c r="H891" s="58" t="str">
        <f t="shared" si="26"/>
        <v/>
      </c>
      <c r="I891" s="98">
        <f t="shared" si="27"/>
        <v>2.4047113494302479E-5</v>
      </c>
      <c r="J891" s="99">
        <v>0.95853180570000007</v>
      </c>
      <c r="K891" s="99">
        <v>14.06175</v>
      </c>
      <c r="M891"/>
      <c r="N891" s="193" t="s">
        <v>2545</v>
      </c>
    </row>
    <row r="892" spans="1:14" ht="12.75" x14ac:dyDescent="0.2">
      <c r="A892" s="176" t="s">
        <v>2682</v>
      </c>
      <c r="B892" s="189" t="s">
        <v>237</v>
      </c>
      <c r="C892" s="176" t="s">
        <v>516</v>
      </c>
      <c r="D892" s="176" t="s">
        <v>615</v>
      </c>
      <c r="E892" s="176" t="s">
        <v>714</v>
      </c>
      <c r="F892" s="178">
        <v>0.23633055</v>
      </c>
      <c r="G892" s="178">
        <v>1.23908281</v>
      </c>
      <c r="H892" s="58">
        <f t="shared" si="26"/>
        <v>-0.80926976946762741</v>
      </c>
      <c r="I892" s="98">
        <f t="shared" si="27"/>
        <v>2.367684370561291E-5</v>
      </c>
      <c r="J892" s="99">
        <v>31.3714346382</v>
      </c>
      <c r="K892" s="99">
        <v>29.7516</v>
      </c>
      <c r="M892"/>
      <c r="N892" s="193" t="s">
        <v>2545</v>
      </c>
    </row>
    <row r="893" spans="1:14" ht="12.75" x14ac:dyDescent="0.2">
      <c r="A893" s="176" t="s">
        <v>2231</v>
      </c>
      <c r="B893" s="189" t="s">
        <v>2222</v>
      </c>
      <c r="C893" s="176" t="s">
        <v>645</v>
      </c>
      <c r="D893" s="176" t="s">
        <v>184</v>
      </c>
      <c r="E893" s="176" t="s">
        <v>714</v>
      </c>
      <c r="F893" s="178">
        <v>0.23619597000000001</v>
      </c>
      <c r="G893" s="178">
        <v>1.8636037700000001</v>
      </c>
      <c r="H893" s="58">
        <f t="shared" si="26"/>
        <v>-0.8732584824079852</v>
      </c>
      <c r="I893" s="98">
        <f t="shared" si="27"/>
        <v>2.3663360769843914E-5</v>
      </c>
      <c r="J893" s="99">
        <v>9.9590918956499994</v>
      </c>
      <c r="K893" s="99">
        <v>60.458549999999988</v>
      </c>
      <c r="M893"/>
      <c r="N893" s="193" t="s">
        <v>2545</v>
      </c>
    </row>
    <row r="894" spans="1:14" ht="12.75" x14ac:dyDescent="0.2">
      <c r="A894" s="176" t="s">
        <v>2069</v>
      </c>
      <c r="B894" s="189" t="s">
        <v>2067</v>
      </c>
      <c r="C894" s="176" t="s">
        <v>1268</v>
      </c>
      <c r="D894" s="176" t="s">
        <v>184</v>
      </c>
      <c r="E894" s="176" t="s">
        <v>185</v>
      </c>
      <c r="F894" s="178">
        <v>0.23342664999999999</v>
      </c>
      <c r="G894" s="178">
        <v>2.34923539</v>
      </c>
      <c r="H894" s="58">
        <f t="shared" si="26"/>
        <v>-0.9006371813596763</v>
      </c>
      <c r="I894" s="98">
        <f t="shared" si="27"/>
        <v>2.3385915654048142E-5</v>
      </c>
      <c r="J894" s="99">
        <v>28.280041879999999</v>
      </c>
      <c r="K894" s="99">
        <v>10.42135</v>
      </c>
      <c r="M894"/>
      <c r="N894" s="193" t="s">
        <v>2545</v>
      </c>
    </row>
    <row r="895" spans="1:14" ht="12.75" x14ac:dyDescent="0.2">
      <c r="A895" s="176" t="s">
        <v>2311</v>
      </c>
      <c r="B895" s="189" t="s">
        <v>43</v>
      </c>
      <c r="C895" s="176" t="s">
        <v>2329</v>
      </c>
      <c r="D895" s="176" t="s">
        <v>183</v>
      </c>
      <c r="E895" s="176" t="s">
        <v>714</v>
      </c>
      <c r="F895" s="178">
        <v>0.23173798999999998</v>
      </c>
      <c r="G895" s="178">
        <v>4.1349669999999998E-2</v>
      </c>
      <c r="H895" s="58">
        <f t="shared" si="26"/>
        <v>4.6043492003684667</v>
      </c>
      <c r="I895" s="98">
        <f t="shared" si="27"/>
        <v>2.3216736769253431E-5</v>
      </c>
      <c r="J895" s="99">
        <v>9.0798595800000008</v>
      </c>
      <c r="K895" s="99">
        <v>181.4666</v>
      </c>
      <c r="M895"/>
      <c r="N895" s="193" t="s">
        <v>2545</v>
      </c>
    </row>
    <row r="896" spans="1:14" ht="12.75" x14ac:dyDescent="0.2">
      <c r="A896" s="176" t="s">
        <v>1576</v>
      </c>
      <c r="B896" s="189" t="s">
        <v>270</v>
      </c>
      <c r="C896" s="176" t="s">
        <v>643</v>
      </c>
      <c r="D896" s="176" t="s">
        <v>183</v>
      </c>
      <c r="E896" s="176" t="s">
        <v>2328</v>
      </c>
      <c r="F896" s="178">
        <v>0.23166664000000001</v>
      </c>
      <c r="G896" s="178">
        <v>0.32052967999999998</v>
      </c>
      <c r="H896" s="58">
        <f t="shared" si="26"/>
        <v>-0.27723810163227314</v>
      </c>
      <c r="I896" s="98">
        <f t="shared" si="27"/>
        <v>2.320958854910841E-5</v>
      </c>
      <c r="J896" s="99">
        <v>23.475169780000002</v>
      </c>
      <c r="K896" s="99">
        <v>19.401399999999999</v>
      </c>
      <c r="M896"/>
      <c r="N896" s="193" t="s">
        <v>2545</v>
      </c>
    </row>
    <row r="897" spans="1:14" ht="12.75" x14ac:dyDescent="0.2">
      <c r="A897" s="176" t="s">
        <v>2747</v>
      </c>
      <c r="B897" s="189" t="s">
        <v>2223</v>
      </c>
      <c r="C897" s="176" t="s">
        <v>516</v>
      </c>
      <c r="D897" s="176" t="s">
        <v>615</v>
      </c>
      <c r="E897" s="176" t="s">
        <v>185</v>
      </c>
      <c r="F897" s="178">
        <v>0.23147620999999999</v>
      </c>
      <c r="G897" s="178">
        <v>0.10489566</v>
      </c>
      <c r="H897" s="58">
        <f t="shared" si="26"/>
        <v>1.2067281906610816</v>
      </c>
      <c r="I897" s="98">
        <f t="shared" si="27"/>
        <v>2.3190510265124977E-5</v>
      </c>
      <c r="J897" s="99">
        <v>117.08309551032964</v>
      </c>
      <c r="K897" s="99">
        <v>58.683300000000003</v>
      </c>
      <c r="M897"/>
      <c r="N897" s="193" t="s">
        <v>2545</v>
      </c>
    </row>
    <row r="898" spans="1:14" ht="12.75" x14ac:dyDescent="0.2">
      <c r="A898" s="176" t="s">
        <v>2905</v>
      </c>
      <c r="B898" s="189" t="s">
        <v>2371</v>
      </c>
      <c r="C898" s="176" t="s">
        <v>516</v>
      </c>
      <c r="D898" s="176" t="s">
        <v>615</v>
      </c>
      <c r="E898" s="176" t="s">
        <v>185</v>
      </c>
      <c r="F898" s="178">
        <v>0.23091967999999999</v>
      </c>
      <c r="G898" s="178">
        <v>0.57237061999999994</v>
      </c>
      <c r="H898" s="58">
        <f t="shared" si="26"/>
        <v>-0.59655567226703565</v>
      </c>
      <c r="I898" s="98">
        <f t="shared" si="27"/>
        <v>2.3134754147993761E-5</v>
      </c>
      <c r="J898" s="99">
        <v>34.3825539057</v>
      </c>
      <c r="K898" s="99">
        <v>60.949700000000007</v>
      </c>
      <c r="M898"/>
      <c r="N898" s="193" t="s">
        <v>2545</v>
      </c>
    </row>
    <row r="899" spans="1:14" ht="12.75" x14ac:dyDescent="0.2">
      <c r="A899" s="176" t="s">
        <v>1551</v>
      </c>
      <c r="B899" s="189" t="s">
        <v>1830</v>
      </c>
      <c r="C899" s="176" t="s">
        <v>2553</v>
      </c>
      <c r="D899" s="176" t="s">
        <v>184</v>
      </c>
      <c r="E899" s="176" t="s">
        <v>714</v>
      </c>
      <c r="F899" s="178">
        <v>0.22298885000000002</v>
      </c>
      <c r="G899" s="178">
        <v>0.30541773</v>
      </c>
      <c r="H899" s="58">
        <f t="shared" si="26"/>
        <v>-0.26988898123235994</v>
      </c>
      <c r="I899" s="98">
        <f t="shared" si="27"/>
        <v>2.234020167745711E-5</v>
      </c>
      <c r="J899" s="99">
        <v>192.45508168999999</v>
      </c>
      <c r="K899" s="99">
        <v>20.0444</v>
      </c>
      <c r="M899"/>
      <c r="N899" s="193" t="s">
        <v>2545</v>
      </c>
    </row>
    <row r="900" spans="1:14" ht="12.75" x14ac:dyDescent="0.2">
      <c r="A900" s="176" t="s">
        <v>1335</v>
      </c>
      <c r="B900" s="189" t="s">
        <v>1336</v>
      </c>
      <c r="C900" s="176" t="s">
        <v>239</v>
      </c>
      <c r="D900" s="176" t="s">
        <v>184</v>
      </c>
      <c r="E900" s="176" t="s">
        <v>185</v>
      </c>
      <c r="F900" s="178">
        <v>0.22238390999999999</v>
      </c>
      <c r="G900" s="178">
        <v>0.21758125</v>
      </c>
      <c r="H900" s="58">
        <f t="shared" si="26"/>
        <v>2.2072949760147065E-2</v>
      </c>
      <c r="I900" s="98">
        <f t="shared" si="27"/>
        <v>2.2279595590638143E-5</v>
      </c>
      <c r="J900" s="99">
        <v>6.0348193859999997</v>
      </c>
      <c r="K900" s="99">
        <v>47.793700000000001</v>
      </c>
      <c r="M900"/>
      <c r="N900" s="193" t="s">
        <v>2545</v>
      </c>
    </row>
    <row r="901" spans="1:14" ht="12.75" x14ac:dyDescent="0.2">
      <c r="A901" s="176" t="s">
        <v>1120</v>
      </c>
      <c r="B901" s="189" t="s">
        <v>1083</v>
      </c>
      <c r="C901" s="176" t="s">
        <v>2553</v>
      </c>
      <c r="D901" s="176" t="s">
        <v>615</v>
      </c>
      <c r="E901" s="176" t="s">
        <v>185</v>
      </c>
      <c r="F901" s="178">
        <v>0.21975374</v>
      </c>
      <c r="G901" s="178">
        <v>0.30103159999999995</v>
      </c>
      <c r="H901" s="58">
        <f t="shared" si="26"/>
        <v>-0.2699977676762173</v>
      </c>
      <c r="I901" s="98">
        <f t="shared" si="27"/>
        <v>2.2016091257367681E-5</v>
      </c>
      <c r="J901" s="99">
        <v>246.45449792579521</v>
      </c>
      <c r="K901" s="99">
        <v>38.449650000000013</v>
      </c>
      <c r="M901"/>
      <c r="N901" s="193" t="s">
        <v>2545</v>
      </c>
    </row>
    <row r="902" spans="1:14" ht="12.75" x14ac:dyDescent="0.2">
      <c r="A902" s="176" t="s">
        <v>2964</v>
      </c>
      <c r="B902" s="189" t="s">
        <v>2980</v>
      </c>
      <c r="C902" s="176" t="s">
        <v>646</v>
      </c>
      <c r="D902" s="176" t="s">
        <v>184</v>
      </c>
      <c r="E902" s="176" t="s">
        <v>2880</v>
      </c>
      <c r="F902" s="178">
        <v>0.21925526000000001</v>
      </c>
      <c r="G902" s="178">
        <v>6.6641800000000001E-2</v>
      </c>
      <c r="H902" s="58">
        <f t="shared" si="26"/>
        <v>2.2900560909219139</v>
      </c>
      <c r="I902" s="98">
        <f t="shared" si="27"/>
        <v>2.196615089607976E-5</v>
      </c>
      <c r="J902" s="99">
        <v>202.6211434387352</v>
      </c>
      <c r="K902" s="99">
        <v>34.514000000000003</v>
      </c>
      <c r="M902"/>
      <c r="N902" s="193" t="s">
        <v>2545</v>
      </c>
    </row>
    <row r="903" spans="1:14" ht="12.75" x14ac:dyDescent="0.2">
      <c r="A903" s="176" t="s">
        <v>2663</v>
      </c>
      <c r="B903" s="189" t="s">
        <v>1365</v>
      </c>
      <c r="C903" s="176" t="s">
        <v>516</v>
      </c>
      <c r="D903" s="176" t="s">
        <v>183</v>
      </c>
      <c r="E903" s="176" t="s">
        <v>185</v>
      </c>
      <c r="F903" s="178">
        <v>0.21856232</v>
      </c>
      <c r="G903" s="178">
        <v>0.62486105000000003</v>
      </c>
      <c r="H903" s="58">
        <f t="shared" ref="H903:H966" si="28">IF(ISERROR(F903/G903-1),"",IF((F903/G903-1)&gt;10000%,"",F903/G903-1))</f>
        <v>-0.65022252547186299</v>
      </c>
      <c r="I903" s="98">
        <f t="shared" ref="I903:I966" si="29">F903/$F$1142</f>
        <v>2.1896728504106451E-5</v>
      </c>
      <c r="J903" s="99">
        <v>60.157682829300001</v>
      </c>
      <c r="K903" s="99">
        <v>8.2248000000000001</v>
      </c>
      <c r="M903"/>
      <c r="N903" s="193" t="s">
        <v>2545</v>
      </c>
    </row>
    <row r="904" spans="1:14" ht="12.75" x14ac:dyDescent="0.2">
      <c r="A904" s="176" t="s">
        <v>2911</v>
      </c>
      <c r="B904" s="189" t="s">
        <v>2368</v>
      </c>
      <c r="C904" s="176" t="s">
        <v>516</v>
      </c>
      <c r="D904" s="176" t="s">
        <v>615</v>
      </c>
      <c r="E904" s="176" t="s">
        <v>185</v>
      </c>
      <c r="F904" s="178">
        <v>0.21521751</v>
      </c>
      <c r="G904" s="178">
        <v>0.35541867999999999</v>
      </c>
      <c r="H904" s="58">
        <f t="shared" si="28"/>
        <v>-0.39446764587612559</v>
      </c>
      <c r="I904" s="98">
        <f t="shared" si="29"/>
        <v>2.1561627758159846E-5</v>
      </c>
      <c r="J904" s="99">
        <v>66.28549793835127</v>
      </c>
      <c r="K904" s="99">
        <v>15.748049999999999</v>
      </c>
      <c r="M904"/>
      <c r="N904" s="193" t="s">
        <v>2545</v>
      </c>
    </row>
    <row r="905" spans="1:14" ht="12.75" x14ac:dyDescent="0.2">
      <c r="A905" s="176" t="s">
        <v>2765</v>
      </c>
      <c r="B905" s="189" t="s">
        <v>1142</v>
      </c>
      <c r="C905" s="176" t="s">
        <v>516</v>
      </c>
      <c r="D905" s="176" t="s">
        <v>183</v>
      </c>
      <c r="E905" s="176" t="s">
        <v>714</v>
      </c>
      <c r="F905" s="178">
        <v>0.21371148000000001</v>
      </c>
      <c r="G905" s="178">
        <v>0.54137553999999999</v>
      </c>
      <c r="H905" s="58">
        <f t="shared" si="28"/>
        <v>-0.60524356161344117</v>
      </c>
      <c r="I905" s="98">
        <f t="shared" si="29"/>
        <v>2.1410745712118977E-5</v>
      </c>
      <c r="J905" s="99">
        <v>7.3560069843525353</v>
      </c>
      <c r="K905" s="99">
        <v>122.57915</v>
      </c>
      <c r="M905"/>
      <c r="N905" s="193" t="s">
        <v>2545</v>
      </c>
    </row>
    <row r="906" spans="1:14" ht="12.75" x14ac:dyDescent="0.2">
      <c r="A906" s="176" t="s">
        <v>1803</v>
      </c>
      <c r="B906" s="189" t="s">
        <v>689</v>
      </c>
      <c r="C906" s="176" t="s">
        <v>643</v>
      </c>
      <c r="D906" s="176" t="s">
        <v>183</v>
      </c>
      <c r="E906" s="176" t="s">
        <v>2328</v>
      </c>
      <c r="F906" s="178">
        <v>0.21237992</v>
      </c>
      <c r="G906" s="178">
        <v>0.29032817999999999</v>
      </c>
      <c r="H906" s="58">
        <f t="shared" si="28"/>
        <v>-0.26848327296371988</v>
      </c>
      <c r="I906" s="98">
        <f t="shared" si="29"/>
        <v>2.127734299289945E-5</v>
      </c>
      <c r="J906" s="99">
        <v>118.61560211999999</v>
      </c>
      <c r="K906" s="99">
        <v>13.7211</v>
      </c>
      <c r="M906"/>
      <c r="N906" s="193" t="s">
        <v>2545</v>
      </c>
    </row>
    <row r="907" spans="1:14" ht="12.75" x14ac:dyDescent="0.2">
      <c r="A907" s="176" t="s">
        <v>2746</v>
      </c>
      <c r="B907" s="189" t="s">
        <v>1311</v>
      </c>
      <c r="C907" s="176" t="s">
        <v>239</v>
      </c>
      <c r="D907" s="176" t="s">
        <v>615</v>
      </c>
      <c r="E907" s="176" t="s">
        <v>714</v>
      </c>
      <c r="F907" s="178">
        <v>0.21088760000000001</v>
      </c>
      <c r="G907" s="178">
        <v>1.7946470000000003E-2</v>
      </c>
      <c r="H907" s="58">
        <f t="shared" si="28"/>
        <v>10.750923719260667</v>
      </c>
      <c r="I907" s="98">
        <f t="shared" si="29"/>
        <v>2.1127834487127514E-5</v>
      </c>
      <c r="J907" s="99">
        <v>174.672023</v>
      </c>
      <c r="K907" s="99">
        <v>31.572399999999998</v>
      </c>
      <c r="M907"/>
      <c r="N907" s="193" t="s">
        <v>2545</v>
      </c>
    </row>
    <row r="908" spans="1:14" ht="12.75" x14ac:dyDescent="0.2">
      <c r="A908" s="176" t="s">
        <v>2742</v>
      </c>
      <c r="B908" s="189" t="s">
        <v>912</v>
      </c>
      <c r="C908" s="176" t="s">
        <v>646</v>
      </c>
      <c r="D908" s="176" t="s">
        <v>183</v>
      </c>
      <c r="E908" s="176" t="s">
        <v>714</v>
      </c>
      <c r="F908" s="178">
        <v>0.21038071999999999</v>
      </c>
      <c r="G908" s="178">
        <v>7.3855030000000002E-2</v>
      </c>
      <c r="H908" s="58">
        <f t="shared" si="28"/>
        <v>1.8485631919721648</v>
      </c>
      <c r="I908" s="98">
        <f t="shared" si="29"/>
        <v>2.1077052569438492E-5</v>
      </c>
      <c r="J908" s="99">
        <v>11.439593351999999</v>
      </c>
      <c r="K908" s="99">
        <v>88.054200000000009</v>
      </c>
      <c r="M908"/>
      <c r="N908" s="193" t="s">
        <v>2545</v>
      </c>
    </row>
    <row r="909" spans="1:14" ht="12.75" x14ac:dyDescent="0.2">
      <c r="A909" s="176" t="s">
        <v>1928</v>
      </c>
      <c r="B909" s="189" t="s">
        <v>1877</v>
      </c>
      <c r="C909" s="176" t="s">
        <v>643</v>
      </c>
      <c r="D909" s="176" t="s">
        <v>183</v>
      </c>
      <c r="E909" s="176" t="s">
        <v>714</v>
      </c>
      <c r="F909" s="178">
        <v>0.20990241000000001</v>
      </c>
      <c r="G909" s="178">
        <v>0.30033638000000001</v>
      </c>
      <c r="H909" s="58">
        <f t="shared" si="28"/>
        <v>-0.30110894324557014</v>
      </c>
      <c r="I909" s="98">
        <f t="shared" si="29"/>
        <v>2.1029132945366058E-5</v>
      </c>
      <c r="J909" s="99">
        <v>308.33578159999996</v>
      </c>
      <c r="K909" s="99">
        <v>8.67</v>
      </c>
      <c r="M909"/>
      <c r="N909" s="193" t="s">
        <v>2545</v>
      </c>
    </row>
    <row r="910" spans="1:14" ht="12.75" x14ac:dyDescent="0.2">
      <c r="A910" s="176" t="s">
        <v>1305</v>
      </c>
      <c r="B910" s="189" t="s">
        <v>1306</v>
      </c>
      <c r="C910" s="176" t="s">
        <v>700</v>
      </c>
      <c r="D910" s="176" t="s">
        <v>183</v>
      </c>
      <c r="E910" s="176" t="s">
        <v>714</v>
      </c>
      <c r="F910" s="178">
        <v>0.20930960000000001</v>
      </c>
      <c r="G910" s="178">
        <v>0.27046112999999999</v>
      </c>
      <c r="H910" s="58">
        <f t="shared" si="28"/>
        <v>-0.22610099277482121</v>
      </c>
      <c r="I910" s="98">
        <f t="shared" si="29"/>
        <v>2.0969742106064393E-5</v>
      </c>
      <c r="J910" s="99">
        <v>52.173302939999999</v>
      </c>
      <c r="K910" s="99">
        <v>32.606499999999997</v>
      </c>
      <c r="M910"/>
      <c r="N910" s="193" t="s">
        <v>2545</v>
      </c>
    </row>
    <row r="911" spans="1:14" ht="12.75" x14ac:dyDescent="0.2">
      <c r="A911" s="176" t="s">
        <v>1536</v>
      </c>
      <c r="B911" s="189" t="s">
        <v>70</v>
      </c>
      <c r="C911" s="176" t="s">
        <v>2625</v>
      </c>
      <c r="D911" s="176" t="s">
        <v>184</v>
      </c>
      <c r="E911" s="176" t="s">
        <v>185</v>
      </c>
      <c r="F911" s="178">
        <v>0.20673888000000001</v>
      </c>
      <c r="G911" s="178">
        <v>0.32088015999999997</v>
      </c>
      <c r="H911" s="58">
        <f t="shared" si="28"/>
        <v>-0.35571311108795245</v>
      </c>
      <c r="I911" s="98">
        <f t="shared" si="29"/>
        <v>2.0712193788037403E-5</v>
      </c>
      <c r="J911" s="99">
        <v>8.5646050379999998</v>
      </c>
      <c r="K911" s="99">
        <v>47.934699999999999</v>
      </c>
      <c r="M911"/>
      <c r="N911" s="193" t="s">
        <v>2545</v>
      </c>
    </row>
    <row r="912" spans="1:14" ht="12.75" x14ac:dyDescent="0.2">
      <c r="A912" s="176" t="s">
        <v>1200</v>
      </c>
      <c r="B912" s="189" t="s">
        <v>2537</v>
      </c>
      <c r="C912" s="176" t="s">
        <v>645</v>
      </c>
      <c r="D912" s="176" t="s">
        <v>615</v>
      </c>
      <c r="E912" s="176" t="s">
        <v>185</v>
      </c>
      <c r="F912" s="178">
        <v>0.20404771999999999</v>
      </c>
      <c r="G912" s="178">
        <v>0.21614816000000001</v>
      </c>
      <c r="H912" s="58">
        <f t="shared" si="28"/>
        <v>-5.5982155943404832E-2</v>
      </c>
      <c r="I912" s="98">
        <f t="shared" si="29"/>
        <v>2.0442579154183262E-5</v>
      </c>
      <c r="J912" s="99">
        <v>162.21963166</v>
      </c>
      <c r="K912" s="99">
        <v>11.58075</v>
      </c>
      <c r="M912"/>
      <c r="N912" s="193" t="s">
        <v>2545</v>
      </c>
    </row>
    <row r="913" spans="1:14" ht="12.75" x14ac:dyDescent="0.2">
      <c r="A913" s="176" t="s">
        <v>1372</v>
      </c>
      <c r="B913" s="189" t="s">
        <v>648</v>
      </c>
      <c r="C913" s="176" t="s">
        <v>1371</v>
      </c>
      <c r="D913" s="176" t="s">
        <v>183</v>
      </c>
      <c r="E913" s="176" t="s">
        <v>714</v>
      </c>
      <c r="F913" s="178">
        <v>0.20362160000000001</v>
      </c>
      <c r="G913" s="178">
        <v>0.11353362</v>
      </c>
      <c r="H913" s="58">
        <f t="shared" si="28"/>
        <v>0.79349165471866412</v>
      </c>
      <c r="I913" s="98">
        <f t="shared" si="29"/>
        <v>2.0399888200179071E-5</v>
      </c>
      <c r="J913" s="99">
        <v>4.21022842</v>
      </c>
      <c r="K913" s="99">
        <v>38.004350000000002</v>
      </c>
      <c r="M913"/>
      <c r="N913" s="193" t="s">
        <v>2545</v>
      </c>
    </row>
    <row r="914" spans="1:14" ht="12.75" x14ac:dyDescent="0.2">
      <c r="A914" s="176" t="s">
        <v>1260</v>
      </c>
      <c r="B914" s="189" t="s">
        <v>9</v>
      </c>
      <c r="C914" s="176" t="s">
        <v>645</v>
      </c>
      <c r="D914" s="176" t="s">
        <v>615</v>
      </c>
      <c r="E914" s="176" t="s">
        <v>714</v>
      </c>
      <c r="F914" s="178">
        <v>0.20321948000000001</v>
      </c>
      <c r="G914" s="178">
        <v>2.8225295299999997</v>
      </c>
      <c r="H914" s="58">
        <f t="shared" si="28"/>
        <v>-0.92800093751366353</v>
      </c>
      <c r="I914" s="98">
        <f t="shared" si="29"/>
        <v>2.0359601693035151E-5</v>
      </c>
      <c r="J914" s="99">
        <v>639.6673427049966</v>
      </c>
      <c r="K914" s="99">
        <v>6.3145000000000007</v>
      </c>
      <c r="M914"/>
      <c r="N914" s="193" t="s">
        <v>2545</v>
      </c>
    </row>
    <row r="915" spans="1:14" ht="12.75" x14ac:dyDescent="0.2">
      <c r="A915" s="176" t="s">
        <v>1900</v>
      </c>
      <c r="B915" s="189" t="s">
        <v>1901</v>
      </c>
      <c r="C915" s="176" t="s">
        <v>1371</v>
      </c>
      <c r="D915" s="176" t="s">
        <v>183</v>
      </c>
      <c r="E915" s="176" t="s">
        <v>714</v>
      </c>
      <c r="F915" s="178">
        <v>0.20213953000000001</v>
      </c>
      <c r="G915" s="178">
        <v>0.97562563000000002</v>
      </c>
      <c r="H915" s="58">
        <f t="shared" si="28"/>
        <v>-0.79281035288095092</v>
      </c>
      <c r="I915" s="98">
        <f t="shared" si="29"/>
        <v>2.0251406593587042E-5</v>
      </c>
      <c r="J915" s="99">
        <v>6.4506059999999996</v>
      </c>
      <c r="K915" s="99">
        <v>19.32685</v>
      </c>
      <c r="M915"/>
      <c r="N915" s="193" t="s">
        <v>2545</v>
      </c>
    </row>
    <row r="916" spans="1:14" ht="12.75" x14ac:dyDescent="0.2">
      <c r="A916" s="176" t="s">
        <v>2792</v>
      </c>
      <c r="B916" s="189" t="s">
        <v>2337</v>
      </c>
      <c r="C916" s="176" t="s">
        <v>2553</v>
      </c>
      <c r="D916" s="176" t="s">
        <v>615</v>
      </c>
      <c r="E916" s="176" t="s">
        <v>185</v>
      </c>
      <c r="F916" s="178">
        <v>0.20070407999999998</v>
      </c>
      <c r="G916" s="178">
        <v>0</v>
      </c>
      <c r="H916" s="58" t="str">
        <f t="shared" si="28"/>
        <v/>
      </c>
      <c r="I916" s="98">
        <f t="shared" si="29"/>
        <v>2.0107595625021095E-5</v>
      </c>
      <c r="J916" s="99">
        <v>5.0219537300000008</v>
      </c>
      <c r="K916" s="99">
        <v>21.7255</v>
      </c>
      <c r="M916"/>
      <c r="N916" s="193" t="s">
        <v>2545</v>
      </c>
    </row>
    <row r="917" spans="1:14" ht="12.75" x14ac:dyDescent="0.2">
      <c r="A917" s="176" t="s">
        <v>1376</v>
      </c>
      <c r="B917" s="189" t="s">
        <v>231</v>
      </c>
      <c r="C917" s="176" t="s">
        <v>1371</v>
      </c>
      <c r="D917" s="176" t="s">
        <v>183</v>
      </c>
      <c r="E917" s="176" t="s">
        <v>714</v>
      </c>
      <c r="F917" s="178">
        <v>0.19985818999999999</v>
      </c>
      <c r="G917" s="178">
        <v>0.85999043000000008</v>
      </c>
      <c r="H917" s="58">
        <f t="shared" si="28"/>
        <v>-0.76760416973477252</v>
      </c>
      <c r="I917" s="98">
        <f t="shared" si="29"/>
        <v>2.0022849893577826E-5</v>
      </c>
      <c r="J917" s="99">
        <v>4.6727313300000004</v>
      </c>
      <c r="K917" s="99">
        <v>7.4177999999999997</v>
      </c>
      <c r="M917"/>
      <c r="N917" s="193" t="s">
        <v>2545</v>
      </c>
    </row>
    <row r="918" spans="1:14" ht="12.75" x14ac:dyDescent="0.2">
      <c r="A918" s="176" t="s">
        <v>2986</v>
      </c>
      <c r="B918" s="189" t="s">
        <v>2991</v>
      </c>
      <c r="C918" s="176" t="s">
        <v>645</v>
      </c>
      <c r="D918" s="176" t="s">
        <v>184</v>
      </c>
      <c r="E918" s="176" t="s">
        <v>714</v>
      </c>
      <c r="F918" s="178">
        <v>0.19884360999999998</v>
      </c>
      <c r="G918" s="178">
        <v>0.22893932</v>
      </c>
      <c r="H918" s="58">
        <f t="shared" si="28"/>
        <v>-0.13145714768437344</v>
      </c>
      <c r="I918" s="98">
        <f t="shared" si="29"/>
        <v>1.9921203906265388E-5</v>
      </c>
      <c r="J918" s="99">
        <v>360.7463359430007</v>
      </c>
      <c r="K918" s="99">
        <v>45.728400000000008</v>
      </c>
      <c r="M918"/>
      <c r="N918" s="193" t="s">
        <v>2545</v>
      </c>
    </row>
    <row r="919" spans="1:14" ht="12.75" x14ac:dyDescent="0.2">
      <c r="A919" s="176" t="s">
        <v>1591</v>
      </c>
      <c r="B919" s="189" t="s">
        <v>174</v>
      </c>
      <c r="C919" s="176" t="s">
        <v>643</v>
      </c>
      <c r="D919" s="176" t="s">
        <v>183</v>
      </c>
      <c r="E919" s="176" t="s">
        <v>2328</v>
      </c>
      <c r="F919" s="178">
        <v>0.18879873</v>
      </c>
      <c r="G919" s="178">
        <v>0.17157937000000001</v>
      </c>
      <c r="H919" s="58">
        <f t="shared" si="28"/>
        <v>0.10035798592802836</v>
      </c>
      <c r="I919" s="98">
        <f t="shared" si="29"/>
        <v>1.8914854732188502E-5</v>
      </c>
      <c r="J919" s="99">
        <v>129.99287931999999</v>
      </c>
      <c r="K919" s="99">
        <v>14.18525</v>
      </c>
      <c r="M919"/>
      <c r="N919" s="193" t="s">
        <v>2545</v>
      </c>
    </row>
    <row r="920" spans="1:14" ht="12.75" x14ac:dyDescent="0.2">
      <c r="A920" s="176" t="s">
        <v>2749</v>
      </c>
      <c r="B920" s="189" t="s">
        <v>2335</v>
      </c>
      <c r="C920" s="176" t="s">
        <v>2553</v>
      </c>
      <c r="D920" s="176" t="s">
        <v>615</v>
      </c>
      <c r="E920" s="176" t="s">
        <v>185</v>
      </c>
      <c r="F920" s="178">
        <v>0.1833236</v>
      </c>
      <c r="G920" s="178">
        <v>0.48170932999999999</v>
      </c>
      <c r="H920" s="58">
        <f t="shared" si="28"/>
        <v>-0.61943107890395233</v>
      </c>
      <c r="I920" s="98">
        <f t="shared" si="29"/>
        <v>1.8366327268100966E-5</v>
      </c>
      <c r="J920" s="99">
        <v>14.050221820000001</v>
      </c>
      <c r="K920" s="99">
        <v>32.668950000000002</v>
      </c>
      <c r="M920"/>
      <c r="N920" s="193" t="s">
        <v>2545</v>
      </c>
    </row>
    <row r="921" spans="1:14" ht="12.75" x14ac:dyDescent="0.2">
      <c r="A921" s="176" t="s">
        <v>2777</v>
      </c>
      <c r="B921" s="189" t="s">
        <v>448</v>
      </c>
      <c r="C921" s="176" t="s">
        <v>646</v>
      </c>
      <c r="D921" s="176" t="s">
        <v>183</v>
      </c>
      <c r="E921" s="176" t="s">
        <v>714</v>
      </c>
      <c r="F921" s="178">
        <v>0.18327114999999999</v>
      </c>
      <c r="G921" s="178">
        <v>0.27997746999999995</v>
      </c>
      <c r="H921" s="58">
        <f t="shared" si="28"/>
        <v>-0.34540750725406577</v>
      </c>
      <c r="I921" s="98">
        <f t="shared" si="29"/>
        <v>1.8361072549858403E-5</v>
      </c>
      <c r="J921" s="99">
        <v>14.192001373300002</v>
      </c>
      <c r="K921" s="99">
        <v>16.9285</v>
      </c>
      <c r="M921"/>
      <c r="N921" s="193" t="s">
        <v>2545</v>
      </c>
    </row>
    <row r="922" spans="1:14" ht="12.75" x14ac:dyDescent="0.2">
      <c r="A922" s="176" t="s">
        <v>2646</v>
      </c>
      <c r="B922" s="189" t="s">
        <v>1098</v>
      </c>
      <c r="C922" s="176" t="s">
        <v>516</v>
      </c>
      <c r="D922" s="176" t="s">
        <v>183</v>
      </c>
      <c r="E922" s="176" t="s">
        <v>185</v>
      </c>
      <c r="F922" s="178">
        <v>0.18311372000000001</v>
      </c>
      <c r="G922" s="178">
        <v>0.39174148999999997</v>
      </c>
      <c r="H922" s="58">
        <f t="shared" si="28"/>
        <v>-0.53256490651526334</v>
      </c>
      <c r="I922" s="98">
        <f t="shared" si="29"/>
        <v>1.8345300380307858E-5</v>
      </c>
      <c r="J922" s="99">
        <v>8.3893420715999998</v>
      </c>
      <c r="K922" s="99">
        <v>12.91155</v>
      </c>
      <c r="M922"/>
      <c r="N922" s="193" t="s">
        <v>2545</v>
      </c>
    </row>
    <row r="923" spans="1:14" ht="12.75" x14ac:dyDescent="0.2">
      <c r="A923" s="176" t="s">
        <v>1563</v>
      </c>
      <c r="B923" s="189" t="s">
        <v>1089</v>
      </c>
      <c r="C923" s="176" t="s">
        <v>2546</v>
      </c>
      <c r="D923" s="176" t="s">
        <v>183</v>
      </c>
      <c r="E923" s="176" t="s">
        <v>714</v>
      </c>
      <c r="F923" s="178">
        <v>0.18290663000000001</v>
      </c>
      <c r="G923" s="178">
        <v>5.0334219999999999E-2</v>
      </c>
      <c r="H923" s="58">
        <f t="shared" si="28"/>
        <v>2.6338425429061982</v>
      </c>
      <c r="I923" s="98">
        <f t="shared" si="29"/>
        <v>1.8324553009462255E-5</v>
      </c>
      <c r="J923" s="99">
        <v>38.882370912330003</v>
      </c>
      <c r="K923" s="99">
        <v>56.51005</v>
      </c>
      <c r="M923"/>
      <c r="N923" s="193" t="s">
        <v>2545</v>
      </c>
    </row>
    <row r="924" spans="1:14" ht="12.75" x14ac:dyDescent="0.2">
      <c r="A924" s="176" t="s">
        <v>1384</v>
      </c>
      <c r="B924" s="189" t="s">
        <v>430</v>
      </c>
      <c r="C924" s="176" t="s">
        <v>1371</v>
      </c>
      <c r="D924" s="176" t="s">
        <v>183</v>
      </c>
      <c r="E924" s="176" t="s">
        <v>714</v>
      </c>
      <c r="F924" s="178">
        <v>0.18198357000000001</v>
      </c>
      <c r="G924" s="178">
        <v>7.050563E-2</v>
      </c>
      <c r="H924" s="58">
        <f t="shared" si="28"/>
        <v>1.5811211104701854</v>
      </c>
      <c r="I924" s="98">
        <f t="shared" si="29"/>
        <v>1.8232075979510336E-5</v>
      </c>
      <c r="J924" s="99">
        <v>15.98401177</v>
      </c>
      <c r="K924" s="99">
        <v>16.7315</v>
      </c>
      <c r="M924"/>
      <c r="N924" s="193" t="s">
        <v>2545</v>
      </c>
    </row>
    <row r="925" spans="1:14" ht="12.75" x14ac:dyDescent="0.2">
      <c r="A925" s="176" t="s">
        <v>1691</v>
      </c>
      <c r="B925" s="189" t="s">
        <v>1312</v>
      </c>
      <c r="C925" s="176" t="s">
        <v>239</v>
      </c>
      <c r="D925" s="176" t="s">
        <v>184</v>
      </c>
      <c r="E925" s="176" t="s">
        <v>185</v>
      </c>
      <c r="F925" s="178">
        <v>0.18117005999999999</v>
      </c>
      <c r="G925" s="178">
        <v>8.3019690000000007E-2</v>
      </c>
      <c r="H925" s="58">
        <f t="shared" si="28"/>
        <v>1.1822541134518807</v>
      </c>
      <c r="I925" s="98">
        <f t="shared" si="29"/>
        <v>1.8150574247622717E-5</v>
      </c>
      <c r="J925" s="99">
        <v>14.84889991</v>
      </c>
      <c r="K925" s="99">
        <v>47.41225</v>
      </c>
      <c r="M925"/>
      <c r="N925" s="193" t="s">
        <v>2545</v>
      </c>
    </row>
    <row r="926" spans="1:14" ht="12.75" x14ac:dyDescent="0.2">
      <c r="A926" s="176" t="s">
        <v>1283</v>
      </c>
      <c r="B926" s="189" t="s">
        <v>240</v>
      </c>
      <c r="C926" s="176" t="s">
        <v>1268</v>
      </c>
      <c r="D926" s="176" t="s">
        <v>184</v>
      </c>
      <c r="E926" s="176" t="s">
        <v>185</v>
      </c>
      <c r="F926" s="178">
        <v>0.18025819000000001</v>
      </c>
      <c r="G926" s="178">
        <v>0.31722230000000001</v>
      </c>
      <c r="H926" s="58">
        <f t="shared" si="28"/>
        <v>-0.43176066121454892</v>
      </c>
      <c r="I926" s="98">
        <f t="shared" si="29"/>
        <v>1.8059218291019407E-5</v>
      </c>
      <c r="J926" s="99">
        <v>32.156692339999999</v>
      </c>
      <c r="K926" s="99">
        <v>20.930350000000001</v>
      </c>
      <c r="M926"/>
      <c r="N926" s="193" t="s">
        <v>2545</v>
      </c>
    </row>
    <row r="927" spans="1:14" ht="12.75" x14ac:dyDescent="0.2">
      <c r="A927" s="176" t="s">
        <v>1391</v>
      </c>
      <c r="B927" s="189" t="s">
        <v>487</v>
      </c>
      <c r="C927" s="176" t="s">
        <v>1371</v>
      </c>
      <c r="D927" s="176" t="s">
        <v>183</v>
      </c>
      <c r="E927" s="176" t="s">
        <v>714</v>
      </c>
      <c r="F927" s="178">
        <v>0.17516726999999999</v>
      </c>
      <c r="G927" s="178">
        <v>0.27642856999999998</v>
      </c>
      <c r="H927" s="58">
        <f t="shared" si="28"/>
        <v>-0.3663199502135398</v>
      </c>
      <c r="I927" s="98">
        <f t="shared" si="29"/>
        <v>1.7549183015606306E-5</v>
      </c>
      <c r="J927" s="99">
        <v>4.8285979299999999</v>
      </c>
      <c r="K927" s="99">
        <v>15.26815</v>
      </c>
      <c r="M927"/>
      <c r="N927" s="193" t="s">
        <v>2545</v>
      </c>
    </row>
    <row r="928" spans="1:14" ht="12.75" x14ac:dyDescent="0.2">
      <c r="A928" s="176" t="s">
        <v>2302</v>
      </c>
      <c r="B928" s="189" t="s">
        <v>188</v>
      </c>
      <c r="C928" s="176" t="s">
        <v>1371</v>
      </c>
      <c r="D928" s="176" t="s">
        <v>183</v>
      </c>
      <c r="E928" s="176" t="s">
        <v>714</v>
      </c>
      <c r="F928" s="178">
        <v>0.17201896</v>
      </c>
      <c r="G928" s="178">
        <v>2.86387E-2</v>
      </c>
      <c r="H928" s="58">
        <f t="shared" si="28"/>
        <v>5.0065212457269359</v>
      </c>
      <c r="I928" s="98">
        <f t="shared" si="29"/>
        <v>1.7233768678328209E-5</v>
      </c>
      <c r="J928" s="99">
        <v>8.3709735999999992</v>
      </c>
      <c r="K928" s="99">
        <v>4.7236500000000001</v>
      </c>
      <c r="M928"/>
      <c r="N928" s="193" t="s">
        <v>2545</v>
      </c>
    </row>
    <row r="929" spans="1:14" ht="12.75" x14ac:dyDescent="0.2">
      <c r="A929" s="176" t="s">
        <v>1122</v>
      </c>
      <c r="B929" s="189" t="s">
        <v>702</v>
      </c>
      <c r="C929" s="176" t="s">
        <v>2553</v>
      </c>
      <c r="D929" s="176" t="s">
        <v>615</v>
      </c>
      <c r="E929" s="176" t="s">
        <v>185</v>
      </c>
      <c r="F929" s="178">
        <v>0.16935732000000001</v>
      </c>
      <c r="G929" s="178">
        <v>0.24604136999999998</v>
      </c>
      <c r="H929" s="58">
        <f t="shared" si="28"/>
        <v>-0.31167136648605065</v>
      </c>
      <c r="I929" s="98">
        <f t="shared" si="29"/>
        <v>1.696711151411221E-5</v>
      </c>
      <c r="J929" s="99">
        <v>32.728775030282996</v>
      </c>
      <c r="K929" s="99">
        <v>35.577950000000001</v>
      </c>
      <c r="M929"/>
      <c r="N929" s="193" t="s">
        <v>2545</v>
      </c>
    </row>
    <row r="930" spans="1:14" ht="12.75" x14ac:dyDescent="0.2">
      <c r="A930" s="176" t="s">
        <v>1556</v>
      </c>
      <c r="B930" s="189" t="s">
        <v>305</v>
      </c>
      <c r="C930" s="176" t="s">
        <v>1268</v>
      </c>
      <c r="D930" s="176" t="s">
        <v>184</v>
      </c>
      <c r="E930" s="176" t="s">
        <v>185</v>
      </c>
      <c r="F930" s="178">
        <v>0.16844932000000001</v>
      </c>
      <c r="G930" s="178">
        <v>0.12923610999999999</v>
      </c>
      <c r="H930" s="58">
        <f t="shared" si="28"/>
        <v>0.3034230138929439</v>
      </c>
      <c r="I930" s="98">
        <f t="shared" si="29"/>
        <v>1.6876143274565117E-5</v>
      </c>
      <c r="J930" s="99">
        <v>4.11080428</v>
      </c>
      <c r="K930" s="99">
        <v>36.829700000000003</v>
      </c>
      <c r="M930"/>
      <c r="N930" s="193" t="s">
        <v>2545</v>
      </c>
    </row>
    <row r="931" spans="1:14" ht="12.75" x14ac:dyDescent="0.2">
      <c r="A931" s="176" t="s">
        <v>1912</v>
      </c>
      <c r="B931" s="189" t="s">
        <v>1913</v>
      </c>
      <c r="C931" s="176" t="s">
        <v>1918</v>
      </c>
      <c r="D931" s="176" t="s">
        <v>184</v>
      </c>
      <c r="E931" s="176" t="s">
        <v>185</v>
      </c>
      <c r="F931" s="178">
        <v>0.16816773000000002</v>
      </c>
      <c r="G931" s="178">
        <v>0.41959232000000002</v>
      </c>
      <c r="H931" s="58">
        <f t="shared" si="28"/>
        <v>-0.5992116109274831</v>
      </c>
      <c r="I931" s="98">
        <f t="shared" si="29"/>
        <v>1.6847932099924076E-5</v>
      </c>
      <c r="J931" s="99">
        <v>16.737139918483198</v>
      </c>
      <c r="K931" s="99">
        <v>44.726999999999997</v>
      </c>
      <c r="M931"/>
      <c r="N931" s="193" t="s">
        <v>2545</v>
      </c>
    </row>
    <row r="932" spans="1:14" ht="12.75" x14ac:dyDescent="0.2">
      <c r="A932" s="176" t="s">
        <v>2790</v>
      </c>
      <c r="B932" s="189" t="s">
        <v>2336</v>
      </c>
      <c r="C932" s="176" t="s">
        <v>2553</v>
      </c>
      <c r="D932" s="176" t="s">
        <v>615</v>
      </c>
      <c r="E932" s="176" t="s">
        <v>185</v>
      </c>
      <c r="F932" s="178">
        <v>0.16594017000000003</v>
      </c>
      <c r="G932" s="178">
        <v>4.3949849999999999E-2</v>
      </c>
      <c r="H932" s="58">
        <f t="shared" si="28"/>
        <v>2.7756709067266447</v>
      </c>
      <c r="I932" s="98">
        <f t="shared" si="29"/>
        <v>1.6624763364587595E-5</v>
      </c>
      <c r="J932" s="99">
        <v>13.97329339</v>
      </c>
      <c r="K932" s="99">
        <v>41.164650000000002</v>
      </c>
      <c r="M932"/>
      <c r="N932" s="193" t="s">
        <v>2545</v>
      </c>
    </row>
    <row r="933" spans="1:14" ht="12.75" x14ac:dyDescent="0.2">
      <c r="A933" s="176" t="s">
        <v>1139</v>
      </c>
      <c r="B933" s="189" t="s">
        <v>953</v>
      </c>
      <c r="C933" s="176" t="s">
        <v>2553</v>
      </c>
      <c r="D933" s="176" t="s">
        <v>184</v>
      </c>
      <c r="E933" s="176" t="s">
        <v>185</v>
      </c>
      <c r="F933" s="178">
        <v>0.16584798000000001</v>
      </c>
      <c r="G933" s="178">
        <v>1.04481797</v>
      </c>
      <c r="H933" s="58">
        <f t="shared" si="28"/>
        <v>-0.8412661489732991</v>
      </c>
      <c r="I933" s="98">
        <f t="shared" si="29"/>
        <v>1.6615527283085557E-5</v>
      </c>
      <c r="J933" s="99">
        <v>111.99535286567999</v>
      </c>
      <c r="K933" s="99">
        <v>43.245800000000003</v>
      </c>
      <c r="M933"/>
      <c r="N933" s="193" t="s">
        <v>2545</v>
      </c>
    </row>
    <row r="934" spans="1:14" ht="12.75" x14ac:dyDescent="0.2">
      <c r="A934" s="176" t="s">
        <v>2178</v>
      </c>
      <c r="B934" s="189" t="s">
        <v>2169</v>
      </c>
      <c r="C934" s="176" t="s">
        <v>643</v>
      </c>
      <c r="D934" s="176" t="s">
        <v>183</v>
      </c>
      <c r="E934" s="176" t="s">
        <v>714</v>
      </c>
      <c r="F934" s="178">
        <v>0.16338786999999999</v>
      </c>
      <c r="G934" s="178">
        <v>0.22811942000000002</v>
      </c>
      <c r="H934" s="58">
        <f t="shared" si="28"/>
        <v>-0.28376168061447826</v>
      </c>
      <c r="I934" s="98">
        <f t="shared" si="29"/>
        <v>1.6369060459525863E-5</v>
      </c>
      <c r="J934" s="99">
        <v>56.365527750000005</v>
      </c>
      <c r="K934" s="99">
        <v>15.581849999999999</v>
      </c>
      <c r="M934"/>
      <c r="N934" s="193" t="s">
        <v>2545</v>
      </c>
    </row>
    <row r="935" spans="1:14" ht="12.75" x14ac:dyDescent="0.2">
      <c r="A935" s="176" t="s">
        <v>1930</v>
      </c>
      <c r="B935" s="189" t="s">
        <v>161</v>
      </c>
      <c r="C935" s="176" t="s">
        <v>643</v>
      </c>
      <c r="D935" s="176" t="s">
        <v>183</v>
      </c>
      <c r="E935" s="176" t="s">
        <v>714</v>
      </c>
      <c r="F935" s="178">
        <v>0.16328086999999999</v>
      </c>
      <c r="G935" s="178">
        <v>2.8857499999999999E-3</v>
      </c>
      <c r="H935" s="58">
        <f t="shared" si="28"/>
        <v>55.581779433422852</v>
      </c>
      <c r="I935" s="98">
        <f t="shared" si="29"/>
        <v>1.6358340633940469E-5</v>
      </c>
      <c r="J935" s="99">
        <v>162.56009</v>
      </c>
      <c r="K935" s="99">
        <v>4.3876999999999997</v>
      </c>
      <c r="M935"/>
      <c r="N935" s="193" t="s">
        <v>2545</v>
      </c>
    </row>
    <row r="936" spans="1:14" ht="12.75" x14ac:dyDescent="0.2">
      <c r="A936" s="176" t="s">
        <v>1990</v>
      </c>
      <c r="B936" s="189" t="s">
        <v>1991</v>
      </c>
      <c r="C936" s="176" t="s">
        <v>1918</v>
      </c>
      <c r="D936" s="176" t="s">
        <v>184</v>
      </c>
      <c r="E936" s="176" t="s">
        <v>185</v>
      </c>
      <c r="F936" s="178">
        <v>0.15945777</v>
      </c>
      <c r="G936" s="178">
        <v>6.696777000000001E-2</v>
      </c>
      <c r="H936" s="58">
        <f t="shared" si="28"/>
        <v>1.3811121379732367</v>
      </c>
      <c r="I936" s="98">
        <f t="shared" si="29"/>
        <v>1.5975322267627147E-5</v>
      </c>
      <c r="J936" s="99">
        <v>64.706168369920803</v>
      </c>
      <c r="K936" s="99">
        <v>35.2697</v>
      </c>
      <c r="M936"/>
      <c r="N936" s="193" t="s">
        <v>2545</v>
      </c>
    </row>
    <row r="937" spans="1:14" ht="12.75" x14ac:dyDescent="0.2">
      <c r="A937" s="176" t="s">
        <v>1558</v>
      </c>
      <c r="B937" s="189" t="s">
        <v>1828</v>
      </c>
      <c r="C937" s="176" t="s">
        <v>2553</v>
      </c>
      <c r="D937" s="176" t="s">
        <v>184</v>
      </c>
      <c r="E937" s="176" t="s">
        <v>714</v>
      </c>
      <c r="F937" s="178">
        <v>0.15872638</v>
      </c>
      <c r="G937" s="178">
        <v>0.25833779000000001</v>
      </c>
      <c r="H937" s="58">
        <f t="shared" si="28"/>
        <v>-0.38558590285997263</v>
      </c>
      <c r="I937" s="98">
        <f t="shared" si="29"/>
        <v>1.5902047751413105E-5</v>
      </c>
      <c r="J937" s="99">
        <v>167.68711013000001</v>
      </c>
      <c r="K937" s="99">
        <v>23.631450000000001</v>
      </c>
      <c r="M937"/>
      <c r="N937" s="193" t="s">
        <v>2545</v>
      </c>
    </row>
    <row r="938" spans="1:14" ht="12.75" x14ac:dyDescent="0.2">
      <c r="A938" s="176" t="s">
        <v>1548</v>
      </c>
      <c r="B938" s="189" t="s">
        <v>68</v>
      </c>
      <c r="C938" s="176" t="s">
        <v>2625</v>
      </c>
      <c r="D938" s="176" t="s">
        <v>184</v>
      </c>
      <c r="E938" s="176" t="s">
        <v>185</v>
      </c>
      <c r="F938" s="178">
        <v>0.15868211999999998</v>
      </c>
      <c r="G938" s="178">
        <v>3.3365400000000003E-2</v>
      </c>
      <c r="H938" s="58">
        <f t="shared" si="28"/>
        <v>3.7558884353252164</v>
      </c>
      <c r="I938" s="98">
        <f t="shared" si="29"/>
        <v>1.5897613550661612E-5</v>
      </c>
      <c r="J938" s="99">
        <v>10.277309343000001</v>
      </c>
      <c r="K938" s="99">
        <v>22.83135</v>
      </c>
      <c r="M938"/>
      <c r="N938" s="193" t="s">
        <v>2545</v>
      </c>
    </row>
    <row r="939" spans="1:14" ht="12.75" x14ac:dyDescent="0.2">
      <c r="A939" s="176" t="s">
        <v>2776</v>
      </c>
      <c r="B939" s="189" t="s">
        <v>284</v>
      </c>
      <c r="C939" s="176" t="s">
        <v>646</v>
      </c>
      <c r="D939" s="176" t="s">
        <v>183</v>
      </c>
      <c r="E939" s="176" t="s">
        <v>714</v>
      </c>
      <c r="F939" s="178">
        <v>0.15276255999999999</v>
      </c>
      <c r="G939" s="178">
        <v>0.74110908999999991</v>
      </c>
      <c r="H939" s="58">
        <f t="shared" si="28"/>
        <v>-0.79387304506007339</v>
      </c>
      <c r="I939" s="98">
        <f t="shared" si="29"/>
        <v>1.5304560739986068E-5</v>
      </c>
      <c r="J939" s="99">
        <v>111.36978062819999</v>
      </c>
      <c r="K939" s="99">
        <v>61.550049999999999</v>
      </c>
      <c r="M939"/>
      <c r="N939" s="193" t="s">
        <v>2545</v>
      </c>
    </row>
    <row r="940" spans="1:14" ht="12.75" x14ac:dyDescent="0.2">
      <c r="A940" s="176" t="s">
        <v>2755</v>
      </c>
      <c r="B940" s="189" t="s">
        <v>509</v>
      </c>
      <c r="C940" s="176" t="s">
        <v>646</v>
      </c>
      <c r="D940" s="176" t="s">
        <v>183</v>
      </c>
      <c r="E940" s="176" t="s">
        <v>714</v>
      </c>
      <c r="F940" s="178">
        <v>0.15101812000000001</v>
      </c>
      <c r="G940" s="178">
        <v>0.92967162999999997</v>
      </c>
      <c r="H940" s="58">
        <f t="shared" si="28"/>
        <v>-0.83755756857934882</v>
      </c>
      <c r="I940" s="98">
        <f t="shared" si="29"/>
        <v>1.5129793519946936E-5</v>
      </c>
      <c r="J940" s="99">
        <v>34.143914458400005</v>
      </c>
      <c r="K940" s="99">
        <v>53.76285</v>
      </c>
      <c r="M940"/>
      <c r="N940" s="193" t="s">
        <v>2545</v>
      </c>
    </row>
    <row r="941" spans="1:14" ht="12.75" x14ac:dyDescent="0.2">
      <c r="A941" s="176" t="s">
        <v>2673</v>
      </c>
      <c r="B941" s="189" t="s">
        <v>99</v>
      </c>
      <c r="C941" s="176" t="s">
        <v>516</v>
      </c>
      <c r="D941" s="176" t="s">
        <v>184</v>
      </c>
      <c r="E941" s="176" t="s">
        <v>185</v>
      </c>
      <c r="F941" s="178">
        <v>0.15036223999999998</v>
      </c>
      <c r="G941" s="178">
        <v>5.4254267699999996</v>
      </c>
      <c r="H941" s="58">
        <f t="shared" si="28"/>
        <v>-0.97228563827800041</v>
      </c>
      <c r="I941" s="98">
        <f t="shared" si="29"/>
        <v>1.5064083994667035E-5</v>
      </c>
      <c r="J941" s="99">
        <v>89.440118551181314</v>
      </c>
      <c r="K941" s="99">
        <v>23.356549999999999</v>
      </c>
      <c r="M941"/>
      <c r="N941" s="193" t="s">
        <v>2545</v>
      </c>
    </row>
    <row r="942" spans="1:14" ht="12.75" x14ac:dyDescent="0.2">
      <c r="A942" s="176" t="s">
        <v>2744</v>
      </c>
      <c r="B942" s="189" t="s">
        <v>1013</v>
      </c>
      <c r="C942" s="176" t="s">
        <v>646</v>
      </c>
      <c r="D942" s="176" t="s">
        <v>184</v>
      </c>
      <c r="E942" s="176" t="s">
        <v>714</v>
      </c>
      <c r="F942" s="178">
        <v>0.14917386999999999</v>
      </c>
      <c r="G942" s="178">
        <v>0.10231166999999999</v>
      </c>
      <c r="H942" s="58">
        <f t="shared" si="28"/>
        <v>0.45803377073211693</v>
      </c>
      <c r="I942" s="98">
        <f t="shared" si="29"/>
        <v>1.494502680652763E-5</v>
      </c>
      <c r="J942" s="99">
        <v>42.601376799999997</v>
      </c>
      <c r="K942" s="99">
        <v>6.3539500000000002</v>
      </c>
      <c r="M942"/>
      <c r="N942" s="193" t="s">
        <v>2545</v>
      </c>
    </row>
    <row r="943" spans="1:14" ht="12.75" x14ac:dyDescent="0.2">
      <c r="A943" s="176" t="s">
        <v>2874</v>
      </c>
      <c r="B943" s="189" t="s">
        <v>2875</v>
      </c>
      <c r="C943" s="176" t="s">
        <v>2671</v>
      </c>
      <c r="D943" s="176" t="s">
        <v>183</v>
      </c>
      <c r="E943" s="176" t="s">
        <v>714</v>
      </c>
      <c r="F943" s="178">
        <v>0.14885485000000001</v>
      </c>
      <c r="G943" s="178">
        <v>0.15087692000000003</v>
      </c>
      <c r="H943" s="58">
        <f t="shared" si="28"/>
        <v>-1.3402116108945039E-2</v>
      </c>
      <c r="I943" s="98">
        <f t="shared" si="29"/>
        <v>1.4913065696637418E-5</v>
      </c>
      <c r="J943" s="99">
        <v>51.867684840000003</v>
      </c>
      <c r="K943" s="99">
        <v>17.944500000000001</v>
      </c>
      <c r="M943"/>
      <c r="N943" s="193" t="s">
        <v>2545</v>
      </c>
    </row>
    <row r="944" spans="1:14" ht="12.75" x14ac:dyDescent="0.2">
      <c r="A944" s="176" t="s">
        <v>2768</v>
      </c>
      <c r="B944" s="189" t="s">
        <v>707</v>
      </c>
      <c r="C944" s="176" t="s">
        <v>516</v>
      </c>
      <c r="D944" s="176" t="s">
        <v>183</v>
      </c>
      <c r="E944" s="176" t="s">
        <v>714</v>
      </c>
      <c r="F944" s="178">
        <v>0.14719907999999998</v>
      </c>
      <c r="G944" s="178">
        <v>0.41343646999999994</v>
      </c>
      <c r="H944" s="58">
        <f t="shared" si="28"/>
        <v>-0.64396203363481697</v>
      </c>
      <c r="I944" s="98">
        <f t="shared" si="29"/>
        <v>1.4747181905894142E-5</v>
      </c>
      <c r="J944" s="99">
        <v>12.750295961134439</v>
      </c>
      <c r="K944" s="99">
        <v>85.42325000000001</v>
      </c>
      <c r="M944"/>
      <c r="N944" s="193" t="s">
        <v>2545</v>
      </c>
    </row>
    <row r="945" spans="1:14" ht="12.75" x14ac:dyDescent="0.2">
      <c r="A945" s="176" t="s">
        <v>1199</v>
      </c>
      <c r="B945" s="189" t="s">
        <v>704</v>
      </c>
      <c r="C945" s="176" t="s">
        <v>700</v>
      </c>
      <c r="D945" s="176" t="s">
        <v>183</v>
      </c>
      <c r="E945" s="176" t="s">
        <v>714</v>
      </c>
      <c r="F945" s="178">
        <v>0.14682055999999999</v>
      </c>
      <c r="G945" s="178">
        <v>2.7376213599999999</v>
      </c>
      <c r="H945" s="58">
        <f t="shared" si="28"/>
        <v>-0.94636929630034738</v>
      </c>
      <c r="I945" s="98">
        <f t="shared" si="29"/>
        <v>1.4709259771496161E-5</v>
      </c>
      <c r="J945" s="99">
        <v>184.51855236</v>
      </c>
      <c r="K945" s="99">
        <v>18.9818</v>
      </c>
      <c r="M945"/>
      <c r="N945" s="193" t="s">
        <v>2545</v>
      </c>
    </row>
    <row r="946" spans="1:14" ht="12.75" x14ac:dyDescent="0.2">
      <c r="A946" s="176" t="s">
        <v>1439</v>
      </c>
      <c r="B946" s="189" t="s">
        <v>381</v>
      </c>
      <c r="C946" s="176" t="s">
        <v>1371</v>
      </c>
      <c r="D946" s="176" t="s">
        <v>183</v>
      </c>
      <c r="E946" s="176" t="s">
        <v>714</v>
      </c>
      <c r="F946" s="178">
        <v>0.14633483999999999</v>
      </c>
      <c r="G946" s="178">
        <v>0.20818506000000001</v>
      </c>
      <c r="H946" s="58">
        <f t="shared" si="28"/>
        <v>-0.29709250029757184</v>
      </c>
      <c r="I946" s="98">
        <f t="shared" si="29"/>
        <v>1.4660597774455617E-5</v>
      </c>
      <c r="J946" s="99">
        <v>7.0378660399999999</v>
      </c>
      <c r="K946" s="99">
        <v>13.890750000000001</v>
      </c>
      <c r="M946"/>
      <c r="N946" s="193" t="s">
        <v>2545</v>
      </c>
    </row>
    <row r="947" spans="1:14" ht="12.75" x14ac:dyDescent="0.2">
      <c r="A947" s="176" t="s">
        <v>1287</v>
      </c>
      <c r="B947" s="189" t="s">
        <v>27</v>
      </c>
      <c r="C947" s="176" t="s">
        <v>1268</v>
      </c>
      <c r="D947" s="176" t="s">
        <v>184</v>
      </c>
      <c r="E947" s="176" t="s">
        <v>185</v>
      </c>
      <c r="F947" s="178">
        <v>0.14460061999999999</v>
      </c>
      <c r="G947" s="178">
        <v>5.8737669999999999E-2</v>
      </c>
      <c r="H947" s="58">
        <f t="shared" si="28"/>
        <v>1.4618038134641704</v>
      </c>
      <c r="I947" s="98">
        <f t="shared" si="29"/>
        <v>1.4486854448037818E-5</v>
      </c>
      <c r="J947" s="99">
        <v>5.6320853799999995</v>
      </c>
      <c r="K947" s="99">
        <v>23.979399999999998</v>
      </c>
      <c r="M947"/>
      <c r="N947" s="193" t="s">
        <v>2545</v>
      </c>
    </row>
    <row r="948" spans="1:14" ht="12.75" x14ac:dyDescent="0.2">
      <c r="A948" s="176" t="s">
        <v>2254</v>
      </c>
      <c r="B948" s="189" t="s">
        <v>36</v>
      </c>
      <c r="C948" s="176" t="s">
        <v>1268</v>
      </c>
      <c r="D948" s="176" t="s">
        <v>184</v>
      </c>
      <c r="E948" s="176" t="s">
        <v>185</v>
      </c>
      <c r="F948" s="178">
        <v>0.14431297000000001</v>
      </c>
      <c r="G948" s="178">
        <v>12.777447759999999</v>
      </c>
      <c r="H948" s="58">
        <f t="shared" si="28"/>
        <v>-0.98870564977367592</v>
      </c>
      <c r="I948" s="98">
        <f t="shared" si="29"/>
        <v>1.4458036150564558E-5</v>
      </c>
      <c r="J948" s="99">
        <v>45.693642650000001</v>
      </c>
      <c r="K948" s="99">
        <v>10.013999999999999</v>
      </c>
      <c r="M948"/>
      <c r="N948" s="193" t="s">
        <v>2545</v>
      </c>
    </row>
    <row r="949" spans="1:14" ht="12.75" x14ac:dyDescent="0.2">
      <c r="A949" s="176" t="s">
        <v>1714</v>
      </c>
      <c r="B949" s="189" t="s">
        <v>1715</v>
      </c>
      <c r="C949" s="176" t="s">
        <v>2625</v>
      </c>
      <c r="D949" s="176" t="s">
        <v>615</v>
      </c>
      <c r="E949" s="176" t="s">
        <v>185</v>
      </c>
      <c r="F949" s="178">
        <v>0.14371157999999998</v>
      </c>
      <c r="G949" s="178">
        <v>0.10736711</v>
      </c>
      <c r="H949" s="58">
        <f t="shared" si="28"/>
        <v>0.33850655009713848</v>
      </c>
      <c r="I949" s="98">
        <f t="shared" si="29"/>
        <v>1.4397785721510341E-5</v>
      </c>
      <c r="J949" s="99">
        <v>106.82551737</v>
      </c>
      <c r="K949" s="99">
        <v>37.749899999999997</v>
      </c>
      <c r="M949"/>
      <c r="N949" s="193" t="s">
        <v>2545</v>
      </c>
    </row>
    <row r="950" spans="1:14" ht="12.75" x14ac:dyDescent="0.2">
      <c r="A950" s="176" t="s">
        <v>1631</v>
      </c>
      <c r="B950" s="189" t="s">
        <v>1632</v>
      </c>
      <c r="C950" s="176" t="s">
        <v>643</v>
      </c>
      <c r="D950" s="176" t="s">
        <v>183</v>
      </c>
      <c r="E950" s="176" t="s">
        <v>2328</v>
      </c>
      <c r="F950" s="178">
        <v>0.14301773000000001</v>
      </c>
      <c r="G950" s="178">
        <v>2.54495709</v>
      </c>
      <c r="H950" s="58">
        <f t="shared" si="28"/>
        <v>-0.94380348078874676</v>
      </c>
      <c r="I950" s="98">
        <f t="shared" si="29"/>
        <v>1.4328272160926917E-5</v>
      </c>
      <c r="J950" s="99">
        <v>22.876606079999998</v>
      </c>
      <c r="K950" s="99">
        <v>19.8827</v>
      </c>
      <c r="M950"/>
      <c r="N950" s="193" t="s">
        <v>2545</v>
      </c>
    </row>
    <row r="951" spans="1:14" ht="12.75" x14ac:dyDescent="0.2">
      <c r="A951" s="176" t="s">
        <v>1416</v>
      </c>
      <c r="B951" s="189" t="s">
        <v>124</v>
      </c>
      <c r="C951" s="176" t="s">
        <v>1371</v>
      </c>
      <c r="D951" s="176" t="s">
        <v>183</v>
      </c>
      <c r="E951" s="176" t="s">
        <v>714</v>
      </c>
      <c r="F951" s="178">
        <v>0.14287816</v>
      </c>
      <c r="G951" s="178">
        <v>7.2683579999999998E-2</v>
      </c>
      <c r="H951" s="58">
        <f t="shared" si="28"/>
        <v>0.96575567686676966</v>
      </c>
      <c r="I951" s="98">
        <f t="shared" si="29"/>
        <v>1.4314289300581555E-5</v>
      </c>
      <c r="J951" s="99">
        <v>7.2103830100000001</v>
      </c>
      <c r="K951" s="99">
        <v>101.2053846153846</v>
      </c>
      <c r="M951"/>
      <c r="N951" s="193" t="s">
        <v>2545</v>
      </c>
    </row>
    <row r="952" spans="1:14" ht="12.75" x14ac:dyDescent="0.2">
      <c r="A952" s="176" t="s">
        <v>2786</v>
      </c>
      <c r="B952" s="189" t="s">
        <v>2165</v>
      </c>
      <c r="C952" s="176" t="s">
        <v>1918</v>
      </c>
      <c r="D952" s="176" t="s">
        <v>615</v>
      </c>
      <c r="E952" s="176" t="s">
        <v>714</v>
      </c>
      <c r="F952" s="178">
        <v>0.14170864999999999</v>
      </c>
      <c r="G952" s="178">
        <v>0.47036964000000003</v>
      </c>
      <c r="H952" s="58">
        <f t="shared" si="28"/>
        <v>-0.69872917393222922</v>
      </c>
      <c r="I952" s="98">
        <f t="shared" si="29"/>
        <v>1.4197121606933182E-5</v>
      </c>
      <c r="J952" s="99">
        <v>4.7877044400000006</v>
      </c>
      <c r="K952" s="99">
        <v>45.410349999999987</v>
      </c>
      <c r="M952"/>
      <c r="N952" s="193" t="s">
        <v>2545</v>
      </c>
    </row>
    <row r="953" spans="1:14" ht="12.75" x14ac:dyDescent="0.2">
      <c r="A953" s="176" t="s">
        <v>1560</v>
      </c>
      <c r="B953" s="189" t="s">
        <v>304</v>
      </c>
      <c r="C953" s="176" t="s">
        <v>1268</v>
      </c>
      <c r="D953" s="176" t="s">
        <v>184</v>
      </c>
      <c r="E953" s="176" t="s">
        <v>185</v>
      </c>
      <c r="F953" s="178">
        <v>0.13923162</v>
      </c>
      <c r="G953" s="178">
        <v>9.629865E-2</v>
      </c>
      <c r="H953" s="58">
        <f t="shared" si="28"/>
        <v>0.44583148361892921</v>
      </c>
      <c r="I953" s="98">
        <f t="shared" si="29"/>
        <v>1.3948959648336995E-5</v>
      </c>
      <c r="J953" s="99">
        <v>4.4367526900000005</v>
      </c>
      <c r="K953" s="99">
        <v>30.049800000000001</v>
      </c>
      <c r="M953"/>
      <c r="N953" s="193" t="s">
        <v>2545</v>
      </c>
    </row>
    <row r="954" spans="1:14" ht="12.75" x14ac:dyDescent="0.2">
      <c r="A954" s="176" t="s">
        <v>2692</v>
      </c>
      <c r="B954" s="189" t="s">
        <v>314</v>
      </c>
      <c r="C954" s="176" t="s">
        <v>516</v>
      </c>
      <c r="D954" s="176" t="s">
        <v>183</v>
      </c>
      <c r="E954" s="176" t="s">
        <v>714</v>
      </c>
      <c r="F954" s="178">
        <v>0.13818997</v>
      </c>
      <c r="G954" s="178">
        <v>0.65328898999999996</v>
      </c>
      <c r="H954" s="58">
        <f t="shared" si="28"/>
        <v>-0.78847038276276482</v>
      </c>
      <c r="I954" s="98">
        <f t="shared" si="29"/>
        <v>1.3844601645336739E-5</v>
      </c>
      <c r="J954" s="99">
        <v>37.9734720107936</v>
      </c>
      <c r="K954" s="99">
        <v>21.10435</v>
      </c>
      <c r="M954"/>
      <c r="N954" s="193" t="s">
        <v>2545</v>
      </c>
    </row>
    <row r="955" spans="1:14" ht="12.75" x14ac:dyDescent="0.2">
      <c r="A955" s="176" t="s">
        <v>1424</v>
      </c>
      <c r="B955" s="189" t="s">
        <v>356</v>
      </c>
      <c r="C955" s="176" t="s">
        <v>1371</v>
      </c>
      <c r="D955" s="176" t="s">
        <v>183</v>
      </c>
      <c r="E955" s="176" t="s">
        <v>714</v>
      </c>
      <c r="F955" s="178">
        <v>0.13815872000000001</v>
      </c>
      <c r="G955" s="178">
        <v>0.61303241000000008</v>
      </c>
      <c r="H955" s="58">
        <f t="shared" si="28"/>
        <v>-0.77463064310090879</v>
      </c>
      <c r="I955" s="98">
        <f t="shared" si="29"/>
        <v>1.3841470855154092E-5</v>
      </c>
      <c r="J955" s="99">
        <v>15.699955279999999</v>
      </c>
      <c r="K955" s="99">
        <v>14.82625</v>
      </c>
      <c r="M955"/>
      <c r="N955" s="193" t="s">
        <v>2545</v>
      </c>
    </row>
    <row r="956" spans="1:14" ht="12.75" x14ac:dyDescent="0.2">
      <c r="A956" s="176" t="s">
        <v>2781</v>
      </c>
      <c r="B956" s="189" t="s">
        <v>242</v>
      </c>
      <c r="C956" s="176" t="s">
        <v>646</v>
      </c>
      <c r="D956" s="176" t="s">
        <v>183</v>
      </c>
      <c r="E956" s="176" t="s">
        <v>185</v>
      </c>
      <c r="F956" s="178">
        <v>0.13041900000000001</v>
      </c>
      <c r="G956" s="178">
        <v>0.31449120000000003</v>
      </c>
      <c r="H956" s="58">
        <f t="shared" si="28"/>
        <v>-0.58530159190463837</v>
      </c>
      <c r="I956" s="98">
        <f t="shared" si="29"/>
        <v>1.306606479459524E-5</v>
      </c>
      <c r="J956" s="99">
        <v>107.34337867080001</v>
      </c>
      <c r="K956" s="99">
        <v>95.903899999999993</v>
      </c>
      <c r="M956"/>
      <c r="N956" s="193" t="s">
        <v>2545</v>
      </c>
    </row>
    <row r="957" spans="1:14" ht="12.75" x14ac:dyDescent="0.2">
      <c r="A957" s="176" t="s">
        <v>1872</v>
      </c>
      <c r="B957" s="189" t="s">
        <v>2110</v>
      </c>
      <c r="C957" s="176" t="s">
        <v>645</v>
      </c>
      <c r="D957" s="176" t="s">
        <v>615</v>
      </c>
      <c r="E957" s="176" t="s">
        <v>714</v>
      </c>
      <c r="F957" s="178">
        <v>0.12915900999999999</v>
      </c>
      <c r="G957" s="178">
        <v>0.64098098000000003</v>
      </c>
      <c r="H957" s="58">
        <f t="shared" si="28"/>
        <v>-0.79849790550727417</v>
      </c>
      <c r="I957" s="98">
        <f t="shared" si="29"/>
        <v>1.2939832336283627E-5</v>
      </c>
      <c r="J957" s="99">
        <v>17.325834480000001</v>
      </c>
      <c r="K957" s="99">
        <v>20.30565</v>
      </c>
      <c r="M957"/>
      <c r="N957" s="193" t="s">
        <v>2545</v>
      </c>
    </row>
    <row r="958" spans="1:14" ht="12.75" x14ac:dyDescent="0.2">
      <c r="A958" s="176" t="s">
        <v>1577</v>
      </c>
      <c r="B958" s="189" t="s">
        <v>696</v>
      </c>
      <c r="C958" s="176" t="s">
        <v>643</v>
      </c>
      <c r="D958" s="176" t="s">
        <v>183</v>
      </c>
      <c r="E958" s="176" t="s">
        <v>2328</v>
      </c>
      <c r="F958" s="178">
        <v>0.12823756</v>
      </c>
      <c r="G958" s="178">
        <v>0.10483299</v>
      </c>
      <c r="H958" s="58">
        <f t="shared" si="28"/>
        <v>0.22325577091715121</v>
      </c>
      <c r="I958" s="98">
        <f t="shared" si="29"/>
        <v>1.2847516604641922E-5</v>
      </c>
      <c r="J958" s="99">
        <v>78.824140200000002</v>
      </c>
      <c r="K958" s="99">
        <v>17.647449999999999</v>
      </c>
      <c r="M958"/>
      <c r="N958" s="193" t="s">
        <v>2545</v>
      </c>
    </row>
    <row r="959" spans="1:14" ht="12.75" x14ac:dyDescent="0.2">
      <c r="A959" s="176" t="s">
        <v>1547</v>
      </c>
      <c r="B959" s="189" t="s">
        <v>67</v>
      </c>
      <c r="C959" s="176" t="s">
        <v>2625</v>
      </c>
      <c r="D959" s="176" t="s">
        <v>184</v>
      </c>
      <c r="E959" s="176" t="s">
        <v>185</v>
      </c>
      <c r="F959" s="178">
        <v>0.12769016</v>
      </c>
      <c r="G959" s="178">
        <v>3.6382890000000001E-2</v>
      </c>
      <c r="H959" s="58">
        <f t="shared" si="28"/>
        <v>2.509621143345127</v>
      </c>
      <c r="I959" s="98">
        <f t="shared" si="29"/>
        <v>1.2792675179170467E-5</v>
      </c>
      <c r="J959" s="99">
        <v>12.98701443</v>
      </c>
      <c r="K959" s="99">
        <v>37.525399999999998</v>
      </c>
      <c r="M959"/>
      <c r="N959" s="193" t="s">
        <v>2545</v>
      </c>
    </row>
    <row r="960" spans="1:14" ht="12.75" x14ac:dyDescent="0.2">
      <c r="A960" s="176" t="s">
        <v>1621</v>
      </c>
      <c r="B960" s="189" t="s">
        <v>1615</v>
      </c>
      <c r="C960" s="176" t="s">
        <v>2544</v>
      </c>
      <c r="D960" s="176" t="s">
        <v>184</v>
      </c>
      <c r="E960" s="176" t="s">
        <v>714</v>
      </c>
      <c r="F960" s="178">
        <v>0.12635833999999999</v>
      </c>
      <c r="G960" s="178">
        <v>0.56871104000000006</v>
      </c>
      <c r="H960" s="58">
        <f t="shared" si="28"/>
        <v>-0.77781627028024647</v>
      </c>
      <c r="I960" s="98">
        <f t="shared" si="29"/>
        <v>1.2659246411776622E-5</v>
      </c>
      <c r="J960" s="99">
        <v>13.3840043917152</v>
      </c>
      <c r="K960" s="99">
        <v>50.713549999999998</v>
      </c>
      <c r="M960"/>
      <c r="N960" s="193" t="s">
        <v>2545</v>
      </c>
    </row>
    <row r="961" spans="1:14" ht="12.75" x14ac:dyDescent="0.2">
      <c r="A961" s="176" t="s">
        <v>1539</v>
      </c>
      <c r="B961" s="189" t="s">
        <v>257</v>
      </c>
      <c r="C961" s="176" t="s">
        <v>1268</v>
      </c>
      <c r="D961" s="176" t="s">
        <v>184</v>
      </c>
      <c r="E961" s="176" t="s">
        <v>185</v>
      </c>
      <c r="F961" s="178">
        <v>0.12609789999999998</v>
      </c>
      <c r="G961" s="178">
        <v>2.0588897899999998</v>
      </c>
      <c r="H961" s="58">
        <f t="shared" si="28"/>
        <v>-0.93875441968168682</v>
      </c>
      <c r="I961" s="98">
        <f t="shared" si="29"/>
        <v>1.2633154155931199E-5</v>
      </c>
      <c r="J961" s="99">
        <v>40.961414579999996</v>
      </c>
      <c r="K961" s="99">
        <v>34.120800000000003</v>
      </c>
      <c r="M961"/>
      <c r="N961" s="193" t="s">
        <v>2545</v>
      </c>
    </row>
    <row r="962" spans="1:14" ht="12.75" x14ac:dyDescent="0.2">
      <c r="A962" s="176" t="s">
        <v>2763</v>
      </c>
      <c r="B962" s="189" t="s">
        <v>452</v>
      </c>
      <c r="C962" s="176" t="s">
        <v>646</v>
      </c>
      <c r="D962" s="176" t="s">
        <v>183</v>
      </c>
      <c r="E962" s="176" t="s">
        <v>714</v>
      </c>
      <c r="F962" s="178">
        <v>0.12563292000000001</v>
      </c>
      <c r="G962" s="178">
        <v>0.69744037000000003</v>
      </c>
      <c r="H962" s="58">
        <f t="shared" si="28"/>
        <v>-0.81986571841260059</v>
      </c>
      <c r="I962" s="98">
        <f t="shared" si="29"/>
        <v>1.2586570001719077E-5</v>
      </c>
      <c r="J962" s="99">
        <v>60.298491005500004</v>
      </c>
      <c r="K962" s="99">
        <v>16.085450000000002</v>
      </c>
      <c r="M962"/>
      <c r="N962" s="193" t="s">
        <v>2545</v>
      </c>
    </row>
    <row r="963" spans="1:14" ht="12.75" x14ac:dyDescent="0.2">
      <c r="A963" s="176" t="s">
        <v>1916</v>
      </c>
      <c r="B963" s="189" t="s">
        <v>1917</v>
      </c>
      <c r="C963" s="176" t="s">
        <v>1918</v>
      </c>
      <c r="D963" s="176" t="s">
        <v>615</v>
      </c>
      <c r="E963" s="176" t="s">
        <v>185</v>
      </c>
      <c r="F963" s="178">
        <v>0.12550295</v>
      </c>
      <c r="G963" s="178">
        <v>0.22687844000000001</v>
      </c>
      <c r="H963" s="58">
        <f t="shared" si="28"/>
        <v>-0.44682734066753993</v>
      </c>
      <c r="I963" s="98">
        <f t="shared" si="29"/>
        <v>1.2573548920117825E-5</v>
      </c>
      <c r="J963" s="99">
        <v>9.3760897873932016</v>
      </c>
      <c r="K963" s="99">
        <v>104.39322222222221</v>
      </c>
      <c r="M963"/>
      <c r="N963" s="193" t="s">
        <v>2545</v>
      </c>
    </row>
    <row r="964" spans="1:14" ht="12.75" x14ac:dyDescent="0.2">
      <c r="A964" s="176" t="s">
        <v>1948</v>
      </c>
      <c r="B964" s="189" t="s">
        <v>259</v>
      </c>
      <c r="C964" s="176" t="s">
        <v>516</v>
      </c>
      <c r="D964" s="176" t="s">
        <v>183</v>
      </c>
      <c r="E964" s="176" t="s">
        <v>714</v>
      </c>
      <c r="F964" s="178">
        <v>0.12397975999999999</v>
      </c>
      <c r="G964" s="178">
        <v>6.4760250000000005E-2</v>
      </c>
      <c r="H964" s="58">
        <f t="shared" si="28"/>
        <v>0.91444226975652487</v>
      </c>
      <c r="I964" s="98">
        <f t="shared" si="29"/>
        <v>1.2420947694571857E-5</v>
      </c>
      <c r="J964" s="99">
        <v>2.9178582876000001</v>
      </c>
      <c r="K964" s="99">
        <v>207.27707692307689</v>
      </c>
      <c r="M964"/>
      <c r="N964" s="193" t="s">
        <v>2545</v>
      </c>
    </row>
    <row r="965" spans="1:14" ht="12.75" x14ac:dyDescent="0.2">
      <c r="A965" s="176" t="s">
        <v>3013</v>
      </c>
      <c r="B965" s="177" t="s">
        <v>3014</v>
      </c>
      <c r="C965" s="177" t="s">
        <v>700</v>
      </c>
      <c r="D965" s="176" t="s">
        <v>183</v>
      </c>
      <c r="E965" s="176" t="s">
        <v>714</v>
      </c>
      <c r="F965" s="178">
        <v>0.11714688000000001</v>
      </c>
      <c r="G965" s="178"/>
      <c r="H965" s="58" t="str">
        <f t="shared" si="28"/>
        <v/>
      </c>
      <c r="I965" s="98">
        <f t="shared" si="29"/>
        <v>1.1736393658628523E-5</v>
      </c>
      <c r="J965" s="99">
        <v>25.918336960000001</v>
      </c>
      <c r="K965" s="99">
        <v>74.683937499999999</v>
      </c>
      <c r="M965"/>
      <c r="N965" s="193" t="s">
        <v>2545</v>
      </c>
    </row>
    <row r="966" spans="1:14" ht="12.75" x14ac:dyDescent="0.2">
      <c r="A966" s="176" t="s">
        <v>1331</v>
      </c>
      <c r="B966" s="189" t="s">
        <v>1332</v>
      </c>
      <c r="C966" s="176" t="s">
        <v>239</v>
      </c>
      <c r="D966" s="176" t="s">
        <v>184</v>
      </c>
      <c r="E966" s="176" t="s">
        <v>185</v>
      </c>
      <c r="F966" s="178">
        <v>0.11525638000000001</v>
      </c>
      <c r="G966" s="178">
        <v>2.1357910000000001E-2</v>
      </c>
      <c r="H966" s="58">
        <f t="shared" si="28"/>
        <v>4.3964259611544385</v>
      </c>
      <c r="I966" s="98">
        <f t="shared" si="29"/>
        <v>1.1546993375738895E-5</v>
      </c>
      <c r="J966" s="99">
        <v>3.3281189160000002</v>
      </c>
      <c r="K966" s="99">
        <v>47.946649999999998</v>
      </c>
      <c r="M966"/>
      <c r="N966" s="193" t="s">
        <v>2545</v>
      </c>
    </row>
    <row r="967" spans="1:14" ht="12.75" x14ac:dyDescent="0.2">
      <c r="A967" s="176" t="s">
        <v>1584</v>
      </c>
      <c r="B967" s="189" t="s">
        <v>169</v>
      </c>
      <c r="C967" s="176" t="s">
        <v>643</v>
      </c>
      <c r="D967" s="176" t="s">
        <v>183</v>
      </c>
      <c r="E967" s="176" t="s">
        <v>2328</v>
      </c>
      <c r="F967" s="178">
        <v>0.11414096</v>
      </c>
      <c r="G967" s="178">
        <v>0.35699029999999998</v>
      </c>
      <c r="H967" s="58">
        <f t="shared" ref="H967:H1030" si="30">IF(ISERROR(F967/G967-1),"",IF((F967/G967-1)&gt;10000%,"",F967/G967-1))</f>
        <v>-0.68026873559309586</v>
      </c>
      <c r="I967" s="98">
        <f t="shared" ref="I967:I1030" si="31">F967/$F$1142</f>
        <v>1.1435244704201868E-5</v>
      </c>
      <c r="J967" s="99">
        <v>22.829865540000004</v>
      </c>
      <c r="K967" s="99">
        <v>16.044799999999999</v>
      </c>
      <c r="M967"/>
      <c r="N967" s="193" t="s">
        <v>2545</v>
      </c>
    </row>
    <row r="968" spans="1:14" ht="12.75" x14ac:dyDescent="0.2">
      <c r="A968" s="176" t="s">
        <v>1325</v>
      </c>
      <c r="B968" s="189" t="s">
        <v>1326</v>
      </c>
      <c r="C968" s="176" t="s">
        <v>239</v>
      </c>
      <c r="D968" s="176" t="s">
        <v>184</v>
      </c>
      <c r="E968" s="176" t="s">
        <v>185</v>
      </c>
      <c r="F968" s="178">
        <v>0.11369615</v>
      </c>
      <c r="G968" s="178">
        <v>0.57154309999999997</v>
      </c>
      <c r="H968" s="58">
        <f t="shared" si="30"/>
        <v>-0.80107160772302211</v>
      </c>
      <c r="I968" s="98">
        <f t="shared" si="31"/>
        <v>1.1390681287205234E-5</v>
      </c>
      <c r="J968" s="99">
        <v>4.0844966400000002</v>
      </c>
      <c r="K968" s="99">
        <v>52.0092</v>
      </c>
      <c r="M968"/>
      <c r="N968" s="193" t="s">
        <v>2545</v>
      </c>
    </row>
    <row r="969" spans="1:14" ht="12.75" x14ac:dyDescent="0.2">
      <c r="A969" s="176" t="s">
        <v>1419</v>
      </c>
      <c r="B969" s="189" t="s">
        <v>1147</v>
      </c>
      <c r="C969" s="176" t="s">
        <v>1371</v>
      </c>
      <c r="D969" s="176" t="s">
        <v>183</v>
      </c>
      <c r="E969" s="176" t="s">
        <v>714</v>
      </c>
      <c r="F969" s="178">
        <v>0.11360474000000001</v>
      </c>
      <c r="G969" s="178">
        <v>0.10640755</v>
      </c>
      <c r="H969" s="58">
        <f t="shared" si="30"/>
        <v>6.7637963659533673E-2</v>
      </c>
      <c r="I969" s="98">
        <f t="shared" si="31"/>
        <v>1.1381523350226161E-5</v>
      </c>
      <c r="J969" s="99">
        <v>11.097506730000001</v>
      </c>
      <c r="K969" s="99">
        <v>79.206999999999994</v>
      </c>
      <c r="M969"/>
      <c r="N969" s="193" t="s">
        <v>2545</v>
      </c>
    </row>
    <row r="970" spans="1:14" ht="12.75" x14ac:dyDescent="0.2">
      <c r="A970" s="176" t="s">
        <v>2233</v>
      </c>
      <c r="B970" s="189" t="s">
        <v>1978</v>
      </c>
      <c r="C970" s="176" t="s">
        <v>516</v>
      </c>
      <c r="D970" s="176" t="s">
        <v>615</v>
      </c>
      <c r="E970" s="176" t="s">
        <v>185</v>
      </c>
      <c r="F970" s="178">
        <v>0.11192128999999999</v>
      </c>
      <c r="G970" s="178">
        <v>0.18582870000000001</v>
      </c>
      <c r="H970" s="58">
        <f t="shared" si="30"/>
        <v>-0.39771795207091265</v>
      </c>
      <c r="I970" s="98">
        <f t="shared" si="31"/>
        <v>1.1212866430770702E-5</v>
      </c>
      <c r="J970" s="99">
        <v>116.06579909270259</v>
      </c>
      <c r="K970" s="99">
        <v>18.657</v>
      </c>
      <c r="M970"/>
      <c r="N970" s="193" t="s">
        <v>2545</v>
      </c>
    </row>
    <row r="971" spans="1:14" ht="12.75" x14ac:dyDescent="0.2">
      <c r="A971" s="176" t="s">
        <v>1535</v>
      </c>
      <c r="B971" s="189" t="s">
        <v>209</v>
      </c>
      <c r="C971" s="176" t="s">
        <v>2544</v>
      </c>
      <c r="D971" s="176" t="s">
        <v>183</v>
      </c>
      <c r="E971" s="176" t="s">
        <v>714</v>
      </c>
      <c r="F971" s="178">
        <v>0.10880233</v>
      </c>
      <c r="G971" s="178">
        <v>7.5789704999999996</v>
      </c>
      <c r="H971" s="58">
        <f t="shared" si="30"/>
        <v>-0.98564418082904537</v>
      </c>
      <c r="I971" s="98">
        <f t="shared" si="31"/>
        <v>1.0900392531632152E-5</v>
      </c>
      <c r="J971" s="99">
        <v>22.213572299999999</v>
      </c>
      <c r="K971" s="99">
        <v>10.6546</v>
      </c>
      <c r="M971"/>
      <c r="N971" s="193" t="s">
        <v>2545</v>
      </c>
    </row>
    <row r="972" spans="1:14" ht="12.75" x14ac:dyDescent="0.2">
      <c r="A972" s="176" t="s">
        <v>1490</v>
      </c>
      <c r="B972" s="189" t="s">
        <v>1491</v>
      </c>
      <c r="C972" s="176" t="s">
        <v>2553</v>
      </c>
      <c r="D972" s="176" t="s">
        <v>615</v>
      </c>
      <c r="E972" s="176" t="s">
        <v>185</v>
      </c>
      <c r="F972" s="178">
        <v>0.1087651</v>
      </c>
      <c r="G972" s="178">
        <v>0.52289105999999996</v>
      </c>
      <c r="H972" s="58">
        <f t="shared" si="30"/>
        <v>-0.79199281012760092</v>
      </c>
      <c r="I972" s="98">
        <f t="shared" si="31"/>
        <v>1.0896662633440148E-5</v>
      </c>
      <c r="J972" s="99">
        <v>92.098439980569594</v>
      </c>
      <c r="K972" s="99">
        <v>26.232800000000001</v>
      </c>
      <c r="M972"/>
      <c r="N972" s="193" t="s">
        <v>2545</v>
      </c>
    </row>
    <row r="973" spans="1:14" ht="12.75" x14ac:dyDescent="0.2">
      <c r="A973" s="176" t="s">
        <v>2508</v>
      </c>
      <c r="B973" s="189" t="s">
        <v>2509</v>
      </c>
      <c r="C973" s="176" t="s">
        <v>646</v>
      </c>
      <c r="D973" s="176" t="s">
        <v>184</v>
      </c>
      <c r="E973" s="176" t="s">
        <v>714</v>
      </c>
      <c r="F973" s="178">
        <v>0.10803683</v>
      </c>
      <c r="G973" s="178">
        <v>0.47016363</v>
      </c>
      <c r="H973" s="58">
        <f t="shared" si="30"/>
        <v>-0.77021440386616036</v>
      </c>
      <c r="I973" s="98">
        <f t="shared" si="31"/>
        <v>1.0823700695317943E-5</v>
      </c>
      <c r="J973" s="99">
        <v>147.46232060100002</v>
      </c>
      <c r="K973" s="99">
        <v>8.3945500000000006</v>
      </c>
      <c r="M973"/>
      <c r="N973" s="193" t="s">
        <v>2545</v>
      </c>
    </row>
    <row r="974" spans="1:14" ht="12.75" x14ac:dyDescent="0.2">
      <c r="A974" s="176" t="s">
        <v>1712</v>
      </c>
      <c r="B974" s="189" t="s">
        <v>1713</v>
      </c>
      <c r="C974" s="176" t="s">
        <v>2625</v>
      </c>
      <c r="D974" s="176" t="s">
        <v>184</v>
      </c>
      <c r="E974" s="176" t="s">
        <v>185</v>
      </c>
      <c r="F974" s="178">
        <v>0.10707700000000001</v>
      </c>
      <c r="G974" s="178">
        <v>2.0125669999999998E-2</v>
      </c>
      <c r="H974" s="58">
        <f t="shared" si="30"/>
        <v>4.3204191462942605</v>
      </c>
      <c r="I974" s="98">
        <f t="shared" si="31"/>
        <v>1.0727539852405513E-5</v>
      </c>
      <c r="J974" s="99">
        <v>5.9298098829999999</v>
      </c>
      <c r="K974" s="99">
        <v>50.667850000000001</v>
      </c>
      <c r="M974"/>
      <c r="N974" s="193" t="s">
        <v>2545</v>
      </c>
    </row>
    <row r="975" spans="1:14" ht="12.75" x14ac:dyDescent="0.2">
      <c r="A975" s="176" t="s">
        <v>2303</v>
      </c>
      <c r="B975" s="189" t="s">
        <v>697</v>
      </c>
      <c r="C975" s="176" t="s">
        <v>1371</v>
      </c>
      <c r="D975" s="176" t="s">
        <v>183</v>
      </c>
      <c r="E975" s="176" t="s">
        <v>714</v>
      </c>
      <c r="F975" s="178">
        <v>0.10555649</v>
      </c>
      <c r="G975" s="178">
        <v>2.4427540000000001E-2</v>
      </c>
      <c r="H975" s="58">
        <f t="shared" si="30"/>
        <v>3.321208357452285</v>
      </c>
      <c r="I975" s="98">
        <f t="shared" si="31"/>
        <v>1.057520712342561E-5</v>
      </c>
      <c r="J975" s="99">
        <v>4.3062457199999997</v>
      </c>
      <c r="K975" s="99">
        <v>21.321950000000001</v>
      </c>
      <c r="M975"/>
      <c r="N975" s="193" t="s">
        <v>2545</v>
      </c>
    </row>
    <row r="976" spans="1:14" ht="12.75" x14ac:dyDescent="0.2">
      <c r="A976" s="176" t="s">
        <v>1914</v>
      </c>
      <c r="B976" s="189" t="s">
        <v>1915</v>
      </c>
      <c r="C976" s="176" t="s">
        <v>1918</v>
      </c>
      <c r="D976" s="176" t="s">
        <v>615</v>
      </c>
      <c r="E976" s="176" t="s">
        <v>185</v>
      </c>
      <c r="F976" s="178">
        <v>0.10471191000000001</v>
      </c>
      <c r="G976" s="178">
        <v>0.42351443999999999</v>
      </c>
      <c r="H976" s="58">
        <f t="shared" si="30"/>
        <v>-0.7527548057157154</v>
      </c>
      <c r="I976" s="98">
        <f t="shared" si="31"/>
        <v>1.0490592634706794E-5</v>
      </c>
      <c r="J976" s="99">
        <v>26.8341732537138</v>
      </c>
      <c r="K976" s="99">
        <v>60.806150000000002</v>
      </c>
      <c r="M976"/>
      <c r="N976" s="193" t="s">
        <v>2545</v>
      </c>
    </row>
    <row r="977" spans="1:14" ht="12.75" x14ac:dyDescent="0.2">
      <c r="A977" s="176" t="s">
        <v>2719</v>
      </c>
      <c r="B977" s="189" t="s">
        <v>224</v>
      </c>
      <c r="C977" s="176" t="s">
        <v>239</v>
      </c>
      <c r="D977" s="176" t="s">
        <v>184</v>
      </c>
      <c r="E977" s="176" t="s">
        <v>185</v>
      </c>
      <c r="F977" s="178">
        <v>0.10196514</v>
      </c>
      <c r="G977" s="178">
        <v>2.0564931</v>
      </c>
      <c r="H977" s="58">
        <f t="shared" si="30"/>
        <v>-0.95041795180348521</v>
      </c>
      <c r="I977" s="98">
        <f t="shared" si="31"/>
        <v>1.0215406697106823E-5</v>
      </c>
      <c r="J977" s="99">
        <v>159.6878169</v>
      </c>
      <c r="K977" s="99">
        <v>16.977900000000002</v>
      </c>
      <c r="M977"/>
      <c r="N977" s="193" t="s">
        <v>2545</v>
      </c>
    </row>
    <row r="978" spans="1:14" ht="12.75" x14ac:dyDescent="0.2">
      <c r="A978" s="176" t="s">
        <v>2209</v>
      </c>
      <c r="B978" s="189" t="s">
        <v>2199</v>
      </c>
      <c r="C978" s="176" t="s">
        <v>2553</v>
      </c>
      <c r="D978" s="176" t="s">
        <v>615</v>
      </c>
      <c r="E978" s="176" t="s">
        <v>185</v>
      </c>
      <c r="F978" s="178">
        <v>0.10084572</v>
      </c>
      <c r="G978" s="178">
        <v>0.95695169999999996</v>
      </c>
      <c r="H978" s="58">
        <f t="shared" si="30"/>
        <v>-0.89461775343520467</v>
      </c>
      <c r="I978" s="98">
        <f t="shared" si="31"/>
        <v>1.0103257284426419E-5</v>
      </c>
      <c r="J978" s="99">
        <v>137.81112903744</v>
      </c>
      <c r="K978" s="99">
        <v>63.319500000000012</v>
      </c>
      <c r="M978"/>
      <c r="N978" s="193" t="s">
        <v>2545</v>
      </c>
    </row>
    <row r="979" spans="1:14" ht="12.75" x14ac:dyDescent="0.2">
      <c r="A979" s="176" t="s">
        <v>1441</v>
      </c>
      <c r="B979" s="189" t="s">
        <v>428</v>
      </c>
      <c r="C979" s="176" t="s">
        <v>1371</v>
      </c>
      <c r="D979" s="176" t="s">
        <v>183</v>
      </c>
      <c r="E979" s="176" t="s">
        <v>714</v>
      </c>
      <c r="F979" s="178">
        <v>0.10074593</v>
      </c>
      <c r="G979" s="178">
        <v>0.28333322</v>
      </c>
      <c r="H979" s="58">
        <f t="shared" si="30"/>
        <v>-0.6444259871821596</v>
      </c>
      <c r="I979" s="98">
        <f t="shared" si="31"/>
        <v>1.0093259794751965E-5</v>
      </c>
      <c r="J979" s="99">
        <v>8.86874918</v>
      </c>
      <c r="K979" s="99">
        <v>19.2483</v>
      </c>
      <c r="M979"/>
      <c r="N979" s="193" t="s">
        <v>2545</v>
      </c>
    </row>
    <row r="980" spans="1:14" ht="12.75" x14ac:dyDescent="0.2">
      <c r="A980" s="176" t="s">
        <v>2725</v>
      </c>
      <c r="B980" s="189" t="s">
        <v>449</v>
      </c>
      <c r="C980" s="176" t="s">
        <v>646</v>
      </c>
      <c r="D980" s="176" t="s">
        <v>183</v>
      </c>
      <c r="E980" s="176" t="s">
        <v>714</v>
      </c>
      <c r="F980" s="178">
        <v>9.7430059999999999E-2</v>
      </c>
      <c r="G980" s="178">
        <v>0.56128433999999994</v>
      </c>
      <c r="H980" s="58">
        <f t="shared" si="30"/>
        <v>-0.82641585902788595</v>
      </c>
      <c r="I980" s="98">
        <f t="shared" si="31"/>
        <v>9.7610584109777099E-6</v>
      </c>
      <c r="J980" s="99">
        <v>38.0140158568</v>
      </c>
      <c r="K980" s="99">
        <v>14.08625</v>
      </c>
      <c r="M980"/>
      <c r="N980" s="193" t="s">
        <v>2545</v>
      </c>
    </row>
    <row r="981" spans="1:14" ht="12.75" x14ac:dyDescent="0.2">
      <c r="A981" s="176" t="s">
        <v>2087</v>
      </c>
      <c r="B981" s="189" t="s">
        <v>2072</v>
      </c>
      <c r="C981" s="176" t="s">
        <v>643</v>
      </c>
      <c r="D981" s="176" t="s">
        <v>183</v>
      </c>
      <c r="E981" s="176" t="s">
        <v>185</v>
      </c>
      <c r="F981" s="178">
        <v>9.5721059999999997E-2</v>
      </c>
      <c r="G981" s="178">
        <v>2.6707365299999997</v>
      </c>
      <c r="H981" s="58">
        <f t="shared" si="30"/>
        <v>-0.96415930252768134</v>
      </c>
      <c r="I981" s="98">
        <f t="shared" si="31"/>
        <v>9.5898417574689164E-6</v>
      </c>
      <c r="J981" s="99">
        <v>121.63586695999999</v>
      </c>
      <c r="K981" s="99">
        <v>31.72185</v>
      </c>
      <c r="M981"/>
      <c r="N981" s="193" t="s">
        <v>2545</v>
      </c>
    </row>
    <row r="982" spans="1:14" ht="12.75" x14ac:dyDescent="0.2">
      <c r="A982" s="176" t="s">
        <v>1223</v>
      </c>
      <c r="B982" s="189" t="s">
        <v>2457</v>
      </c>
      <c r="C982" s="176" t="s">
        <v>645</v>
      </c>
      <c r="D982" s="176" t="s">
        <v>615</v>
      </c>
      <c r="E982" s="176" t="s">
        <v>185</v>
      </c>
      <c r="F982" s="178">
        <v>9.2228179999999993E-2</v>
      </c>
      <c r="G982" s="178">
        <v>0.10231417</v>
      </c>
      <c r="H982" s="58">
        <f t="shared" si="30"/>
        <v>-9.857862307830878E-2</v>
      </c>
      <c r="I982" s="98">
        <f t="shared" si="31"/>
        <v>9.2399065762472705E-6</v>
      </c>
      <c r="J982" s="99">
        <v>11.2439370385902</v>
      </c>
      <c r="K982" s="99">
        <v>136.95189999999999</v>
      </c>
      <c r="M982"/>
      <c r="N982" s="193" t="s">
        <v>2545</v>
      </c>
    </row>
    <row r="983" spans="1:14" ht="12.75" x14ac:dyDescent="0.2">
      <c r="A983" s="176" t="s">
        <v>1124</v>
      </c>
      <c r="B983" s="189" t="s">
        <v>1055</v>
      </c>
      <c r="C983" s="176" t="s">
        <v>2553</v>
      </c>
      <c r="D983" s="176" t="s">
        <v>615</v>
      </c>
      <c r="E983" s="176" t="s">
        <v>185</v>
      </c>
      <c r="F983" s="178">
        <v>9.133231E-2</v>
      </c>
      <c r="G983" s="178">
        <v>0.27892176000000002</v>
      </c>
      <c r="H983" s="58">
        <f t="shared" si="30"/>
        <v>-0.67255222396416836</v>
      </c>
      <c r="I983" s="98">
        <f t="shared" si="31"/>
        <v>9.1501535842174743E-6</v>
      </c>
      <c r="J983" s="99">
        <v>7.947849811747199</v>
      </c>
      <c r="K983" s="99">
        <v>97.47645</v>
      </c>
      <c r="M983"/>
      <c r="N983" s="193" t="s">
        <v>2545</v>
      </c>
    </row>
    <row r="984" spans="1:14" ht="12.75" x14ac:dyDescent="0.2">
      <c r="A984" s="176" t="s">
        <v>1399</v>
      </c>
      <c r="B984" s="189" t="s">
        <v>424</v>
      </c>
      <c r="C984" s="176" t="s">
        <v>1371</v>
      </c>
      <c r="D984" s="176" t="s">
        <v>183</v>
      </c>
      <c r="E984" s="176" t="s">
        <v>714</v>
      </c>
      <c r="F984" s="178">
        <v>9.0957730000000001E-2</v>
      </c>
      <c r="G984" s="178">
        <v>6.1906889999999999E-2</v>
      </c>
      <c r="H984" s="58">
        <f t="shared" si="30"/>
        <v>0.46926666805584971</v>
      </c>
      <c r="I984" s="98">
        <f t="shared" si="31"/>
        <v>9.1126261798457226E-6</v>
      </c>
      <c r="J984" s="99">
        <v>7.8263695000000002</v>
      </c>
      <c r="K984" s="99">
        <v>12.404500000000001</v>
      </c>
      <c r="M984"/>
      <c r="N984" s="193" t="s">
        <v>2545</v>
      </c>
    </row>
    <row r="985" spans="1:14" ht="12.75" x14ac:dyDescent="0.2">
      <c r="A985" s="176" t="s">
        <v>2492</v>
      </c>
      <c r="B985" s="189" t="s">
        <v>2493</v>
      </c>
      <c r="C985" s="176" t="s">
        <v>643</v>
      </c>
      <c r="D985" s="176" t="s">
        <v>183</v>
      </c>
      <c r="E985" s="176" t="s">
        <v>714</v>
      </c>
      <c r="F985" s="178">
        <v>9.0278789999999998E-2</v>
      </c>
      <c r="G985" s="178">
        <v>0.32409128999999998</v>
      </c>
      <c r="H985" s="58">
        <f t="shared" si="30"/>
        <v>-0.72144024604919188</v>
      </c>
      <c r="I985" s="98">
        <f t="shared" si="31"/>
        <v>9.0446063818742413E-6</v>
      </c>
      <c r="J985" s="99">
        <v>105.97618212</v>
      </c>
      <c r="K985" s="99">
        <v>18.5961</v>
      </c>
      <c r="M985"/>
      <c r="N985" s="193" t="s">
        <v>2545</v>
      </c>
    </row>
    <row r="986" spans="1:14" ht="12.75" x14ac:dyDescent="0.2">
      <c r="A986" s="176" t="s">
        <v>2783</v>
      </c>
      <c r="B986" s="189" t="s">
        <v>2041</v>
      </c>
      <c r="C986" s="176" t="s">
        <v>646</v>
      </c>
      <c r="D986" s="176" t="s">
        <v>183</v>
      </c>
      <c r="E986" s="176" t="s">
        <v>714</v>
      </c>
      <c r="F986" s="178">
        <v>8.6534280000000005E-2</v>
      </c>
      <c r="G986" s="178">
        <v>0.18537824999999999</v>
      </c>
      <c r="H986" s="58">
        <f t="shared" si="30"/>
        <v>-0.53320154872537628</v>
      </c>
      <c r="I986" s="98">
        <f t="shared" si="31"/>
        <v>8.6694615771754659E-6</v>
      </c>
      <c r="J986" s="99">
        <v>24.398516329900001</v>
      </c>
      <c r="K986" s="99">
        <v>88.385099999999994</v>
      </c>
      <c r="M986"/>
      <c r="N986" s="193" t="s">
        <v>2545</v>
      </c>
    </row>
    <row r="987" spans="1:14" ht="12.75" x14ac:dyDescent="0.2">
      <c r="A987" s="176" t="s">
        <v>1395</v>
      </c>
      <c r="B987" s="189" t="s">
        <v>413</v>
      </c>
      <c r="C987" s="176" t="s">
        <v>1371</v>
      </c>
      <c r="D987" s="176" t="s">
        <v>183</v>
      </c>
      <c r="E987" s="176" t="s">
        <v>714</v>
      </c>
      <c r="F987" s="178">
        <v>8.4829500000000002E-2</v>
      </c>
      <c r="G987" s="178">
        <v>0.31618598999999997</v>
      </c>
      <c r="H987" s="58">
        <f t="shared" si="30"/>
        <v>-0.73171012415825254</v>
      </c>
      <c r="I987" s="98">
        <f t="shared" si="31"/>
        <v>8.4986677055729378E-6</v>
      </c>
      <c r="J987" s="99">
        <v>10.554218349999999</v>
      </c>
      <c r="K987" s="99">
        <v>76.887900000000002</v>
      </c>
      <c r="M987"/>
      <c r="N987" s="193" t="s">
        <v>2545</v>
      </c>
    </row>
    <row r="988" spans="1:14" ht="12.75" x14ac:dyDescent="0.2">
      <c r="A988" s="176" t="s">
        <v>1679</v>
      </c>
      <c r="B988" s="189" t="s">
        <v>1677</v>
      </c>
      <c r="C988" s="176" t="s">
        <v>1371</v>
      </c>
      <c r="D988" s="176" t="s">
        <v>183</v>
      </c>
      <c r="E988" s="176" t="s">
        <v>714</v>
      </c>
      <c r="F988" s="178">
        <v>8.3942929999999999E-2</v>
      </c>
      <c r="G988" s="178">
        <v>0.17872773</v>
      </c>
      <c r="H988" s="58">
        <f t="shared" si="30"/>
        <v>-0.53033068791283822</v>
      </c>
      <c r="I988" s="98">
        <f t="shared" si="31"/>
        <v>8.4098464367014981E-6</v>
      </c>
      <c r="J988" s="99">
        <v>4.9289251399999996</v>
      </c>
      <c r="K988" s="99">
        <v>11.565849999999999</v>
      </c>
      <c r="M988"/>
      <c r="N988" s="193" t="s">
        <v>2545</v>
      </c>
    </row>
    <row r="989" spans="1:14" ht="12.75" x14ac:dyDescent="0.2">
      <c r="A989" s="176" t="s">
        <v>1588</v>
      </c>
      <c r="B989" s="189" t="s">
        <v>171</v>
      </c>
      <c r="C989" s="176" t="s">
        <v>643</v>
      </c>
      <c r="D989" s="176" t="s">
        <v>183</v>
      </c>
      <c r="E989" s="176" t="s">
        <v>2328</v>
      </c>
      <c r="F989" s="178">
        <v>8.3186160000000009E-2</v>
      </c>
      <c r="G989" s="178">
        <v>0.22150582000000002</v>
      </c>
      <c r="H989" s="58">
        <f t="shared" si="30"/>
        <v>-0.62445158325862504</v>
      </c>
      <c r="I989" s="98">
        <f t="shared" si="31"/>
        <v>8.3340292179327152E-6</v>
      </c>
      <c r="J989" s="99">
        <v>50.739971259999997</v>
      </c>
      <c r="K989" s="99">
        <v>12.71585</v>
      </c>
      <c r="M989"/>
      <c r="N989" s="193" t="s">
        <v>2545</v>
      </c>
    </row>
    <row r="990" spans="1:14" ht="12.75" x14ac:dyDescent="0.2">
      <c r="A990" s="176" t="s">
        <v>1313</v>
      </c>
      <c r="B990" s="189" t="s">
        <v>1314</v>
      </c>
      <c r="C990" s="176" t="s">
        <v>239</v>
      </c>
      <c r="D990" s="176" t="s">
        <v>184</v>
      </c>
      <c r="E990" s="176" t="s">
        <v>185</v>
      </c>
      <c r="F990" s="178">
        <v>8.2991640000000005E-2</v>
      </c>
      <c r="G990" s="178">
        <v>0.28378713999999999</v>
      </c>
      <c r="H990" s="58">
        <f t="shared" si="30"/>
        <v>-0.70755672720053486</v>
      </c>
      <c r="I990" s="98">
        <f t="shared" si="31"/>
        <v>8.3145411761301814E-6</v>
      </c>
      <c r="J990" s="99">
        <v>96.440349639999994</v>
      </c>
      <c r="K990" s="99">
        <v>72.398849999999996</v>
      </c>
      <c r="M990"/>
      <c r="N990" s="193" t="s">
        <v>2545</v>
      </c>
    </row>
    <row r="991" spans="1:14" ht="12.75" x14ac:dyDescent="0.2">
      <c r="A991" s="176" t="s">
        <v>2794</v>
      </c>
      <c r="B991" s="189" t="s">
        <v>2331</v>
      </c>
      <c r="C991" s="176" t="s">
        <v>2553</v>
      </c>
      <c r="D991" s="176" t="s">
        <v>615</v>
      </c>
      <c r="E991" s="176" t="s">
        <v>185</v>
      </c>
      <c r="F991" s="178">
        <v>8.2782939999999999E-2</v>
      </c>
      <c r="G991" s="178">
        <v>9.235597999999999E-2</v>
      </c>
      <c r="H991" s="58">
        <f t="shared" si="30"/>
        <v>-0.10365371034988735</v>
      </c>
      <c r="I991" s="98">
        <f t="shared" si="31"/>
        <v>8.2936325069743679E-6</v>
      </c>
      <c r="J991" s="99">
        <v>5.2268113422683999</v>
      </c>
      <c r="K991" s="99">
        <v>25.328399999999998</v>
      </c>
      <c r="M991"/>
      <c r="N991" s="193" t="s">
        <v>2545</v>
      </c>
    </row>
    <row r="992" spans="1:14" ht="12.75" x14ac:dyDescent="0.2">
      <c r="A992" s="176" t="s">
        <v>1440</v>
      </c>
      <c r="B992" s="189" t="s">
        <v>382</v>
      </c>
      <c r="C992" s="176" t="s">
        <v>1371</v>
      </c>
      <c r="D992" s="176" t="s">
        <v>183</v>
      </c>
      <c r="E992" s="176" t="s">
        <v>714</v>
      </c>
      <c r="F992" s="178">
        <v>8.1948899999999991E-2</v>
      </c>
      <c r="G992" s="178">
        <v>0.21574077999999999</v>
      </c>
      <c r="H992" s="58">
        <f t="shared" si="30"/>
        <v>-0.62015109058194751</v>
      </c>
      <c r="I992" s="98">
        <f t="shared" si="31"/>
        <v>8.2100739711683555E-6</v>
      </c>
      <c r="J992" s="99">
        <v>7.5243469599999999</v>
      </c>
      <c r="K992" s="99">
        <v>19.549800000000001</v>
      </c>
      <c r="M992"/>
      <c r="N992" s="193" t="s">
        <v>2545</v>
      </c>
    </row>
    <row r="993" spans="1:14" ht="12.75" x14ac:dyDescent="0.2">
      <c r="A993" s="176" t="s">
        <v>1429</v>
      </c>
      <c r="B993" s="189" t="s">
        <v>373</v>
      </c>
      <c r="C993" s="176" t="s">
        <v>1371</v>
      </c>
      <c r="D993" s="176" t="s">
        <v>183</v>
      </c>
      <c r="E993" s="176" t="s">
        <v>714</v>
      </c>
      <c r="F993" s="178">
        <v>8.1887689999999999E-2</v>
      </c>
      <c r="G993" s="178">
        <v>5.1994080000000005E-2</v>
      </c>
      <c r="H993" s="58">
        <f t="shared" si="30"/>
        <v>0.57494257038493601</v>
      </c>
      <c r="I993" s="98">
        <f t="shared" si="31"/>
        <v>8.2039416298217952E-6</v>
      </c>
      <c r="J993" s="99">
        <v>6.1179606</v>
      </c>
      <c r="K993" s="99">
        <v>12.840949999999999</v>
      </c>
      <c r="M993"/>
      <c r="N993" s="193" t="s">
        <v>2545</v>
      </c>
    </row>
    <row r="994" spans="1:14" ht="12.75" x14ac:dyDescent="0.2">
      <c r="A994" s="176" t="s">
        <v>2410</v>
      </c>
      <c r="B994" s="189" t="s">
        <v>2406</v>
      </c>
      <c r="C994" s="176" t="s">
        <v>645</v>
      </c>
      <c r="D994" s="176" t="s">
        <v>615</v>
      </c>
      <c r="E994" s="176" t="s">
        <v>185</v>
      </c>
      <c r="F994" s="178">
        <v>8.1873559999999998E-2</v>
      </c>
      <c r="G994" s="178">
        <v>0.47055644000000002</v>
      </c>
      <c r="H994" s="58">
        <f t="shared" si="30"/>
        <v>-0.82600692915816865</v>
      </c>
      <c r="I994" s="98">
        <f t="shared" si="31"/>
        <v>8.2025260117328083E-6</v>
      </c>
      <c r="J994" s="99">
        <v>271.80469666316702</v>
      </c>
      <c r="K994" s="99">
        <v>23.770849999999999</v>
      </c>
      <c r="M994"/>
      <c r="N994" s="193" t="s">
        <v>2545</v>
      </c>
    </row>
    <row r="995" spans="1:14" ht="12.75" x14ac:dyDescent="0.2">
      <c r="A995" s="176" t="s">
        <v>1373</v>
      </c>
      <c r="B995" s="189" t="s">
        <v>649</v>
      </c>
      <c r="C995" s="176" t="s">
        <v>1371</v>
      </c>
      <c r="D995" s="176" t="s">
        <v>183</v>
      </c>
      <c r="E995" s="176" t="s">
        <v>714</v>
      </c>
      <c r="F995" s="178">
        <v>7.6521140000000001E-2</v>
      </c>
      <c r="G995" s="178">
        <v>1.3369639999999999E-2</v>
      </c>
      <c r="H995" s="58">
        <f t="shared" si="30"/>
        <v>4.7235004083879604</v>
      </c>
      <c r="I995" s="98">
        <f t="shared" si="31"/>
        <v>7.6662922840712907E-6</v>
      </c>
      <c r="J995" s="99">
        <v>2.87873702</v>
      </c>
      <c r="K995" s="99">
        <v>38.260950000000001</v>
      </c>
      <c r="M995"/>
      <c r="N995" s="193" t="s">
        <v>2545</v>
      </c>
    </row>
    <row r="996" spans="1:14" ht="12.75" x14ac:dyDescent="0.2">
      <c r="A996" s="176" t="s">
        <v>2212</v>
      </c>
      <c r="B996" s="189" t="s">
        <v>801</v>
      </c>
      <c r="C996" s="176" t="s">
        <v>516</v>
      </c>
      <c r="D996" s="176" t="s">
        <v>183</v>
      </c>
      <c r="E996" s="176" t="s">
        <v>185</v>
      </c>
      <c r="F996" s="178">
        <v>7.4979100000000007E-2</v>
      </c>
      <c r="G996" s="178">
        <v>0.1449086</v>
      </c>
      <c r="H996" s="58">
        <f t="shared" si="30"/>
        <v>-0.48257660345900788</v>
      </c>
      <c r="I996" s="98">
        <f t="shared" si="31"/>
        <v>7.511802565887149E-6</v>
      </c>
      <c r="J996" s="99">
        <v>6.3749476878000007</v>
      </c>
      <c r="K996" s="99">
        <v>6.4530999999999992</v>
      </c>
      <c r="M996"/>
      <c r="N996" s="193" t="s">
        <v>2545</v>
      </c>
    </row>
    <row r="997" spans="1:14" ht="12.75" x14ac:dyDescent="0.2">
      <c r="A997" s="176" t="s">
        <v>1541</v>
      </c>
      <c r="B997" s="189" t="s">
        <v>71</v>
      </c>
      <c r="C997" s="176" t="s">
        <v>2625</v>
      </c>
      <c r="D997" s="176" t="s">
        <v>184</v>
      </c>
      <c r="E997" s="176" t="s">
        <v>185</v>
      </c>
      <c r="F997" s="178">
        <v>7.4110700000000002E-2</v>
      </c>
      <c r="G997" s="178">
        <v>0.12466149</v>
      </c>
      <c r="H997" s="58">
        <f t="shared" si="30"/>
        <v>-0.40550445851401262</v>
      </c>
      <c r="I997" s="98">
        <f t="shared" si="31"/>
        <v>7.4248016636595086E-6</v>
      </c>
      <c r="J997" s="99">
        <v>3.0150100500000003</v>
      </c>
      <c r="K997" s="99">
        <v>50.99785</v>
      </c>
      <c r="M997"/>
      <c r="N997" s="193" t="s">
        <v>2545</v>
      </c>
    </row>
    <row r="998" spans="1:14" ht="12.75" x14ac:dyDescent="0.2">
      <c r="A998" s="176" t="s">
        <v>1529</v>
      </c>
      <c r="B998" s="189" t="s">
        <v>328</v>
      </c>
      <c r="C998" s="176" t="s">
        <v>2625</v>
      </c>
      <c r="D998" s="176" t="s">
        <v>184</v>
      </c>
      <c r="E998" s="176" t="s">
        <v>714</v>
      </c>
      <c r="F998" s="178">
        <v>7.0865880000000006E-2</v>
      </c>
      <c r="G998" s="178">
        <v>0.66953641000000008</v>
      </c>
      <c r="H998" s="58">
        <f t="shared" si="30"/>
        <v>-0.89415679425111472</v>
      </c>
      <c r="I998" s="98">
        <f t="shared" si="31"/>
        <v>7.0997184444445284E-6</v>
      </c>
      <c r="J998" s="99">
        <v>20.02465269</v>
      </c>
      <c r="K998" s="99">
        <v>9.8601500000000009</v>
      </c>
      <c r="M998"/>
      <c r="N998" s="193" t="s">
        <v>2545</v>
      </c>
    </row>
    <row r="999" spans="1:14" ht="12.75" x14ac:dyDescent="0.2">
      <c r="A999" s="176" t="s">
        <v>1675</v>
      </c>
      <c r="B999" s="189" t="s">
        <v>178</v>
      </c>
      <c r="C999" s="176" t="s">
        <v>646</v>
      </c>
      <c r="D999" s="176" t="s">
        <v>183</v>
      </c>
      <c r="E999" s="176" t="s">
        <v>185</v>
      </c>
      <c r="F999" s="178">
        <v>7.0712810000000001E-2</v>
      </c>
      <c r="G999" s="178">
        <v>7.8605899999999992E-2</v>
      </c>
      <c r="H999" s="58">
        <f t="shared" si="30"/>
        <v>-0.10041345496966503</v>
      </c>
      <c r="I999" s="98">
        <f t="shared" si="31"/>
        <v>7.0843830827402616E-6</v>
      </c>
      <c r="J999" s="99">
        <v>13.341889482199999</v>
      </c>
      <c r="K999" s="99">
        <v>81.533699999999996</v>
      </c>
      <c r="M999"/>
      <c r="N999" s="193" t="s">
        <v>2545</v>
      </c>
    </row>
    <row r="1000" spans="1:14" ht="12.75" x14ac:dyDescent="0.2">
      <c r="A1000" s="176" t="s">
        <v>2091</v>
      </c>
      <c r="B1000" s="189" t="s">
        <v>2076</v>
      </c>
      <c r="C1000" s="176" t="s">
        <v>2546</v>
      </c>
      <c r="D1000" s="176" t="s">
        <v>184</v>
      </c>
      <c r="E1000" s="176" t="s">
        <v>185</v>
      </c>
      <c r="F1000" s="178">
        <v>6.7477759999999998E-2</v>
      </c>
      <c r="G1000" s="178">
        <v>7.4233160000000006E-2</v>
      </c>
      <c r="H1000" s="58">
        <f t="shared" si="30"/>
        <v>-9.1002457661778169E-2</v>
      </c>
      <c r="I1000" s="98">
        <f t="shared" si="31"/>
        <v>6.7602786737679848E-6</v>
      </c>
      <c r="J1000" s="99">
        <v>6.3344554000000004</v>
      </c>
      <c r="K1000" s="99">
        <v>39.035449999999997</v>
      </c>
      <c r="M1000"/>
      <c r="N1000" s="193" t="s">
        <v>2545</v>
      </c>
    </row>
    <row r="1001" spans="1:14" ht="12.75" x14ac:dyDescent="0.2">
      <c r="A1001" s="176" t="s">
        <v>2789</v>
      </c>
      <c r="B1001" s="189" t="s">
        <v>2166</v>
      </c>
      <c r="C1001" s="176" t="s">
        <v>1918</v>
      </c>
      <c r="D1001" s="176" t="s">
        <v>615</v>
      </c>
      <c r="E1001" s="176" t="s">
        <v>714</v>
      </c>
      <c r="F1001" s="178">
        <v>6.2068199999999997E-2</v>
      </c>
      <c r="G1001" s="178">
        <v>0.22947877</v>
      </c>
      <c r="H1001" s="58">
        <f t="shared" si="30"/>
        <v>-0.72952530641505531</v>
      </c>
      <c r="I1001" s="98">
        <f t="shared" si="31"/>
        <v>6.218320358873295E-6</v>
      </c>
      <c r="J1001" s="99">
        <v>5.0382764369081992</v>
      </c>
      <c r="K1001" s="99">
        <v>45.430700000000002</v>
      </c>
      <c r="M1001"/>
      <c r="N1001" s="193" t="s">
        <v>2545</v>
      </c>
    </row>
    <row r="1002" spans="1:14" ht="12.75" x14ac:dyDescent="0.2">
      <c r="A1002" s="176" t="s">
        <v>1564</v>
      </c>
      <c r="B1002" s="189" t="s">
        <v>1825</v>
      </c>
      <c r="C1002" s="176" t="s">
        <v>2553</v>
      </c>
      <c r="D1002" s="176" t="s">
        <v>184</v>
      </c>
      <c r="E1002" s="176" t="s">
        <v>714</v>
      </c>
      <c r="F1002" s="178">
        <v>5.903986E-2</v>
      </c>
      <c r="G1002" s="178">
        <v>0.68180194999999999</v>
      </c>
      <c r="H1002" s="58">
        <f t="shared" si="30"/>
        <v>-0.91340614382226393</v>
      </c>
      <c r="I1002" s="98">
        <f t="shared" si="31"/>
        <v>5.9149252503380007E-6</v>
      </c>
      <c r="J1002" s="99">
        <v>17.335822480000001</v>
      </c>
      <c r="K1002" s="99">
        <v>19.382950000000001</v>
      </c>
      <c r="M1002"/>
      <c r="N1002" s="193" t="s">
        <v>2545</v>
      </c>
    </row>
    <row r="1003" spans="1:14" ht="12.75" x14ac:dyDescent="0.2">
      <c r="A1003" s="176" t="s">
        <v>1131</v>
      </c>
      <c r="B1003" s="189" t="s">
        <v>620</v>
      </c>
      <c r="C1003" s="176" t="s">
        <v>2553</v>
      </c>
      <c r="D1003" s="176" t="s">
        <v>615</v>
      </c>
      <c r="E1003" s="176" t="s">
        <v>714</v>
      </c>
      <c r="F1003" s="178">
        <v>5.542764E-2</v>
      </c>
      <c r="G1003" s="178">
        <v>3.4356600000000001E-2</v>
      </c>
      <c r="H1003" s="58">
        <f t="shared" si="30"/>
        <v>0.61330399399242053</v>
      </c>
      <c r="I1003" s="98">
        <f t="shared" si="31"/>
        <v>5.5530339571036348E-6</v>
      </c>
      <c r="J1003" s="99">
        <v>6.4332423525996001</v>
      </c>
      <c r="K1003" s="99">
        <v>85.978800000000007</v>
      </c>
      <c r="M1003"/>
      <c r="N1003" s="193" t="s">
        <v>2545</v>
      </c>
    </row>
    <row r="1004" spans="1:14" ht="12.75" x14ac:dyDescent="0.2">
      <c r="A1004" s="176" t="s">
        <v>1818</v>
      </c>
      <c r="B1004" s="189" t="s">
        <v>1819</v>
      </c>
      <c r="C1004" s="176" t="s">
        <v>2553</v>
      </c>
      <c r="D1004" s="176" t="s">
        <v>615</v>
      </c>
      <c r="E1004" s="176" t="s">
        <v>185</v>
      </c>
      <c r="F1004" s="178">
        <v>5.28017E-2</v>
      </c>
      <c r="G1004" s="178">
        <v>2.6320369999999999E-2</v>
      </c>
      <c r="H1004" s="58">
        <f t="shared" si="30"/>
        <v>1.0061154155507692</v>
      </c>
      <c r="I1004" s="98">
        <f t="shared" si="31"/>
        <v>5.2899534075922948E-6</v>
      </c>
      <c r="J1004" s="99">
        <v>122.1780912155766</v>
      </c>
      <c r="K1004" s="99">
        <v>67.944150000000008</v>
      </c>
      <c r="M1004"/>
      <c r="N1004" s="193" t="s">
        <v>2545</v>
      </c>
    </row>
    <row r="1005" spans="1:14" ht="12.75" x14ac:dyDescent="0.2">
      <c r="A1005" s="176" t="s">
        <v>1400</v>
      </c>
      <c r="B1005" s="189" t="s">
        <v>425</v>
      </c>
      <c r="C1005" s="176" t="s">
        <v>1371</v>
      </c>
      <c r="D1005" s="176" t="s">
        <v>183</v>
      </c>
      <c r="E1005" s="176" t="s">
        <v>714</v>
      </c>
      <c r="F1005" s="178">
        <v>5.2139650000000003E-2</v>
      </c>
      <c r="G1005" s="178">
        <v>1.7786898600000001</v>
      </c>
      <c r="H1005" s="58">
        <f t="shared" si="30"/>
        <v>-0.97068648606339947</v>
      </c>
      <c r="I1005" s="98">
        <f t="shared" si="31"/>
        <v>5.2236257390987333E-6</v>
      </c>
      <c r="J1005" s="99">
        <v>17.580211089999999</v>
      </c>
      <c r="K1005" s="99">
        <v>19.3704</v>
      </c>
      <c r="M1005"/>
      <c r="N1005" s="193" t="s">
        <v>2545</v>
      </c>
    </row>
    <row r="1006" spans="1:14" ht="12.75" x14ac:dyDescent="0.2">
      <c r="A1006" s="176" t="s">
        <v>2227</v>
      </c>
      <c r="B1006" s="189" t="s">
        <v>2218</v>
      </c>
      <c r="C1006" s="176" t="s">
        <v>2546</v>
      </c>
      <c r="D1006" s="176" t="s">
        <v>184</v>
      </c>
      <c r="E1006" s="176" t="s">
        <v>714</v>
      </c>
      <c r="F1006" s="178">
        <v>5.1312679999999999E-2</v>
      </c>
      <c r="G1006" s="178">
        <v>0</v>
      </c>
      <c r="H1006" s="58" t="str">
        <f t="shared" si="30"/>
        <v/>
      </c>
      <c r="I1006" s="98">
        <f t="shared" si="31"/>
        <v>5.1407755132636445E-6</v>
      </c>
      <c r="J1006" s="99">
        <v>4.3977817642116008</v>
      </c>
      <c r="K1006" s="99">
        <v>84.888649999999998</v>
      </c>
      <c r="M1006"/>
      <c r="N1006" s="193" t="s">
        <v>2545</v>
      </c>
    </row>
    <row r="1007" spans="1:14" ht="12.75" x14ac:dyDescent="0.2">
      <c r="A1007" s="176" t="s">
        <v>1724</v>
      </c>
      <c r="B1007" s="189" t="s">
        <v>1725</v>
      </c>
      <c r="C1007" s="176" t="s">
        <v>2546</v>
      </c>
      <c r="D1007" s="176" t="s">
        <v>184</v>
      </c>
      <c r="E1007" s="176" t="s">
        <v>185</v>
      </c>
      <c r="F1007" s="178">
        <v>5.0979499999999997E-2</v>
      </c>
      <c r="G1007" s="178">
        <v>1.544733E-2</v>
      </c>
      <c r="H1007" s="58">
        <f t="shared" si="30"/>
        <v>2.3002143412486169</v>
      </c>
      <c r="I1007" s="98">
        <f t="shared" si="31"/>
        <v>5.1073957797258679E-6</v>
      </c>
      <c r="J1007" s="99">
        <v>16.697182640000001</v>
      </c>
      <c r="K1007" s="99">
        <v>41.881500000000003</v>
      </c>
      <c r="M1007"/>
      <c r="N1007" s="193" t="s">
        <v>2545</v>
      </c>
    </row>
    <row r="1008" spans="1:14" ht="12.75" x14ac:dyDescent="0.2">
      <c r="A1008" s="176" t="s">
        <v>2774</v>
      </c>
      <c r="B1008" s="189" t="s">
        <v>258</v>
      </c>
      <c r="C1008" s="176" t="s">
        <v>516</v>
      </c>
      <c r="D1008" s="176" t="s">
        <v>184</v>
      </c>
      <c r="E1008" s="176" t="s">
        <v>714</v>
      </c>
      <c r="F1008" s="178">
        <v>5.0001839999999999E-2</v>
      </c>
      <c r="G1008" s="178">
        <v>0.37365540000000003</v>
      </c>
      <c r="H1008" s="58">
        <f t="shared" si="30"/>
        <v>-0.86618194197113174</v>
      </c>
      <c r="I1008" s="98">
        <f t="shared" si="31"/>
        <v>5.0094486331668244E-6</v>
      </c>
      <c r="J1008" s="99">
        <v>24.354766119299999</v>
      </c>
      <c r="K1008" s="99">
        <v>19.249300000000002</v>
      </c>
      <c r="M1008"/>
      <c r="N1008" s="193" t="s">
        <v>2545</v>
      </c>
    </row>
    <row r="1009" spans="1:14" ht="12.75" x14ac:dyDescent="0.2">
      <c r="A1009" s="176" t="s">
        <v>1624</v>
      </c>
      <c r="B1009" s="189" t="s">
        <v>2534</v>
      </c>
      <c r="C1009" s="176" t="s">
        <v>645</v>
      </c>
      <c r="D1009" s="176" t="s">
        <v>615</v>
      </c>
      <c r="E1009" s="176" t="s">
        <v>714</v>
      </c>
      <c r="F1009" s="178">
        <v>4.9013379999999995E-2</v>
      </c>
      <c r="G1009" s="178">
        <v>9.887572E-2</v>
      </c>
      <c r="H1009" s="58">
        <f t="shared" si="30"/>
        <v>-0.504293066083362</v>
      </c>
      <c r="I1009" s="98">
        <f t="shared" si="31"/>
        <v>4.9104194855206558E-6</v>
      </c>
      <c r="J1009" s="99">
        <v>4.9403795710788003</v>
      </c>
      <c r="K1009" s="99">
        <v>50.909450000000007</v>
      </c>
      <c r="M1009"/>
      <c r="N1009" s="193" t="s">
        <v>2545</v>
      </c>
    </row>
    <row r="1010" spans="1:14" ht="12.75" x14ac:dyDescent="0.2">
      <c r="A1010" s="176" t="s">
        <v>1836</v>
      </c>
      <c r="B1010" s="189" t="s">
        <v>1832</v>
      </c>
      <c r="C1010" s="176" t="s">
        <v>2553</v>
      </c>
      <c r="D1010" s="176" t="s">
        <v>184</v>
      </c>
      <c r="E1010" s="176" t="s">
        <v>714</v>
      </c>
      <c r="F1010" s="178">
        <v>4.8824480000000003E-2</v>
      </c>
      <c r="G1010" s="178">
        <v>0.23432810999999998</v>
      </c>
      <c r="H1010" s="58">
        <f t="shared" si="30"/>
        <v>-0.7916405334383485</v>
      </c>
      <c r="I1010" s="98">
        <f t="shared" si="31"/>
        <v>4.8914944850245706E-6</v>
      </c>
      <c r="J1010" s="99">
        <v>22.910975839999999</v>
      </c>
      <c r="K1010" s="99">
        <v>25.14245</v>
      </c>
      <c r="M1010"/>
      <c r="N1010" s="193" t="s">
        <v>2545</v>
      </c>
    </row>
    <row r="1011" spans="1:14" ht="12.75" x14ac:dyDescent="0.2">
      <c r="A1011" s="176" t="s">
        <v>2722</v>
      </c>
      <c r="B1011" s="189" t="s">
        <v>1722</v>
      </c>
      <c r="C1011" s="176" t="s">
        <v>516</v>
      </c>
      <c r="D1011" s="176" t="s">
        <v>615</v>
      </c>
      <c r="E1011" s="176" t="s">
        <v>714</v>
      </c>
      <c r="F1011" s="178">
        <v>4.7945519999999998E-2</v>
      </c>
      <c r="G1011" s="178">
        <v>0.32983190000000001</v>
      </c>
      <c r="H1011" s="58">
        <f t="shared" si="30"/>
        <v>-0.85463649816770304</v>
      </c>
      <c r="I1011" s="98">
        <f t="shared" si="31"/>
        <v>4.8034356261784087E-6</v>
      </c>
      <c r="J1011" s="99">
        <v>32.9741640648</v>
      </c>
      <c r="K1011" s="99">
        <v>27.939250000000001</v>
      </c>
      <c r="M1011"/>
      <c r="N1011" s="193" t="s">
        <v>2545</v>
      </c>
    </row>
    <row r="1012" spans="1:14" ht="12.75" x14ac:dyDescent="0.2">
      <c r="A1012" s="176" t="s">
        <v>1255</v>
      </c>
      <c r="B1012" s="189" t="s">
        <v>2453</v>
      </c>
      <c r="C1012" s="176" t="s">
        <v>645</v>
      </c>
      <c r="D1012" s="176" t="s">
        <v>184</v>
      </c>
      <c r="E1012" s="176" t="s">
        <v>185</v>
      </c>
      <c r="F1012" s="178">
        <v>4.7453139999999998E-2</v>
      </c>
      <c r="G1012" s="178">
        <v>0.3219438</v>
      </c>
      <c r="H1012" s="58">
        <f t="shared" si="30"/>
        <v>-0.85260427441062692</v>
      </c>
      <c r="I1012" s="98">
        <f t="shared" si="31"/>
        <v>4.7541063951341382E-6</v>
      </c>
      <c r="J1012" s="99">
        <v>44.554765440846602</v>
      </c>
      <c r="K1012" s="99">
        <v>29.61665</v>
      </c>
      <c r="M1012"/>
      <c r="N1012" s="193" t="s">
        <v>2545</v>
      </c>
    </row>
    <row r="1013" spans="1:14" ht="12.75" x14ac:dyDescent="0.2">
      <c r="A1013" s="176" t="s">
        <v>2956</v>
      </c>
      <c r="B1013" s="189" t="s">
        <v>2972</v>
      </c>
      <c r="C1013" s="176" t="s">
        <v>1918</v>
      </c>
      <c r="D1013" s="176" t="s">
        <v>184</v>
      </c>
      <c r="E1013" s="176" t="s">
        <v>714</v>
      </c>
      <c r="F1013" s="178">
        <v>4.7393769999999995E-2</v>
      </c>
      <c r="G1013" s="178">
        <v>1.44634E-2</v>
      </c>
      <c r="H1013" s="58">
        <f t="shared" si="30"/>
        <v>2.2768069748468545</v>
      </c>
      <c r="I1013" s="98">
        <f t="shared" si="31"/>
        <v>4.7481583947135306E-6</v>
      </c>
      <c r="J1013" s="99">
        <v>0.28627365999999999</v>
      </c>
      <c r="K1013" s="99">
        <v>53.371000000000002</v>
      </c>
      <c r="M1013"/>
      <c r="N1013" s="193" t="s">
        <v>2545</v>
      </c>
    </row>
    <row r="1014" spans="1:14" ht="12.75" x14ac:dyDescent="0.2">
      <c r="A1014" s="176" t="s">
        <v>1420</v>
      </c>
      <c r="B1014" s="189" t="s">
        <v>623</v>
      </c>
      <c r="C1014" s="176" t="s">
        <v>1371</v>
      </c>
      <c r="D1014" s="176" t="s">
        <v>183</v>
      </c>
      <c r="E1014" s="176" t="s">
        <v>714</v>
      </c>
      <c r="F1014" s="178">
        <v>4.6516059999999998E-2</v>
      </c>
      <c r="G1014" s="178">
        <v>0.35902299999999998</v>
      </c>
      <c r="H1014" s="58">
        <f t="shared" si="30"/>
        <v>-0.8704371029154121</v>
      </c>
      <c r="I1014" s="98">
        <f t="shared" si="31"/>
        <v>4.660224767474676E-6</v>
      </c>
      <c r="J1014" s="99">
        <v>14.18963445</v>
      </c>
      <c r="K1014" s="99">
        <v>30.52535</v>
      </c>
      <c r="M1014"/>
      <c r="N1014" s="193" t="s">
        <v>2545</v>
      </c>
    </row>
    <row r="1015" spans="1:14" ht="12.75" x14ac:dyDescent="0.2">
      <c r="A1015" s="176" t="s">
        <v>2924</v>
      </c>
      <c r="B1015" s="189" t="s">
        <v>2920</v>
      </c>
      <c r="C1015" s="176" t="s">
        <v>645</v>
      </c>
      <c r="D1015" s="176" t="s">
        <v>615</v>
      </c>
      <c r="E1015" s="176" t="s">
        <v>714</v>
      </c>
      <c r="F1015" s="178">
        <v>4.6407690000000001E-2</v>
      </c>
      <c r="G1015" s="178">
        <v>1.8135800000000001E-2</v>
      </c>
      <c r="H1015" s="58">
        <f t="shared" si="30"/>
        <v>1.5588995246970083</v>
      </c>
      <c r="I1015" s="98">
        <f t="shared" si="31"/>
        <v>4.649367688047674E-6</v>
      </c>
      <c r="J1015" s="99">
        <v>2.6191149392544002</v>
      </c>
      <c r="K1015" s="99">
        <v>22.40795</v>
      </c>
      <c r="M1015"/>
      <c r="N1015" s="193" t="s">
        <v>2545</v>
      </c>
    </row>
    <row r="1016" spans="1:14" ht="12.75" x14ac:dyDescent="0.2">
      <c r="A1016" s="176" t="s">
        <v>1270</v>
      </c>
      <c r="B1016" s="189" t="s">
        <v>221</v>
      </c>
      <c r="C1016" s="176" t="s">
        <v>1268</v>
      </c>
      <c r="D1016" s="176" t="s">
        <v>184</v>
      </c>
      <c r="E1016" s="176" t="s">
        <v>185</v>
      </c>
      <c r="F1016" s="178">
        <v>4.4575169999999997E-2</v>
      </c>
      <c r="G1016" s="178">
        <v>4.7286839999999997E-2</v>
      </c>
      <c r="H1016" s="58">
        <f t="shared" si="30"/>
        <v>-5.7345130273031564E-2</v>
      </c>
      <c r="I1016" s="98">
        <f t="shared" si="31"/>
        <v>4.4657761480313283E-6</v>
      </c>
      <c r="J1016" s="99">
        <v>13.109503236632488</v>
      </c>
      <c r="K1016" s="99">
        <v>17.681850000000001</v>
      </c>
      <c r="M1016"/>
      <c r="N1016" s="193" t="s">
        <v>2545</v>
      </c>
    </row>
    <row r="1017" spans="1:14" ht="12.75" x14ac:dyDescent="0.2">
      <c r="A1017" s="176" t="s">
        <v>1403</v>
      </c>
      <c r="B1017" s="189" t="s">
        <v>414</v>
      </c>
      <c r="C1017" s="176" t="s">
        <v>1371</v>
      </c>
      <c r="D1017" s="176" t="s">
        <v>183</v>
      </c>
      <c r="E1017" s="176" t="s">
        <v>714</v>
      </c>
      <c r="F1017" s="178">
        <v>4.4432800000000001E-2</v>
      </c>
      <c r="G1017" s="178">
        <v>0.1439288</v>
      </c>
      <c r="H1017" s="58">
        <f t="shared" si="30"/>
        <v>-0.69128624708883835</v>
      </c>
      <c r="I1017" s="98">
        <f t="shared" si="31"/>
        <v>4.4515127688856028E-6</v>
      </c>
      <c r="J1017" s="99">
        <v>11.22142642</v>
      </c>
      <c r="K1017" s="99">
        <v>19.701750000000001</v>
      </c>
      <c r="M1017"/>
      <c r="N1017" s="193" t="s">
        <v>2545</v>
      </c>
    </row>
    <row r="1018" spans="1:14" ht="12.75" x14ac:dyDescent="0.2">
      <c r="A1018" s="176" t="s">
        <v>1438</v>
      </c>
      <c r="B1018" s="189" t="s">
        <v>380</v>
      </c>
      <c r="C1018" s="176" t="s">
        <v>1371</v>
      </c>
      <c r="D1018" s="176" t="s">
        <v>183</v>
      </c>
      <c r="E1018" s="176" t="s">
        <v>714</v>
      </c>
      <c r="F1018" s="178">
        <v>4.4030609999999998E-2</v>
      </c>
      <c r="G1018" s="178">
        <v>2.2487939999999998E-2</v>
      </c>
      <c r="H1018" s="58">
        <f t="shared" si="30"/>
        <v>0.95796546949164751</v>
      </c>
      <c r="I1018" s="98">
        <f t="shared" si="31"/>
        <v>4.4112192487716747E-6</v>
      </c>
      <c r="J1018" s="99">
        <v>4.2641477300000004</v>
      </c>
      <c r="K1018" s="99">
        <v>16.200700000000001</v>
      </c>
      <c r="M1018"/>
      <c r="N1018" s="193" t="s">
        <v>2545</v>
      </c>
    </row>
    <row r="1019" spans="1:14" ht="12.75" x14ac:dyDescent="0.2">
      <c r="A1019" s="176" t="s">
        <v>3002</v>
      </c>
      <c r="B1019" s="189" t="s">
        <v>3005</v>
      </c>
      <c r="C1019" s="176" t="s">
        <v>2546</v>
      </c>
      <c r="D1019" s="176" t="s">
        <v>184</v>
      </c>
      <c r="E1019" s="176" t="s">
        <v>2880</v>
      </c>
      <c r="F1019" s="178">
        <v>4.3971499999999997E-2</v>
      </c>
      <c r="G1019" s="178">
        <v>2.745119E-2</v>
      </c>
      <c r="H1019" s="58">
        <f t="shared" si="30"/>
        <v>0.60180669763314443</v>
      </c>
      <c r="I1019" s="98">
        <f t="shared" si="31"/>
        <v>4.4052972965253878E-6</v>
      </c>
      <c r="J1019" s="99">
        <v>39.251621490000005</v>
      </c>
      <c r="K1019" s="99">
        <v>69.279900000000012</v>
      </c>
      <c r="M1019"/>
      <c r="N1019" s="193" t="s">
        <v>2545</v>
      </c>
    </row>
    <row r="1020" spans="1:14" ht="12.75" x14ac:dyDescent="0.2">
      <c r="A1020" s="176" t="s">
        <v>2292</v>
      </c>
      <c r="B1020" s="189" t="s">
        <v>482</v>
      </c>
      <c r="C1020" s="176" t="s">
        <v>1371</v>
      </c>
      <c r="D1020" s="176" t="s">
        <v>183</v>
      </c>
      <c r="E1020" s="176" t="s">
        <v>714</v>
      </c>
      <c r="F1020" s="178">
        <v>4.3256949999999995E-2</v>
      </c>
      <c r="G1020" s="178">
        <v>4.9495560000000001E-2</v>
      </c>
      <c r="H1020" s="58">
        <f t="shared" si="30"/>
        <v>-0.12604383100221528</v>
      </c>
      <c r="I1020" s="98">
        <f t="shared" si="31"/>
        <v>4.3337099005249737E-6</v>
      </c>
      <c r="J1020" s="99">
        <v>10.23945986</v>
      </c>
      <c r="K1020" s="99">
        <v>20.145299999999999</v>
      </c>
      <c r="M1020"/>
      <c r="N1020" s="193" t="s">
        <v>2545</v>
      </c>
    </row>
    <row r="1021" spans="1:14" ht="12.75" x14ac:dyDescent="0.2">
      <c r="A1021" s="176" t="s">
        <v>2876</v>
      </c>
      <c r="B1021" s="189" t="s">
        <v>2877</v>
      </c>
      <c r="C1021" s="176" t="s">
        <v>2176</v>
      </c>
      <c r="D1021" s="176" t="s">
        <v>615</v>
      </c>
      <c r="E1021" s="176" t="s">
        <v>714</v>
      </c>
      <c r="F1021" s="178">
        <v>4.2899099999999996E-2</v>
      </c>
      <c r="G1021" s="178">
        <v>1.535163E-2</v>
      </c>
      <c r="H1021" s="58">
        <f t="shared" si="30"/>
        <v>1.7944329038675368</v>
      </c>
      <c r="I1021" s="98">
        <f t="shared" si="31"/>
        <v>4.2978585959854057E-6</v>
      </c>
      <c r="J1021" s="99">
        <v>2.2295199999999999</v>
      </c>
      <c r="K1021" s="99">
        <v>90.582549999999998</v>
      </c>
      <c r="M1021"/>
      <c r="N1021" s="193" t="s">
        <v>2545</v>
      </c>
    </row>
    <row r="1022" spans="1:14" ht="12.75" x14ac:dyDescent="0.2">
      <c r="A1022" s="176" t="s">
        <v>1544</v>
      </c>
      <c r="B1022" s="189" t="s">
        <v>65</v>
      </c>
      <c r="C1022" s="176" t="s">
        <v>2625</v>
      </c>
      <c r="D1022" s="176" t="s">
        <v>184</v>
      </c>
      <c r="E1022" s="176" t="s">
        <v>185</v>
      </c>
      <c r="F1022" s="178">
        <v>4.2804410000000001E-2</v>
      </c>
      <c r="G1022" s="178">
        <v>6.0335519999999997E-2</v>
      </c>
      <c r="H1022" s="58">
        <f t="shared" si="30"/>
        <v>-0.29056035317173035</v>
      </c>
      <c r="I1022" s="98">
        <f t="shared" si="31"/>
        <v>4.28837205126876E-6</v>
      </c>
      <c r="J1022" s="99">
        <v>18.420015349999996</v>
      </c>
      <c r="K1022" s="99">
        <v>27.351900000000001</v>
      </c>
      <c r="M1022"/>
      <c r="N1022" s="193" t="s">
        <v>2545</v>
      </c>
    </row>
    <row r="1023" spans="1:14" ht="12.75" x14ac:dyDescent="0.2">
      <c r="A1023" s="176" t="s">
        <v>1354</v>
      </c>
      <c r="B1023" s="189" t="s">
        <v>1355</v>
      </c>
      <c r="C1023" s="176" t="s">
        <v>2553</v>
      </c>
      <c r="D1023" s="176" t="s">
        <v>615</v>
      </c>
      <c r="E1023" s="176" t="s">
        <v>714</v>
      </c>
      <c r="F1023" s="178">
        <v>4.0625099999999997E-2</v>
      </c>
      <c r="G1023" s="178">
        <v>7.7013900000000007E-3</v>
      </c>
      <c r="H1023" s="58">
        <f t="shared" si="30"/>
        <v>4.2750347664512498</v>
      </c>
      <c r="I1023" s="98">
        <f t="shared" si="31"/>
        <v>4.0700372559742905E-6</v>
      </c>
      <c r="J1023" s="99">
        <v>6.8388607342625995</v>
      </c>
      <c r="K1023" s="99">
        <v>70.087500000000006</v>
      </c>
      <c r="M1023"/>
      <c r="N1023" s="193" t="s">
        <v>2545</v>
      </c>
    </row>
    <row r="1024" spans="1:14" ht="12.75" x14ac:dyDescent="0.2">
      <c r="A1024" s="176" t="s">
        <v>1592</v>
      </c>
      <c r="B1024" s="189" t="s">
        <v>176</v>
      </c>
      <c r="C1024" s="176" t="s">
        <v>643</v>
      </c>
      <c r="D1024" s="176" t="s">
        <v>183</v>
      </c>
      <c r="E1024" s="176" t="s">
        <v>2328</v>
      </c>
      <c r="F1024" s="178">
        <v>3.8363319999999999E-2</v>
      </c>
      <c r="G1024" s="178">
        <v>0.21992430999999998</v>
      </c>
      <c r="H1024" s="58">
        <f t="shared" si="30"/>
        <v>-0.82556125787094659</v>
      </c>
      <c r="I1024" s="98">
        <f t="shared" si="31"/>
        <v>3.8434401801561996E-6</v>
      </c>
      <c r="J1024" s="99">
        <v>48.69776821</v>
      </c>
      <c r="K1024" s="99">
        <v>15.79795</v>
      </c>
      <c r="M1024"/>
      <c r="N1024" s="193" t="s">
        <v>2545</v>
      </c>
    </row>
    <row r="1025" spans="1:14" ht="12.75" x14ac:dyDescent="0.2">
      <c r="A1025" s="176" t="s">
        <v>2858</v>
      </c>
      <c r="B1025" s="189" t="s">
        <v>2859</v>
      </c>
      <c r="C1025" s="176" t="s">
        <v>2671</v>
      </c>
      <c r="D1025" s="176" t="s">
        <v>183</v>
      </c>
      <c r="E1025" s="176" t="s">
        <v>714</v>
      </c>
      <c r="F1025" s="178">
        <v>3.6521569999999996E-2</v>
      </c>
      <c r="G1025" s="178">
        <v>5.5504999999999997E-4</v>
      </c>
      <c r="H1025" s="58">
        <f t="shared" si="30"/>
        <v>64.798702819565804</v>
      </c>
      <c r="I1025" s="98">
        <f t="shared" si="31"/>
        <v>3.6589239299515074E-6</v>
      </c>
      <c r="J1025" s="99">
        <v>26.673882930000001</v>
      </c>
      <c r="K1025" s="99">
        <v>20.192150000000002</v>
      </c>
      <c r="M1025"/>
      <c r="N1025" s="193" t="s">
        <v>2545</v>
      </c>
    </row>
    <row r="1026" spans="1:14" ht="12.75" x14ac:dyDescent="0.2">
      <c r="A1026" s="176" t="s">
        <v>2308</v>
      </c>
      <c r="B1026" s="189" t="s">
        <v>948</v>
      </c>
      <c r="C1026" s="176" t="s">
        <v>2546</v>
      </c>
      <c r="D1026" s="176" t="s">
        <v>184</v>
      </c>
      <c r="E1026" s="176" t="s">
        <v>185</v>
      </c>
      <c r="F1026" s="178">
        <v>3.5615910000000001E-2</v>
      </c>
      <c r="G1026" s="178">
        <v>0.30073685999999999</v>
      </c>
      <c r="H1026" s="58">
        <f t="shared" si="30"/>
        <v>-0.88157118485575725</v>
      </c>
      <c r="I1026" s="98">
        <f t="shared" si="31"/>
        <v>3.5681901239732902E-6</v>
      </c>
      <c r="J1026" s="99">
        <v>10.18015748</v>
      </c>
      <c r="K1026" s="99">
        <v>36.92295</v>
      </c>
      <c r="M1026"/>
      <c r="N1026" s="193" t="s">
        <v>2545</v>
      </c>
    </row>
    <row r="1027" spans="1:14" ht="12.75" x14ac:dyDescent="0.2">
      <c r="A1027" s="176" t="s">
        <v>1893</v>
      </c>
      <c r="B1027" s="189" t="s">
        <v>1894</v>
      </c>
      <c r="C1027" s="176" t="s">
        <v>2553</v>
      </c>
      <c r="D1027" s="176" t="s">
        <v>615</v>
      </c>
      <c r="E1027" s="176" t="s">
        <v>714</v>
      </c>
      <c r="F1027" s="178">
        <v>3.4982199999999998E-2</v>
      </c>
      <c r="G1027" s="178">
        <v>0.1157045</v>
      </c>
      <c r="H1027" s="58">
        <f t="shared" si="30"/>
        <v>-0.69765912302460142</v>
      </c>
      <c r="I1027" s="98">
        <f t="shared" si="31"/>
        <v>3.5047017064805711E-6</v>
      </c>
      <c r="J1027" s="99">
        <v>23.082805498255802</v>
      </c>
      <c r="K1027" s="99">
        <v>28.7775</v>
      </c>
      <c r="M1027"/>
      <c r="N1027" s="193" t="s">
        <v>2545</v>
      </c>
    </row>
    <row r="1028" spans="1:14" ht="12.75" x14ac:dyDescent="0.2">
      <c r="A1028" s="176" t="s">
        <v>2772</v>
      </c>
      <c r="B1028" s="189" t="s">
        <v>440</v>
      </c>
      <c r="C1028" s="176" t="s">
        <v>646</v>
      </c>
      <c r="D1028" s="176" t="s">
        <v>183</v>
      </c>
      <c r="E1028" s="176" t="s">
        <v>714</v>
      </c>
      <c r="F1028" s="178">
        <v>3.4759400000000003E-2</v>
      </c>
      <c r="G1028" s="178">
        <v>0.64101031000000008</v>
      </c>
      <c r="H1028" s="58">
        <f t="shared" si="30"/>
        <v>-0.94577403911022895</v>
      </c>
      <c r="I1028" s="98">
        <f t="shared" si="31"/>
        <v>3.4823804247943458E-6</v>
      </c>
      <c r="J1028" s="99">
        <v>21.312546332</v>
      </c>
      <c r="K1028" s="99">
        <v>17.077850000000002</v>
      </c>
      <c r="M1028"/>
      <c r="N1028" s="193" t="s">
        <v>2545</v>
      </c>
    </row>
    <row r="1029" spans="1:14" ht="12.75" x14ac:dyDescent="0.2">
      <c r="A1029" s="176" t="s">
        <v>1590</v>
      </c>
      <c r="B1029" s="189" t="s">
        <v>175</v>
      </c>
      <c r="C1029" s="176" t="s">
        <v>643</v>
      </c>
      <c r="D1029" s="176" t="s">
        <v>183</v>
      </c>
      <c r="E1029" s="176" t="s">
        <v>2328</v>
      </c>
      <c r="F1029" s="178">
        <v>3.4120529999999996E-2</v>
      </c>
      <c r="G1029" s="178">
        <v>1.825113</v>
      </c>
      <c r="H1029" s="58">
        <f t="shared" si="30"/>
        <v>-0.98130497673294748</v>
      </c>
      <c r="I1029" s="98">
        <f t="shared" si="31"/>
        <v>3.4183750512266668E-6</v>
      </c>
      <c r="J1029" s="99">
        <v>61.466005299999999</v>
      </c>
      <c r="K1029" s="99">
        <v>15.2193</v>
      </c>
      <c r="M1029"/>
      <c r="N1029" s="193" t="s">
        <v>2545</v>
      </c>
    </row>
    <row r="1030" spans="1:14" ht="12.75" x14ac:dyDescent="0.2">
      <c r="A1030" s="176" t="s">
        <v>1931</v>
      </c>
      <c r="B1030" s="189" t="s">
        <v>162</v>
      </c>
      <c r="C1030" s="176" t="s">
        <v>643</v>
      </c>
      <c r="D1030" s="176" t="s">
        <v>183</v>
      </c>
      <c r="E1030" s="176" t="s">
        <v>714</v>
      </c>
      <c r="F1030" s="178">
        <v>3.394279E-2</v>
      </c>
      <c r="G1030" s="178">
        <v>1.0009999999999999E-3</v>
      </c>
      <c r="H1030" s="58">
        <f t="shared" si="30"/>
        <v>32.908881118881119</v>
      </c>
      <c r="I1030" s="98">
        <f t="shared" si="31"/>
        <v>3.4005681185206096E-6</v>
      </c>
      <c r="J1030" s="99">
        <v>261.09404827999998</v>
      </c>
      <c r="K1030" s="99">
        <v>5.6483499999999998</v>
      </c>
      <c r="M1030"/>
      <c r="N1030" s="193" t="s">
        <v>2545</v>
      </c>
    </row>
    <row r="1031" spans="1:14" ht="12.75" x14ac:dyDescent="0.2">
      <c r="A1031" s="176" t="s">
        <v>2059</v>
      </c>
      <c r="B1031" s="189" t="s">
        <v>2040</v>
      </c>
      <c r="C1031" s="176" t="s">
        <v>646</v>
      </c>
      <c r="D1031" s="176" t="s">
        <v>183</v>
      </c>
      <c r="E1031" s="176" t="s">
        <v>714</v>
      </c>
      <c r="F1031" s="178">
        <v>3.3874769999999998E-2</v>
      </c>
      <c r="G1031" s="178">
        <v>2.0252360000000001E-2</v>
      </c>
      <c r="H1031" s="58">
        <f t="shared" ref="H1031:H1094" si="32">IF(ISERROR(F1031/G1031-1),"",IF((F1031/G1031-1)&gt;10000%,"",F1031/G1031-1))</f>
        <v>0.67263321410443022</v>
      </c>
      <c r="I1031" s="98">
        <f t="shared" ref="I1031:I1094" si="33">F1031/$F$1142</f>
        <v>3.3937535153774447E-6</v>
      </c>
      <c r="J1031" s="99">
        <v>13.981842</v>
      </c>
      <c r="K1031" s="99">
        <v>88.616299999999995</v>
      </c>
      <c r="M1031"/>
      <c r="N1031" s="193" t="s">
        <v>2545</v>
      </c>
    </row>
    <row r="1032" spans="1:14" ht="12.75" x14ac:dyDescent="0.2">
      <c r="A1032" s="176" t="s">
        <v>2203</v>
      </c>
      <c r="B1032" s="189" t="s">
        <v>2193</v>
      </c>
      <c r="C1032" s="176" t="s">
        <v>2553</v>
      </c>
      <c r="D1032" s="176" t="s">
        <v>615</v>
      </c>
      <c r="E1032" s="176" t="s">
        <v>714</v>
      </c>
      <c r="F1032" s="178">
        <v>3.381812E-2</v>
      </c>
      <c r="G1032" s="178">
        <v>2.0208000000000001E-3</v>
      </c>
      <c r="H1032" s="58">
        <f t="shared" si="32"/>
        <v>15.735015835312748</v>
      </c>
      <c r="I1032" s="98">
        <f t="shared" si="33"/>
        <v>3.3880780189343361E-6</v>
      </c>
      <c r="J1032" s="99">
        <v>6.5825747041999998</v>
      </c>
      <c r="K1032" s="99">
        <v>34.030199999999986</v>
      </c>
      <c r="M1032"/>
      <c r="N1032" s="193" t="s">
        <v>2545</v>
      </c>
    </row>
    <row r="1033" spans="1:14" ht="12.75" x14ac:dyDescent="0.2">
      <c r="A1033" s="176" t="s">
        <v>2226</v>
      </c>
      <c r="B1033" s="189" t="s">
        <v>2217</v>
      </c>
      <c r="C1033" s="176" t="s">
        <v>2546</v>
      </c>
      <c r="D1033" s="176" t="s">
        <v>184</v>
      </c>
      <c r="E1033" s="176" t="s">
        <v>714</v>
      </c>
      <c r="F1033" s="178">
        <v>3.2969999999999999E-2</v>
      </c>
      <c r="G1033" s="178">
        <v>3.6145669999999998E-2</v>
      </c>
      <c r="H1033" s="58">
        <f t="shared" si="32"/>
        <v>-8.7857549742472618E-2</v>
      </c>
      <c r="I1033" s="98">
        <f t="shared" si="33"/>
        <v>3.3031088743036295E-6</v>
      </c>
      <c r="J1033" s="99">
        <v>6.8840617632870007</v>
      </c>
      <c r="K1033" s="99">
        <v>75.229099999999988</v>
      </c>
      <c r="M1033"/>
      <c r="N1033" s="193" t="s">
        <v>2545</v>
      </c>
    </row>
    <row r="1034" spans="1:14" ht="12.75" x14ac:dyDescent="0.2">
      <c r="A1034" s="176" t="s">
        <v>2784</v>
      </c>
      <c r="B1034" s="189" t="s">
        <v>2333</v>
      </c>
      <c r="C1034" s="176" t="s">
        <v>2553</v>
      </c>
      <c r="D1034" s="176" t="s">
        <v>615</v>
      </c>
      <c r="E1034" s="176" t="s">
        <v>185</v>
      </c>
      <c r="F1034" s="178">
        <v>3.28986E-2</v>
      </c>
      <c r="G1034" s="178">
        <v>0</v>
      </c>
      <c r="H1034" s="58" t="str">
        <f t="shared" si="32"/>
        <v/>
      </c>
      <c r="I1034" s="98">
        <f t="shared" si="33"/>
        <v>3.2959556448943096E-6</v>
      </c>
      <c r="J1034" s="99">
        <v>2.7305873368175999</v>
      </c>
      <c r="K1034" s="99">
        <v>30.356750000000002</v>
      </c>
      <c r="M1034"/>
      <c r="N1034" s="193" t="s">
        <v>2545</v>
      </c>
    </row>
    <row r="1035" spans="1:14" ht="12.75" x14ac:dyDescent="0.2">
      <c r="A1035" s="176" t="s">
        <v>2753</v>
      </c>
      <c r="B1035" s="189" t="s">
        <v>1603</v>
      </c>
      <c r="C1035" s="176" t="s">
        <v>516</v>
      </c>
      <c r="D1035" s="176" t="s">
        <v>183</v>
      </c>
      <c r="E1035" s="176" t="s">
        <v>714</v>
      </c>
      <c r="F1035" s="178">
        <v>3.1978110000000004E-2</v>
      </c>
      <c r="G1035" s="178">
        <v>4.4136339999999996E-2</v>
      </c>
      <c r="H1035" s="58">
        <f t="shared" si="32"/>
        <v>-0.2754698282639656</v>
      </c>
      <c r="I1035" s="98">
        <f t="shared" si="33"/>
        <v>3.2037360911270139E-6</v>
      </c>
      <c r="J1035" s="99">
        <v>0</v>
      </c>
      <c r="K1035" s="99">
        <v>121.5433846153846</v>
      </c>
      <c r="M1035"/>
      <c r="N1035" s="193"/>
    </row>
    <row r="1036" spans="1:14" ht="12.75" x14ac:dyDescent="0.2">
      <c r="A1036" s="176" t="s">
        <v>3001</v>
      </c>
      <c r="B1036" s="189" t="s">
        <v>3004</v>
      </c>
      <c r="C1036" s="176" t="s">
        <v>2671</v>
      </c>
      <c r="D1036" s="176" t="s">
        <v>183</v>
      </c>
      <c r="E1036" s="176" t="s">
        <v>714</v>
      </c>
      <c r="F1036" s="178">
        <v>3.1803100000000001E-2</v>
      </c>
      <c r="G1036" s="178">
        <v>1.7205349999999998E-2</v>
      </c>
      <c r="H1036" s="58">
        <f t="shared" si="32"/>
        <v>0.84844249027192142</v>
      </c>
      <c r="I1036" s="98">
        <f t="shared" si="33"/>
        <v>3.1862026642513121E-6</v>
      </c>
      <c r="J1036" s="99">
        <v>99.536976510000002</v>
      </c>
      <c r="K1036" s="99">
        <v>12.145350000000001</v>
      </c>
      <c r="M1036"/>
      <c r="N1036" s="193"/>
    </row>
    <row r="1037" spans="1:14" ht="12.75" x14ac:dyDescent="0.2">
      <c r="A1037" s="176" t="s">
        <v>2938</v>
      </c>
      <c r="B1037" s="189" t="s">
        <v>2918</v>
      </c>
      <c r="C1037" s="176" t="s">
        <v>645</v>
      </c>
      <c r="D1037" s="176" t="s">
        <v>615</v>
      </c>
      <c r="E1037" s="176" t="s">
        <v>714</v>
      </c>
      <c r="F1037" s="178">
        <v>3.1794000000000003E-2</v>
      </c>
      <c r="G1037" s="178">
        <v>8.2728000000000001E-4</v>
      </c>
      <c r="H1037" s="58">
        <f t="shared" si="32"/>
        <v>37.431969828836671</v>
      </c>
      <c r="I1037" s="98">
        <f t="shared" si="33"/>
        <v>3.1852909781501246E-6</v>
      </c>
      <c r="J1037" s="99">
        <v>7.6335619623300008</v>
      </c>
      <c r="K1037" s="99">
        <v>24.453099999999999</v>
      </c>
      <c r="M1037"/>
      <c r="N1037" s="193"/>
    </row>
    <row r="1038" spans="1:14" ht="12.75" x14ac:dyDescent="0.2">
      <c r="A1038" s="176" t="s">
        <v>1240</v>
      </c>
      <c r="B1038" s="189" t="s">
        <v>268</v>
      </c>
      <c r="C1038" s="176" t="s">
        <v>645</v>
      </c>
      <c r="D1038" s="176" t="s">
        <v>184</v>
      </c>
      <c r="E1038" s="176" t="s">
        <v>714</v>
      </c>
      <c r="F1038" s="178">
        <v>3.1564519999999999E-2</v>
      </c>
      <c r="G1038" s="178">
        <v>0.61197394999999999</v>
      </c>
      <c r="H1038" s="58">
        <f t="shared" si="32"/>
        <v>-0.94842179148311789</v>
      </c>
      <c r="I1038" s="98">
        <f t="shared" si="33"/>
        <v>3.1623004587544556E-6</v>
      </c>
      <c r="J1038" s="99">
        <v>44.682054475977004</v>
      </c>
      <c r="K1038" s="99">
        <v>37.080449999999999</v>
      </c>
      <c r="M1038"/>
      <c r="N1038" s="193"/>
    </row>
    <row r="1039" spans="1:14" ht="12.75" x14ac:dyDescent="0.2">
      <c r="A1039" s="176" t="s">
        <v>1601</v>
      </c>
      <c r="B1039" s="189" t="s">
        <v>63</v>
      </c>
      <c r="C1039" s="176" t="s">
        <v>643</v>
      </c>
      <c r="D1039" s="176" t="s">
        <v>183</v>
      </c>
      <c r="E1039" s="176" t="s">
        <v>2328</v>
      </c>
      <c r="F1039" s="178">
        <v>3.0659200000000001E-2</v>
      </c>
      <c r="G1039" s="178">
        <v>1.6082809999999999E-2</v>
      </c>
      <c r="H1039" s="58">
        <f t="shared" si="32"/>
        <v>0.90633353251079884</v>
      </c>
      <c r="I1039" s="98">
        <f t="shared" si="33"/>
        <v>3.0716007157734255E-6</v>
      </c>
      <c r="J1039" s="99">
        <v>87.882763440000019</v>
      </c>
      <c r="K1039" s="99">
        <v>16.892399999999999</v>
      </c>
      <c r="M1039"/>
      <c r="N1039" s="193"/>
    </row>
    <row r="1040" spans="1:14" ht="12.75" x14ac:dyDescent="0.2">
      <c r="A1040" s="176" t="s">
        <v>2179</v>
      </c>
      <c r="B1040" s="189" t="s">
        <v>2170</v>
      </c>
      <c r="C1040" s="176" t="s">
        <v>2176</v>
      </c>
      <c r="D1040" s="176" t="s">
        <v>615</v>
      </c>
      <c r="E1040" s="176" t="s">
        <v>714</v>
      </c>
      <c r="F1040" s="178">
        <v>3.0592770000000002E-2</v>
      </c>
      <c r="G1040" s="178">
        <v>1.7358020000000002E-2</v>
      </c>
      <c r="H1040" s="58">
        <f t="shared" si="32"/>
        <v>0.76245735400696613</v>
      </c>
      <c r="I1040" s="98">
        <f t="shared" si="33"/>
        <v>3.0649454072347545E-6</v>
      </c>
      <c r="J1040" s="99">
        <v>9.7793442600000002</v>
      </c>
      <c r="K1040" s="99">
        <v>229.69560000000001</v>
      </c>
      <c r="M1040"/>
      <c r="N1040" s="193"/>
    </row>
    <row r="1041" spans="1:14" ht="12.75" x14ac:dyDescent="0.2">
      <c r="A1041" s="176" t="s">
        <v>2355</v>
      </c>
      <c r="B1041" s="189" t="s">
        <v>2341</v>
      </c>
      <c r="C1041" s="176" t="s">
        <v>2544</v>
      </c>
      <c r="D1041" s="176" t="s">
        <v>615</v>
      </c>
      <c r="E1041" s="176" t="s">
        <v>185</v>
      </c>
      <c r="F1041" s="178">
        <v>3.0286790000000001E-2</v>
      </c>
      <c r="G1041" s="178">
        <v>0.17777283999999999</v>
      </c>
      <c r="H1041" s="58">
        <f t="shared" si="32"/>
        <v>-0.82963207428086316</v>
      </c>
      <c r="I1041" s="98">
        <f t="shared" si="33"/>
        <v>3.034290713471957E-6</v>
      </c>
      <c r="J1041" s="99">
        <v>7.1408069100000002</v>
      </c>
      <c r="K1041" s="99">
        <v>14.813750000000001</v>
      </c>
      <c r="M1041"/>
      <c r="N1041" s="193"/>
    </row>
    <row r="1042" spans="1:14" ht="12.75" x14ac:dyDescent="0.2">
      <c r="A1042" s="176" t="s">
        <v>2787</v>
      </c>
      <c r="B1042" s="189" t="s">
        <v>2163</v>
      </c>
      <c r="C1042" s="176" t="s">
        <v>1918</v>
      </c>
      <c r="D1042" s="176" t="s">
        <v>184</v>
      </c>
      <c r="E1042" s="176" t="s">
        <v>714</v>
      </c>
      <c r="F1042" s="178">
        <v>2.914806E-2</v>
      </c>
      <c r="G1042" s="178">
        <v>0.18257238000000001</v>
      </c>
      <c r="H1042" s="58">
        <f t="shared" si="32"/>
        <v>-0.84034792119158441</v>
      </c>
      <c r="I1042" s="98">
        <f t="shared" si="33"/>
        <v>2.9202067229218883E-6</v>
      </c>
      <c r="J1042" s="99">
        <v>1.85827542</v>
      </c>
      <c r="K1042" s="99">
        <v>37.268149999999999</v>
      </c>
      <c r="M1042"/>
      <c r="N1042" s="193"/>
    </row>
    <row r="1043" spans="1:14" ht="12.75" x14ac:dyDescent="0.2">
      <c r="A1043" s="176" t="s">
        <v>1583</v>
      </c>
      <c r="B1043" s="189" t="s">
        <v>168</v>
      </c>
      <c r="C1043" s="176" t="s">
        <v>643</v>
      </c>
      <c r="D1043" s="176" t="s">
        <v>183</v>
      </c>
      <c r="E1043" s="176" t="s">
        <v>2328</v>
      </c>
      <c r="F1043" s="178">
        <v>2.9101560000000002E-2</v>
      </c>
      <c r="G1043" s="178">
        <v>0.26657250999999998</v>
      </c>
      <c r="H1043" s="58">
        <f t="shared" si="32"/>
        <v>-0.89083060365076649</v>
      </c>
      <c r="I1043" s="98">
        <f t="shared" si="33"/>
        <v>2.9155481071301043E-6</v>
      </c>
      <c r="J1043" s="99">
        <v>20.50752168</v>
      </c>
      <c r="K1043" s="99">
        <v>13.190899999999999</v>
      </c>
      <c r="M1043"/>
      <c r="N1043" s="193"/>
    </row>
    <row r="1044" spans="1:14" ht="12.75" x14ac:dyDescent="0.2">
      <c r="A1044" s="176" t="s">
        <v>1589</v>
      </c>
      <c r="B1044" s="189" t="s">
        <v>172</v>
      </c>
      <c r="C1044" s="176" t="s">
        <v>643</v>
      </c>
      <c r="D1044" s="176" t="s">
        <v>183</v>
      </c>
      <c r="E1044" s="176" t="s">
        <v>2328</v>
      </c>
      <c r="F1044" s="178">
        <v>2.841196E-2</v>
      </c>
      <c r="G1044" s="178">
        <v>6.4341110000000007E-2</v>
      </c>
      <c r="H1044" s="58">
        <f t="shared" si="32"/>
        <v>-0.55841669501816182</v>
      </c>
      <c r="I1044" s="98">
        <f t="shared" si="33"/>
        <v>2.846460334011518E-6</v>
      </c>
      <c r="J1044" s="99">
        <v>14.832388139999999</v>
      </c>
      <c r="K1044" s="99">
        <v>15.609500000000001</v>
      </c>
      <c r="M1044"/>
      <c r="N1044" s="193"/>
    </row>
    <row r="1045" spans="1:14" ht="12.75" x14ac:dyDescent="0.2">
      <c r="A1045" s="176" t="s">
        <v>2846</v>
      </c>
      <c r="B1045" s="189" t="s">
        <v>2847</v>
      </c>
      <c r="C1045" s="176" t="s">
        <v>2671</v>
      </c>
      <c r="D1045" s="176" t="s">
        <v>184</v>
      </c>
      <c r="E1045" s="176" t="s">
        <v>714</v>
      </c>
      <c r="F1045" s="178">
        <v>2.78313E-2</v>
      </c>
      <c r="G1045" s="178">
        <v>0.79750750999999998</v>
      </c>
      <c r="H1045" s="58">
        <f t="shared" si="32"/>
        <v>-0.96510214681238549</v>
      </c>
      <c r="I1045" s="98">
        <f t="shared" si="33"/>
        <v>2.7882867459328663E-6</v>
      </c>
      <c r="J1045" s="99">
        <v>19.312445019999998</v>
      </c>
      <c r="K1045" s="99">
        <v>40.003999999999998</v>
      </c>
      <c r="M1045"/>
      <c r="N1045" s="193"/>
    </row>
    <row r="1046" spans="1:14" ht="12.75" x14ac:dyDescent="0.2">
      <c r="A1046" s="176" t="s">
        <v>1594</v>
      </c>
      <c r="B1046" s="189" t="s">
        <v>177</v>
      </c>
      <c r="C1046" s="176" t="s">
        <v>643</v>
      </c>
      <c r="D1046" s="176" t="s">
        <v>183</v>
      </c>
      <c r="E1046" s="176" t="s">
        <v>2328</v>
      </c>
      <c r="F1046" s="178">
        <v>2.6340519999999999E-2</v>
      </c>
      <c r="G1046" s="178">
        <v>0.116893</v>
      </c>
      <c r="H1046" s="58">
        <f t="shared" si="32"/>
        <v>-0.77466127141916108</v>
      </c>
      <c r="I1046" s="98">
        <f t="shared" si="33"/>
        <v>2.6389325255011292E-6</v>
      </c>
      <c r="J1046" s="99">
        <v>21.269369600000001</v>
      </c>
      <c r="K1046" s="99">
        <v>16.2179</v>
      </c>
      <c r="M1046"/>
      <c r="N1046" s="193"/>
    </row>
    <row r="1047" spans="1:14" ht="12.75" x14ac:dyDescent="0.2">
      <c r="A1047" s="176" t="s">
        <v>2860</v>
      </c>
      <c r="B1047" s="189" t="s">
        <v>2861</v>
      </c>
      <c r="C1047" s="176" t="s">
        <v>2671</v>
      </c>
      <c r="D1047" s="176" t="s">
        <v>183</v>
      </c>
      <c r="E1047" s="176" t="s">
        <v>714</v>
      </c>
      <c r="F1047" s="178">
        <v>2.6220650000000002E-2</v>
      </c>
      <c r="G1047" s="178">
        <v>6.3343700000000003E-2</v>
      </c>
      <c r="H1047" s="58">
        <f t="shared" si="32"/>
        <v>-0.58605749269461682</v>
      </c>
      <c r="I1047" s="98">
        <f t="shared" si="33"/>
        <v>2.6269233152869114E-6</v>
      </c>
      <c r="J1047" s="99">
        <v>33.921986880000006</v>
      </c>
      <c r="K1047" s="99">
        <v>33.465150000000001</v>
      </c>
      <c r="M1047"/>
      <c r="N1047" s="193"/>
    </row>
    <row r="1048" spans="1:14" ht="12.75" x14ac:dyDescent="0.2">
      <c r="A1048" s="176" t="s">
        <v>2463</v>
      </c>
      <c r="B1048" s="189" t="s">
        <v>2471</v>
      </c>
      <c r="C1048" s="176" t="s">
        <v>644</v>
      </c>
      <c r="D1048" s="176" t="s">
        <v>615</v>
      </c>
      <c r="E1048" s="176" t="s">
        <v>714</v>
      </c>
      <c r="F1048" s="178">
        <v>2.5943500000000001E-2</v>
      </c>
      <c r="G1048" s="178">
        <v>1.944E-3</v>
      </c>
      <c r="H1048" s="58">
        <f t="shared" si="32"/>
        <v>12.345421810699589</v>
      </c>
      <c r="I1048" s="98">
        <f t="shared" si="33"/>
        <v>2.5991569633150203E-6</v>
      </c>
      <c r="J1048" s="99">
        <v>39.039765000000003</v>
      </c>
      <c r="K1048" s="99">
        <v>49.258249999999997</v>
      </c>
      <c r="M1048"/>
      <c r="N1048" s="193"/>
    </row>
    <row r="1049" spans="1:14" ht="12.75" x14ac:dyDescent="0.2">
      <c r="A1049" s="176" t="s">
        <v>1263</v>
      </c>
      <c r="B1049" s="189" t="s">
        <v>8</v>
      </c>
      <c r="C1049" s="176" t="s">
        <v>645</v>
      </c>
      <c r="D1049" s="176" t="s">
        <v>615</v>
      </c>
      <c r="E1049" s="176" t="s">
        <v>714</v>
      </c>
      <c r="F1049" s="178">
        <v>2.494203E-2</v>
      </c>
      <c r="G1049" s="178">
        <v>0</v>
      </c>
      <c r="H1049" s="58" t="str">
        <f t="shared" si="32"/>
        <v/>
      </c>
      <c r="I1049" s="98">
        <f t="shared" si="33"/>
        <v>2.4988244051000109E-6</v>
      </c>
      <c r="J1049" s="99">
        <v>67.865507191476595</v>
      </c>
      <c r="K1049" s="99">
        <v>4.5667</v>
      </c>
      <c r="M1049"/>
      <c r="N1049" s="193"/>
    </row>
    <row r="1050" spans="1:14" ht="12.75" x14ac:dyDescent="0.2">
      <c r="A1050" s="176" t="s">
        <v>1859</v>
      </c>
      <c r="B1050" s="189" t="s">
        <v>1860</v>
      </c>
      <c r="C1050" s="176" t="s">
        <v>646</v>
      </c>
      <c r="D1050" s="176" t="s">
        <v>184</v>
      </c>
      <c r="E1050" s="176" t="s">
        <v>714</v>
      </c>
      <c r="F1050" s="178">
        <v>2.3940360000000001E-2</v>
      </c>
      <c r="G1050" s="178">
        <v>0.39326023999999998</v>
      </c>
      <c r="H1050" s="58">
        <f t="shared" si="32"/>
        <v>-0.9391233652301082</v>
      </c>
      <c r="I1050" s="98">
        <f t="shared" si="33"/>
        <v>2.3984718098278325E-6</v>
      </c>
      <c r="J1050" s="99">
        <v>99.097500999999994</v>
      </c>
      <c r="K1050" s="99">
        <v>7.1970000000000001</v>
      </c>
      <c r="M1050"/>
      <c r="N1050" s="193"/>
    </row>
    <row r="1051" spans="1:14" ht="12.75" x14ac:dyDescent="0.2">
      <c r="A1051" s="176" t="s">
        <v>2364</v>
      </c>
      <c r="B1051" s="189" t="s">
        <v>2365</v>
      </c>
      <c r="C1051" s="176" t="s">
        <v>1997</v>
      </c>
      <c r="D1051" s="176" t="s">
        <v>183</v>
      </c>
      <c r="E1051" s="176" t="s">
        <v>185</v>
      </c>
      <c r="F1051" s="178">
        <v>2.3858560000000001E-2</v>
      </c>
      <c r="G1051" s="178">
        <v>5.8016000000000005E-3</v>
      </c>
      <c r="H1051" s="58">
        <f t="shared" si="32"/>
        <v>3.1124103695532268</v>
      </c>
      <c r="I1051" s="98">
        <f t="shared" si="33"/>
        <v>2.3902766534457267E-6</v>
      </c>
      <c r="J1051" s="99">
        <v>27.837</v>
      </c>
      <c r="K1051" s="99">
        <v>23.821549999999998</v>
      </c>
      <c r="M1051"/>
      <c r="N1051" s="193"/>
    </row>
    <row r="1052" spans="1:14" ht="12.75" x14ac:dyDescent="0.2">
      <c r="A1052" s="176" t="s">
        <v>1408</v>
      </c>
      <c r="B1052" s="189" t="s">
        <v>416</v>
      </c>
      <c r="C1052" s="176" t="s">
        <v>1371</v>
      </c>
      <c r="D1052" s="176" t="s">
        <v>183</v>
      </c>
      <c r="E1052" s="176" t="s">
        <v>714</v>
      </c>
      <c r="F1052" s="178">
        <v>2.349793E-2</v>
      </c>
      <c r="G1052" s="178">
        <v>2.3686599999999999E-3</v>
      </c>
      <c r="H1052" s="58">
        <f t="shared" si="32"/>
        <v>8.9203473693987316</v>
      </c>
      <c r="I1052" s="98">
        <f t="shared" si="33"/>
        <v>2.3541468338115101E-6</v>
      </c>
      <c r="J1052" s="99">
        <v>9.4013967699999998</v>
      </c>
      <c r="K1052" s="99">
        <v>45.573549999999997</v>
      </c>
      <c r="M1052"/>
      <c r="N1052" s="193"/>
    </row>
    <row r="1053" spans="1:14" ht="12.75" x14ac:dyDescent="0.2">
      <c r="A1053" s="176" t="s">
        <v>2322</v>
      </c>
      <c r="B1053" s="189" t="s">
        <v>613</v>
      </c>
      <c r="C1053" s="176" t="s">
        <v>1268</v>
      </c>
      <c r="D1053" s="176" t="s">
        <v>184</v>
      </c>
      <c r="E1053" s="176" t="s">
        <v>185</v>
      </c>
      <c r="F1053" s="178">
        <v>2.2496499999999999E-2</v>
      </c>
      <c r="G1053" s="178">
        <v>2.93060235</v>
      </c>
      <c r="H1053" s="58">
        <f t="shared" si="32"/>
        <v>-0.99232359176945317</v>
      </c>
      <c r="I1053" s="98">
        <f t="shared" si="33"/>
        <v>2.2538182830079344E-6</v>
      </c>
      <c r="J1053" s="99">
        <v>6.9313161799999996</v>
      </c>
      <c r="K1053" s="99">
        <v>16.143450000000001</v>
      </c>
      <c r="M1053"/>
      <c r="N1053" s="193"/>
    </row>
    <row r="1054" spans="1:14" ht="12.75" x14ac:dyDescent="0.2">
      <c r="A1054" s="176" t="s">
        <v>2731</v>
      </c>
      <c r="B1054" s="189" t="s">
        <v>2330</v>
      </c>
      <c r="C1054" s="176" t="s">
        <v>2553</v>
      </c>
      <c r="D1054" s="176" t="s">
        <v>615</v>
      </c>
      <c r="E1054" s="176" t="s">
        <v>185</v>
      </c>
      <c r="F1054" s="178">
        <v>2.2137500000000001E-2</v>
      </c>
      <c r="G1054" s="178">
        <v>0.11783692</v>
      </c>
      <c r="H1054" s="58">
        <f t="shared" si="32"/>
        <v>-0.81213443121222106</v>
      </c>
      <c r="I1054" s="98">
        <f t="shared" si="33"/>
        <v>2.2178517653896451E-6</v>
      </c>
      <c r="J1054" s="99">
        <v>19.389163406286603</v>
      </c>
      <c r="K1054" s="99">
        <v>46.900500000000001</v>
      </c>
      <c r="M1054"/>
      <c r="N1054" s="193"/>
    </row>
    <row r="1055" spans="1:14" ht="12.75" x14ac:dyDescent="0.2">
      <c r="A1055" s="176" t="s">
        <v>2959</v>
      </c>
      <c r="B1055" s="189" t="s">
        <v>2975</v>
      </c>
      <c r="C1055" s="176" t="s">
        <v>516</v>
      </c>
      <c r="D1055" s="176" t="s">
        <v>184</v>
      </c>
      <c r="E1055" s="176" t="s">
        <v>2880</v>
      </c>
      <c r="F1055" s="178">
        <v>2.1879900000000001E-2</v>
      </c>
      <c r="G1055" s="178">
        <v>1.0492894799999999</v>
      </c>
      <c r="H1055" s="58">
        <f t="shared" si="32"/>
        <v>-0.97914788967483024</v>
      </c>
      <c r="I1055" s="98">
        <f t="shared" si="33"/>
        <v>2.1920440357560202E-6</v>
      </c>
      <c r="J1055" s="99">
        <v>7.4133399999999998</v>
      </c>
      <c r="K1055" s="99">
        <v>18.455200000000001</v>
      </c>
      <c r="M1055"/>
      <c r="N1055" s="193"/>
    </row>
    <row r="1056" spans="1:14" ht="12.75" x14ac:dyDescent="0.2">
      <c r="A1056" s="176" t="s">
        <v>2764</v>
      </c>
      <c r="B1056" s="189" t="s">
        <v>443</v>
      </c>
      <c r="C1056" s="176" t="s">
        <v>646</v>
      </c>
      <c r="D1056" s="176" t="s">
        <v>183</v>
      </c>
      <c r="E1056" s="176" t="s">
        <v>714</v>
      </c>
      <c r="F1056" s="178">
        <v>2.18193E-2</v>
      </c>
      <c r="G1056" s="178">
        <v>7.3176809999999995E-2</v>
      </c>
      <c r="H1056" s="58">
        <f t="shared" si="32"/>
        <v>-0.70182766917552164</v>
      </c>
      <c r="I1056" s="98">
        <f t="shared" si="33"/>
        <v>2.1859728074338241E-6</v>
      </c>
      <c r="J1056" s="99">
        <v>52.615413699999998</v>
      </c>
      <c r="K1056" s="99">
        <v>14.8409</v>
      </c>
      <c r="M1056"/>
      <c r="N1056" s="193"/>
    </row>
    <row r="1057" spans="1:14" ht="12.75" x14ac:dyDescent="0.2">
      <c r="A1057" s="176" t="s">
        <v>2985</v>
      </c>
      <c r="B1057" s="189" t="s">
        <v>2990</v>
      </c>
      <c r="C1057" s="176" t="s">
        <v>700</v>
      </c>
      <c r="D1057" s="176" t="s">
        <v>183</v>
      </c>
      <c r="E1057" s="176" t="s">
        <v>2880</v>
      </c>
      <c r="F1057" s="178">
        <v>2.1537090000000002E-2</v>
      </c>
      <c r="G1057" s="178">
        <v>0.10092805000000001</v>
      </c>
      <c r="H1057" s="58">
        <f t="shared" si="32"/>
        <v>-0.78660947080618326</v>
      </c>
      <c r="I1057" s="98">
        <f t="shared" si="33"/>
        <v>2.1576995179155583E-6</v>
      </c>
      <c r="J1057" s="99">
        <v>17.542400000000001</v>
      </c>
      <c r="K1057" s="99">
        <v>21.482800000000001</v>
      </c>
      <c r="M1057"/>
      <c r="N1057" s="193"/>
    </row>
    <row r="1058" spans="1:14" ht="12.75" x14ac:dyDescent="0.2">
      <c r="A1058" s="176" t="s">
        <v>1672</v>
      </c>
      <c r="B1058" s="189" t="s">
        <v>1014</v>
      </c>
      <c r="C1058" s="176" t="s">
        <v>646</v>
      </c>
      <c r="D1058" s="176" t="s">
        <v>184</v>
      </c>
      <c r="E1058" s="176" t="s">
        <v>714</v>
      </c>
      <c r="F1058" s="178">
        <v>2.0249279999999998E-2</v>
      </c>
      <c r="G1058" s="178">
        <v>0.11674266</v>
      </c>
      <c r="H1058" s="58">
        <f t="shared" si="32"/>
        <v>-0.82654772471348525</v>
      </c>
      <c r="I1058" s="98">
        <f t="shared" si="33"/>
        <v>2.0286799049517437E-6</v>
      </c>
      <c r="J1058" s="99">
        <v>33.267423000000001</v>
      </c>
      <c r="K1058" s="99">
        <v>8.7313000000000009</v>
      </c>
      <c r="M1058"/>
      <c r="N1058" s="193"/>
    </row>
    <row r="1059" spans="1:14" ht="12.75" x14ac:dyDescent="0.2">
      <c r="A1059" s="176" t="s">
        <v>2356</v>
      </c>
      <c r="B1059" s="189" t="s">
        <v>2342</v>
      </c>
      <c r="C1059" s="176" t="s">
        <v>700</v>
      </c>
      <c r="D1059" s="176" t="s">
        <v>184</v>
      </c>
      <c r="E1059" s="176" t="s">
        <v>714</v>
      </c>
      <c r="F1059" s="178">
        <v>1.872588E-2</v>
      </c>
      <c r="G1059" s="178">
        <v>5.4260000000000007E-4</v>
      </c>
      <c r="H1059" s="58">
        <f t="shared" si="32"/>
        <v>33.511389605602652</v>
      </c>
      <c r="I1059" s="98">
        <f t="shared" si="33"/>
        <v>1.8760576404957491E-6</v>
      </c>
      <c r="J1059" s="99">
        <v>1.0986</v>
      </c>
      <c r="K1059" s="99">
        <v>20.182549999999999</v>
      </c>
      <c r="M1059"/>
      <c r="N1059" s="193" t="s">
        <v>2545</v>
      </c>
    </row>
    <row r="1060" spans="1:14" ht="12.75" x14ac:dyDescent="0.2">
      <c r="A1060" s="176" t="s">
        <v>2271</v>
      </c>
      <c r="B1060" s="189" t="s">
        <v>947</v>
      </c>
      <c r="C1060" s="176" t="s">
        <v>2546</v>
      </c>
      <c r="D1060" s="176" t="s">
        <v>184</v>
      </c>
      <c r="E1060" s="176" t="s">
        <v>185</v>
      </c>
      <c r="F1060" s="178">
        <v>1.80495E-2</v>
      </c>
      <c r="G1060" s="178">
        <v>0.15624544000000001</v>
      </c>
      <c r="H1060" s="58">
        <f t="shared" si="32"/>
        <v>-0.88447982865931962</v>
      </c>
      <c r="I1060" s="98">
        <f t="shared" si="33"/>
        <v>1.8082943168560314E-6</v>
      </c>
      <c r="J1060" s="99">
        <v>42.448411909999997</v>
      </c>
      <c r="K1060" s="99">
        <v>28.147600000000001</v>
      </c>
      <c r="M1060"/>
      <c r="N1060" s="193" t="s">
        <v>2545</v>
      </c>
    </row>
    <row r="1061" spans="1:14" ht="12.75" x14ac:dyDescent="0.2">
      <c r="A1061" s="176" t="s">
        <v>2842</v>
      </c>
      <c r="B1061" s="189" t="s">
        <v>2843</v>
      </c>
      <c r="C1061" s="176" t="s">
        <v>2671</v>
      </c>
      <c r="D1061" s="176" t="s">
        <v>183</v>
      </c>
      <c r="E1061" s="176" t="s">
        <v>714</v>
      </c>
      <c r="F1061" s="178">
        <v>1.5674230000000001E-2</v>
      </c>
      <c r="G1061" s="178">
        <v>0.13072902</v>
      </c>
      <c r="H1061" s="58">
        <f t="shared" si="32"/>
        <v>-0.88010137305397074</v>
      </c>
      <c r="I1061" s="98">
        <f t="shared" si="33"/>
        <v>1.5703272129474123E-6</v>
      </c>
      <c r="J1061" s="99">
        <v>37.757108609999996</v>
      </c>
      <c r="K1061" s="99">
        <v>16.373000000000001</v>
      </c>
      <c r="M1061"/>
      <c r="N1061" s="193" t="s">
        <v>2545</v>
      </c>
    </row>
    <row r="1062" spans="1:14" ht="12.75" x14ac:dyDescent="0.2">
      <c r="A1062" s="176" t="s">
        <v>2362</v>
      </c>
      <c r="B1062" s="189" t="s">
        <v>2363</v>
      </c>
      <c r="C1062" s="176" t="s">
        <v>2370</v>
      </c>
      <c r="D1062" s="176" t="s">
        <v>184</v>
      </c>
      <c r="E1062" s="176" t="s">
        <v>714</v>
      </c>
      <c r="F1062" s="178">
        <v>1.5527299999999999E-2</v>
      </c>
      <c r="G1062" s="178">
        <v>0.226795</v>
      </c>
      <c r="H1062" s="58">
        <f t="shared" si="32"/>
        <v>-0.93153596860600985</v>
      </c>
      <c r="I1062" s="98">
        <f t="shared" si="33"/>
        <v>1.555606988898233E-6</v>
      </c>
      <c r="J1062" s="99">
        <v>1.1397930000000001</v>
      </c>
      <c r="K1062" s="99">
        <v>53.964799999999997</v>
      </c>
      <c r="M1062"/>
      <c r="N1062" s="193"/>
    </row>
    <row r="1063" spans="1:14" ht="12.75" x14ac:dyDescent="0.2">
      <c r="A1063" s="176" t="s">
        <v>1436</v>
      </c>
      <c r="B1063" s="189" t="s">
        <v>378</v>
      </c>
      <c r="C1063" s="176" t="s">
        <v>1371</v>
      </c>
      <c r="D1063" s="176" t="s">
        <v>183</v>
      </c>
      <c r="E1063" s="176" t="s">
        <v>714</v>
      </c>
      <c r="F1063" s="178">
        <v>1.5381229999999999E-2</v>
      </c>
      <c r="G1063" s="178">
        <v>3.1617099999999999E-3</v>
      </c>
      <c r="H1063" s="58">
        <f t="shared" si="32"/>
        <v>3.86484528941617</v>
      </c>
      <c r="I1063" s="98">
        <f t="shared" si="33"/>
        <v>1.5409729241948807E-6</v>
      </c>
      <c r="J1063" s="99">
        <v>5.2933099800000001</v>
      </c>
      <c r="K1063" s="99">
        <v>15.6656</v>
      </c>
      <c r="M1063"/>
      <c r="N1063" s="193"/>
    </row>
    <row r="1064" spans="1:14" ht="12.75" x14ac:dyDescent="0.2">
      <c r="A1064" s="176" t="s">
        <v>2225</v>
      </c>
      <c r="B1064" s="189" t="s">
        <v>2216</v>
      </c>
      <c r="C1064" s="176" t="s">
        <v>2546</v>
      </c>
      <c r="D1064" s="176" t="s">
        <v>184</v>
      </c>
      <c r="E1064" s="176" t="s">
        <v>714</v>
      </c>
      <c r="F1064" s="178">
        <v>1.5357000000000001E-2</v>
      </c>
      <c r="G1064" s="178">
        <v>6.28E-3</v>
      </c>
      <c r="H1064" s="58">
        <f t="shared" si="32"/>
        <v>1.4453821656050958</v>
      </c>
      <c r="I1064" s="98">
        <f t="shared" si="33"/>
        <v>1.5385454347188608E-6</v>
      </c>
      <c r="J1064" s="99">
        <v>3.7605993567041995</v>
      </c>
      <c r="K1064" s="99">
        <v>69.610600000000005</v>
      </c>
      <c r="M1064"/>
      <c r="N1064" s="193"/>
    </row>
    <row r="1065" spans="1:14" ht="12.75" x14ac:dyDescent="0.2">
      <c r="A1065" s="176" t="s">
        <v>2318</v>
      </c>
      <c r="B1065" s="189" t="s">
        <v>322</v>
      </c>
      <c r="C1065" s="176" t="s">
        <v>1371</v>
      </c>
      <c r="D1065" s="176" t="s">
        <v>183</v>
      </c>
      <c r="E1065" s="176" t="s">
        <v>714</v>
      </c>
      <c r="F1065" s="178">
        <v>1.534217E-2</v>
      </c>
      <c r="G1065" s="178">
        <v>0.12217747999999999</v>
      </c>
      <c r="H1065" s="58">
        <f t="shared" si="32"/>
        <v>-0.87442718576287537</v>
      </c>
      <c r="I1065" s="98">
        <f t="shared" si="33"/>
        <v>1.5370596869297821E-6</v>
      </c>
      <c r="J1065" s="99">
        <v>7.21567296</v>
      </c>
      <c r="K1065" s="99">
        <v>26.142050000000001</v>
      </c>
      <c r="M1065"/>
      <c r="N1065" s="193"/>
    </row>
    <row r="1066" spans="1:14" ht="12.75" x14ac:dyDescent="0.2">
      <c r="A1066" s="176" t="s">
        <v>1932</v>
      </c>
      <c r="B1066" s="189" t="s">
        <v>163</v>
      </c>
      <c r="C1066" s="176" t="s">
        <v>643</v>
      </c>
      <c r="D1066" s="176" t="s">
        <v>183</v>
      </c>
      <c r="E1066" s="176" t="s">
        <v>714</v>
      </c>
      <c r="F1066" s="178">
        <v>1.458948E-2</v>
      </c>
      <c r="G1066" s="178">
        <v>2.192827E-2</v>
      </c>
      <c r="H1066" s="58">
        <f t="shared" si="32"/>
        <v>-0.33467254826760162</v>
      </c>
      <c r="I1066" s="98">
        <f t="shared" si="33"/>
        <v>1.4616512241272466E-6</v>
      </c>
      <c r="J1066" s="99">
        <v>130.74045873</v>
      </c>
      <c r="K1066" s="99">
        <v>5.7568000000000001</v>
      </c>
      <c r="M1066"/>
      <c r="N1066" s="193"/>
    </row>
    <row r="1067" spans="1:14" ht="12.75" x14ac:dyDescent="0.2">
      <c r="A1067" s="176" t="s">
        <v>2313</v>
      </c>
      <c r="B1067" s="189" t="s">
        <v>325</v>
      </c>
      <c r="C1067" s="176" t="s">
        <v>1371</v>
      </c>
      <c r="D1067" s="176" t="s">
        <v>183</v>
      </c>
      <c r="E1067" s="176" t="s">
        <v>714</v>
      </c>
      <c r="F1067" s="178">
        <v>1.4351579999999999E-2</v>
      </c>
      <c r="G1067" s="178">
        <v>2.809741E-2</v>
      </c>
      <c r="H1067" s="58">
        <f t="shared" si="32"/>
        <v>-0.48922053669715471</v>
      </c>
      <c r="I1067" s="98">
        <f t="shared" si="33"/>
        <v>1.4378171446247643E-6</v>
      </c>
      <c r="J1067" s="99">
        <v>12.602325550000002</v>
      </c>
      <c r="K1067" s="99">
        <v>12.178800000000001</v>
      </c>
      <c r="M1067"/>
      <c r="N1067" s="193"/>
    </row>
    <row r="1068" spans="1:14" ht="12.75" x14ac:dyDescent="0.2">
      <c r="A1068" s="176" t="s">
        <v>1250</v>
      </c>
      <c r="B1068" s="189" t="s">
        <v>2456</v>
      </c>
      <c r="C1068" s="176" t="s">
        <v>645</v>
      </c>
      <c r="D1068" s="176" t="s">
        <v>615</v>
      </c>
      <c r="E1068" s="176" t="s">
        <v>185</v>
      </c>
      <c r="F1068" s="178">
        <v>1.3799440000000001E-2</v>
      </c>
      <c r="G1068" s="178">
        <v>4.2807999999999999E-2</v>
      </c>
      <c r="H1068" s="58">
        <f t="shared" si="32"/>
        <v>-0.67764343113436731</v>
      </c>
      <c r="I1068" s="98">
        <f t="shared" si="33"/>
        <v>1.3825008408984072E-6</v>
      </c>
      <c r="J1068" s="99">
        <v>22.224353414471999</v>
      </c>
      <c r="K1068" s="99">
        <v>54.940399999999997</v>
      </c>
      <c r="M1068"/>
      <c r="N1068" s="193"/>
    </row>
    <row r="1069" spans="1:14" ht="12.75" x14ac:dyDescent="0.2">
      <c r="A1069" s="176" t="s">
        <v>2266</v>
      </c>
      <c r="B1069" s="189" t="s">
        <v>326</v>
      </c>
      <c r="C1069" s="176" t="s">
        <v>1371</v>
      </c>
      <c r="D1069" s="176" t="s">
        <v>183</v>
      </c>
      <c r="E1069" s="176" t="s">
        <v>714</v>
      </c>
      <c r="F1069" s="178">
        <v>1.375787E-2</v>
      </c>
      <c r="G1069" s="178">
        <v>2.203776E-2</v>
      </c>
      <c r="H1069" s="58">
        <f t="shared" si="32"/>
        <v>-0.37571377490271241</v>
      </c>
      <c r="I1069" s="98">
        <f t="shared" si="33"/>
        <v>1.3783361385658379E-6</v>
      </c>
      <c r="J1069" s="99">
        <v>5.4801695599999993</v>
      </c>
      <c r="K1069" s="99">
        <v>18.018599999999999</v>
      </c>
      <c r="M1069"/>
      <c r="N1069" s="193"/>
    </row>
    <row r="1070" spans="1:14" ht="12.75" x14ac:dyDescent="0.2">
      <c r="A1070" s="176" t="s">
        <v>1277</v>
      </c>
      <c r="B1070" s="189" t="s">
        <v>29</v>
      </c>
      <c r="C1070" s="176" t="s">
        <v>1268</v>
      </c>
      <c r="D1070" s="176" t="s">
        <v>184</v>
      </c>
      <c r="E1070" s="176" t="s">
        <v>185</v>
      </c>
      <c r="F1070" s="178">
        <v>1.236192E-2</v>
      </c>
      <c r="G1070" s="178">
        <v>3.8493440000000004E-2</v>
      </c>
      <c r="H1070" s="58">
        <f t="shared" si="32"/>
        <v>-0.67885644930668709</v>
      </c>
      <c r="I1070" s="98">
        <f t="shared" si="33"/>
        <v>1.2384824887907651E-6</v>
      </c>
      <c r="J1070" s="99">
        <v>1.6578524304182893</v>
      </c>
      <c r="K1070" s="99">
        <v>25.843399999999999</v>
      </c>
      <c r="M1070"/>
      <c r="N1070" s="193"/>
    </row>
    <row r="1071" spans="1:14" ht="12.75" x14ac:dyDescent="0.2">
      <c r="A1071" s="176" t="s">
        <v>2309</v>
      </c>
      <c r="B1071" s="189" t="s">
        <v>614</v>
      </c>
      <c r="C1071" s="176" t="s">
        <v>2329</v>
      </c>
      <c r="D1071" s="176" t="s">
        <v>183</v>
      </c>
      <c r="E1071" s="176" t="s">
        <v>714</v>
      </c>
      <c r="F1071" s="178">
        <v>1.2237100000000001E-2</v>
      </c>
      <c r="G1071" s="178">
        <v>7.6239009999999996E-2</v>
      </c>
      <c r="H1071" s="58">
        <f t="shared" si="32"/>
        <v>-0.83949030817687686</v>
      </c>
      <c r="I1071" s="98">
        <f t="shared" si="33"/>
        <v>1.225977361411615E-6</v>
      </c>
      <c r="J1071" s="99">
        <v>2.0888908800000001</v>
      </c>
      <c r="K1071" s="99">
        <v>182.84174999999999</v>
      </c>
      <c r="M1071"/>
      <c r="N1071" s="193"/>
    </row>
    <row r="1072" spans="1:14" ht="12.75" x14ac:dyDescent="0.2">
      <c r="A1072" s="176" t="s">
        <v>2735</v>
      </c>
      <c r="B1072" s="189" t="s">
        <v>445</v>
      </c>
      <c r="C1072" s="176" t="s">
        <v>646</v>
      </c>
      <c r="D1072" s="176" t="s">
        <v>183</v>
      </c>
      <c r="E1072" s="176" t="s">
        <v>714</v>
      </c>
      <c r="F1072" s="178">
        <v>1.087815E-2</v>
      </c>
      <c r="G1072" s="178">
        <v>0.45542842</v>
      </c>
      <c r="H1072" s="58">
        <f t="shared" si="32"/>
        <v>-0.97611446821873782</v>
      </c>
      <c r="I1072" s="98">
        <f t="shared" si="33"/>
        <v>1.0898305672128003E-6</v>
      </c>
      <c r="J1072" s="99">
        <v>8.2005057445000009</v>
      </c>
      <c r="K1072" s="99">
        <v>19.464950000000002</v>
      </c>
      <c r="M1072"/>
      <c r="N1072" s="193"/>
    </row>
    <row r="1073" spans="1:14" ht="12.75" x14ac:dyDescent="0.2">
      <c r="A1073" s="176" t="s">
        <v>2494</v>
      </c>
      <c r="B1073" s="189" t="s">
        <v>2495</v>
      </c>
      <c r="C1073" s="176" t="s">
        <v>643</v>
      </c>
      <c r="D1073" s="176" t="s">
        <v>183</v>
      </c>
      <c r="E1073" s="176" t="s">
        <v>714</v>
      </c>
      <c r="F1073" s="178">
        <v>1.0140919999999999E-2</v>
      </c>
      <c r="G1073" s="178">
        <v>5.7308199999999993E-3</v>
      </c>
      <c r="H1073" s="58">
        <f t="shared" si="32"/>
        <v>0.76954083359798431</v>
      </c>
      <c r="I1073" s="98">
        <f t="shared" si="33"/>
        <v>1.0159709689294256E-6</v>
      </c>
      <c r="J1073" s="99">
        <v>93.462276540000005</v>
      </c>
      <c r="K1073" s="99">
        <v>23.818850000000001</v>
      </c>
      <c r="M1073"/>
      <c r="N1073" s="193"/>
    </row>
    <row r="1074" spans="1:14" ht="12.75" x14ac:dyDescent="0.2">
      <c r="A1074" s="176" t="s">
        <v>2320</v>
      </c>
      <c r="B1074" s="189" t="s">
        <v>2045</v>
      </c>
      <c r="C1074" s="176" t="s">
        <v>516</v>
      </c>
      <c r="D1074" s="176" t="s">
        <v>615</v>
      </c>
      <c r="E1074" s="176" t="s">
        <v>185</v>
      </c>
      <c r="F1074" s="178">
        <v>9.9520400000000005E-3</v>
      </c>
      <c r="G1074" s="178">
        <v>1.6822839999999999E-2</v>
      </c>
      <c r="H1074" s="58">
        <f t="shared" si="32"/>
        <v>-0.40842093249415667</v>
      </c>
      <c r="I1074" s="98">
        <f t="shared" si="33"/>
        <v>9.9704797213905666E-7</v>
      </c>
      <c r="J1074" s="99">
        <v>25.216681582499998</v>
      </c>
      <c r="K1074" s="99">
        <v>216.23240000000001</v>
      </c>
      <c r="M1074"/>
      <c r="N1074" s="193"/>
    </row>
    <row r="1075" spans="1:14" ht="12.75" x14ac:dyDescent="0.2">
      <c r="A1075" s="176" t="s">
        <v>2766</v>
      </c>
      <c r="B1075" s="191" t="s">
        <v>438</v>
      </c>
      <c r="C1075" s="176" t="s">
        <v>646</v>
      </c>
      <c r="D1075" s="176" t="s">
        <v>183</v>
      </c>
      <c r="E1075" s="176" t="s">
        <v>714</v>
      </c>
      <c r="F1075" s="178">
        <v>8.09146E-3</v>
      </c>
      <c r="G1075" s="178">
        <v>9.1116020000000006E-2</v>
      </c>
      <c r="H1075" s="58">
        <f t="shared" si="32"/>
        <v>-0.91119607726500784</v>
      </c>
      <c r="I1075" s="98">
        <f t="shared" si="33"/>
        <v>8.1064523300190613E-7</v>
      </c>
      <c r="J1075" s="99">
        <v>19.563143006400001</v>
      </c>
      <c r="K1075" s="99">
        <v>16.299600000000002</v>
      </c>
      <c r="M1075"/>
      <c r="N1075" s="193"/>
    </row>
    <row r="1076" spans="1:14" ht="12.75" x14ac:dyDescent="0.2">
      <c r="A1076" s="176" t="s">
        <v>3015</v>
      </c>
      <c r="B1076" s="149" t="s">
        <v>3016</v>
      </c>
      <c r="C1076" s="177" t="s">
        <v>2176</v>
      </c>
      <c r="D1076" s="176" t="s">
        <v>615</v>
      </c>
      <c r="E1076" s="176" t="s">
        <v>714</v>
      </c>
      <c r="F1076" s="178">
        <v>7.9634500000000004E-3</v>
      </c>
      <c r="G1076" s="178"/>
      <c r="H1076" s="58" t="str">
        <f t="shared" si="32"/>
        <v/>
      </c>
      <c r="I1076" s="98">
        <f t="shared" si="33"/>
        <v>7.9782051456091114E-7</v>
      </c>
      <c r="J1076" s="99">
        <v>0.72750000000000004</v>
      </c>
      <c r="K1076" s="99">
        <v>438.66199999999998</v>
      </c>
      <c r="M1076"/>
      <c r="N1076" s="193"/>
    </row>
    <row r="1077" spans="1:14" ht="12.75" x14ac:dyDescent="0.2">
      <c r="A1077" s="176" t="s">
        <v>2465</v>
      </c>
      <c r="B1077" s="191" t="s">
        <v>2473</v>
      </c>
      <c r="C1077" s="176" t="s">
        <v>1918</v>
      </c>
      <c r="D1077" s="176" t="s">
        <v>615</v>
      </c>
      <c r="E1077" s="176" t="s">
        <v>714</v>
      </c>
      <c r="F1077" s="178">
        <v>7.7004999999999999E-3</v>
      </c>
      <c r="G1077" s="178">
        <v>1.7354970000000001E-2</v>
      </c>
      <c r="H1077" s="58">
        <f t="shared" si="32"/>
        <v>-0.55629424885205792</v>
      </c>
      <c r="I1077" s="98">
        <f t="shared" si="33"/>
        <v>7.7147679364801635E-7</v>
      </c>
      <c r="J1077" s="99">
        <v>4.1549202548622004</v>
      </c>
      <c r="K1077" s="99">
        <v>54.380999999999993</v>
      </c>
      <c r="M1077"/>
      <c r="N1077" s="193"/>
    </row>
    <row r="1078" spans="1:14" ht="12.75" x14ac:dyDescent="0.2">
      <c r="A1078" s="176" t="s">
        <v>2886</v>
      </c>
      <c r="B1078" s="191" t="s">
        <v>2003</v>
      </c>
      <c r="C1078" s="176" t="s">
        <v>2544</v>
      </c>
      <c r="D1078" s="176" t="s">
        <v>183</v>
      </c>
      <c r="E1078" s="176" t="s">
        <v>714</v>
      </c>
      <c r="F1078" s="178">
        <v>7.6579999999999999E-3</v>
      </c>
      <c r="G1078" s="178">
        <v>2.5637E-2</v>
      </c>
      <c r="H1078" s="58">
        <f t="shared" si="32"/>
        <v>-0.70129110270312434</v>
      </c>
      <c r="I1078" s="98">
        <f t="shared" si="33"/>
        <v>7.6721891899961159E-7</v>
      </c>
      <c r="J1078" s="99">
        <v>3.483718128</v>
      </c>
      <c r="K1078" s="99">
        <v>18.26455</v>
      </c>
      <c r="M1078"/>
      <c r="N1078" s="193"/>
    </row>
    <row r="1079" spans="1:14" ht="12.75" x14ac:dyDescent="0.2">
      <c r="A1079" s="176" t="s">
        <v>2854</v>
      </c>
      <c r="B1079" s="191" t="s">
        <v>2855</v>
      </c>
      <c r="C1079" s="176" t="s">
        <v>2671</v>
      </c>
      <c r="D1079" s="176" t="s">
        <v>183</v>
      </c>
      <c r="E1079" s="176" t="s">
        <v>714</v>
      </c>
      <c r="F1079" s="178">
        <v>7.0807700000000001E-3</v>
      </c>
      <c r="G1079" s="178">
        <v>0</v>
      </c>
      <c r="H1079" s="58" t="str">
        <f t="shared" si="32"/>
        <v/>
      </c>
      <c r="I1079" s="98">
        <f t="shared" si="33"/>
        <v>7.0938896645140772E-7</v>
      </c>
      <c r="J1079" s="99">
        <v>0.1592695536606</v>
      </c>
      <c r="K1079" s="99">
        <v>21.18235</v>
      </c>
      <c r="M1079"/>
      <c r="N1079" s="193"/>
    </row>
    <row r="1080" spans="1:14" ht="12.75" x14ac:dyDescent="0.2">
      <c r="A1080" s="176" t="s">
        <v>1627</v>
      </c>
      <c r="B1080" s="191" t="s">
        <v>1628</v>
      </c>
      <c r="C1080" s="176" t="s">
        <v>643</v>
      </c>
      <c r="D1080" s="176" t="s">
        <v>183</v>
      </c>
      <c r="E1080" s="176" t="s">
        <v>2328</v>
      </c>
      <c r="F1080" s="178">
        <v>6.8701000000000005E-3</v>
      </c>
      <c r="G1080" s="178">
        <v>2.0570209999999998E-2</v>
      </c>
      <c r="H1080" s="58">
        <f t="shared" si="32"/>
        <v>-0.66601702170274391</v>
      </c>
      <c r="I1080" s="98">
        <f t="shared" si="33"/>
        <v>6.8828293228248005E-7</v>
      </c>
      <c r="J1080" s="99">
        <v>128.93816762999998</v>
      </c>
      <c r="K1080" s="99">
        <v>18.125599999999999</v>
      </c>
      <c r="M1080"/>
      <c r="N1080" s="193"/>
    </row>
    <row r="1081" spans="1:14" ht="12.75" x14ac:dyDescent="0.2">
      <c r="A1081" s="176" t="s">
        <v>2957</v>
      </c>
      <c r="B1081" s="191" t="s">
        <v>2973</v>
      </c>
      <c r="C1081" s="176" t="s">
        <v>1918</v>
      </c>
      <c r="D1081" s="176" t="s">
        <v>615</v>
      </c>
      <c r="E1081" s="176" t="s">
        <v>714</v>
      </c>
      <c r="F1081" s="178">
        <v>6.04413E-3</v>
      </c>
      <c r="G1081" s="178">
        <v>0</v>
      </c>
      <c r="H1081" s="58" t="str">
        <f t="shared" si="32"/>
        <v/>
      </c>
      <c r="I1081" s="98">
        <f t="shared" si="33"/>
        <v>6.0553289173323614E-7</v>
      </c>
      <c r="J1081" s="99">
        <v>0.25773989134860004</v>
      </c>
      <c r="K1081" s="99">
        <v>52.401200000000003</v>
      </c>
      <c r="M1081"/>
      <c r="N1081" s="193"/>
    </row>
    <row r="1082" spans="1:14" ht="12.75" x14ac:dyDescent="0.2">
      <c r="A1082" s="176" t="s">
        <v>2095</v>
      </c>
      <c r="B1082" s="191" t="s">
        <v>2080</v>
      </c>
      <c r="C1082" s="176" t="s">
        <v>2546</v>
      </c>
      <c r="D1082" s="176" t="s">
        <v>184</v>
      </c>
      <c r="E1082" s="176" t="s">
        <v>185</v>
      </c>
      <c r="F1082" s="178">
        <v>6.0282700000000005E-3</v>
      </c>
      <c r="G1082" s="178">
        <v>4.2775000000000001E-3</v>
      </c>
      <c r="H1082" s="58">
        <f t="shared" si="32"/>
        <v>0.40929748684979561</v>
      </c>
      <c r="I1082" s="98">
        <f t="shared" si="33"/>
        <v>6.0394395309973743E-7</v>
      </c>
      <c r="J1082" s="99">
        <v>1.9108283342814001</v>
      </c>
      <c r="K1082" s="99">
        <v>58.559749999999987</v>
      </c>
      <c r="M1082"/>
      <c r="N1082" s="193"/>
    </row>
    <row r="1083" spans="1:14" ht="12.75" x14ac:dyDescent="0.2">
      <c r="A1083" s="176" t="s">
        <v>2294</v>
      </c>
      <c r="B1083" s="191" t="s">
        <v>324</v>
      </c>
      <c r="C1083" s="176" t="s">
        <v>1371</v>
      </c>
      <c r="D1083" s="176" t="s">
        <v>183</v>
      </c>
      <c r="E1083" s="176" t="s">
        <v>714</v>
      </c>
      <c r="F1083" s="178">
        <v>5.91882E-3</v>
      </c>
      <c r="G1083" s="178">
        <v>1.361444E-2</v>
      </c>
      <c r="H1083" s="58">
        <f t="shared" si="32"/>
        <v>-0.56525424475777197</v>
      </c>
      <c r="I1083" s="98">
        <f t="shared" si="33"/>
        <v>5.929786735640221E-7</v>
      </c>
      <c r="J1083" s="99">
        <v>4.5563288099999992</v>
      </c>
      <c r="K1083" s="99">
        <v>9.2304999999999993</v>
      </c>
      <c r="M1083"/>
      <c r="N1083" s="193"/>
    </row>
    <row r="1084" spans="1:14" ht="12.75" x14ac:dyDescent="0.2">
      <c r="A1084" s="176" t="s">
        <v>1538</v>
      </c>
      <c r="B1084" s="191" t="s">
        <v>1827</v>
      </c>
      <c r="C1084" s="176" t="s">
        <v>2553</v>
      </c>
      <c r="D1084" s="176" t="s">
        <v>184</v>
      </c>
      <c r="E1084" s="176" t="s">
        <v>714</v>
      </c>
      <c r="F1084" s="178">
        <v>5.5688700000000001E-3</v>
      </c>
      <c r="G1084" s="178">
        <v>4.3809750000000001E-2</v>
      </c>
      <c r="H1084" s="58">
        <f t="shared" si="32"/>
        <v>-0.87288514542995566</v>
      </c>
      <c r="I1084" s="98">
        <f t="shared" si="33"/>
        <v>5.5791883278262827E-7</v>
      </c>
      <c r="J1084" s="99">
        <v>11.44207538</v>
      </c>
      <c r="K1084" s="99">
        <v>23.7301</v>
      </c>
      <c r="M1084"/>
      <c r="N1084" s="193"/>
    </row>
    <row r="1085" spans="1:14" ht="12.75" x14ac:dyDescent="0.2">
      <c r="A1085" s="176" t="s">
        <v>2770</v>
      </c>
      <c r="B1085" s="191" t="s">
        <v>2242</v>
      </c>
      <c r="C1085" s="176" t="s">
        <v>2553</v>
      </c>
      <c r="D1085" s="176" t="s">
        <v>615</v>
      </c>
      <c r="E1085" s="176" t="s">
        <v>185</v>
      </c>
      <c r="F1085" s="178">
        <v>5.1450000000000003E-3</v>
      </c>
      <c r="G1085" s="178">
        <v>0.23158879999999998</v>
      </c>
      <c r="H1085" s="58">
        <f t="shared" si="32"/>
        <v>-0.97778389973953839</v>
      </c>
      <c r="I1085" s="98">
        <f t="shared" si="33"/>
        <v>5.1545329567158549E-7</v>
      </c>
      <c r="J1085" s="99">
        <v>30.816237762904802</v>
      </c>
      <c r="K1085" s="99">
        <v>47.343899999999998</v>
      </c>
      <c r="M1085"/>
      <c r="N1085" s="193"/>
    </row>
    <row r="1086" spans="1:14" ht="12.75" x14ac:dyDescent="0.2">
      <c r="A1086" s="176" t="s">
        <v>2868</v>
      </c>
      <c r="B1086" s="191" t="s">
        <v>2869</v>
      </c>
      <c r="C1086" s="176" t="s">
        <v>2671</v>
      </c>
      <c r="D1086" s="176" t="s">
        <v>184</v>
      </c>
      <c r="E1086" s="176" t="s">
        <v>714</v>
      </c>
      <c r="F1086" s="178">
        <v>5.1051999999999998E-3</v>
      </c>
      <c r="G1086" s="178">
        <v>5.1216899999999999E-3</v>
      </c>
      <c r="H1086" s="58">
        <f t="shared" si="32"/>
        <v>-3.2196403921361805E-3</v>
      </c>
      <c r="I1086" s="98">
        <f t="shared" si="33"/>
        <v>5.1146592129496179E-7</v>
      </c>
      <c r="J1086" s="99">
        <v>0.193215</v>
      </c>
      <c r="K1086" s="99">
        <v>16.785499999999999</v>
      </c>
      <c r="M1086"/>
      <c r="N1086" s="193"/>
    </row>
    <row r="1087" spans="1:14" ht="12.75" x14ac:dyDescent="0.2">
      <c r="A1087" s="176" t="s">
        <v>2856</v>
      </c>
      <c r="B1087" s="191" t="s">
        <v>2857</v>
      </c>
      <c r="C1087" s="176" t="s">
        <v>2671</v>
      </c>
      <c r="D1087" s="176" t="s">
        <v>183</v>
      </c>
      <c r="E1087" s="176" t="s">
        <v>714</v>
      </c>
      <c r="F1087" s="178">
        <v>4.9909300000000002E-3</v>
      </c>
      <c r="G1087" s="178">
        <v>2.0558080000000003E-2</v>
      </c>
      <c r="H1087" s="58">
        <f t="shared" si="32"/>
        <v>-0.75722781504887615</v>
      </c>
      <c r="I1087" s="98">
        <f t="shared" si="33"/>
        <v>5.0001774868147452E-7</v>
      </c>
      <c r="J1087" s="99">
        <v>444.07291631999999</v>
      </c>
      <c r="K1087" s="99">
        <v>17.93845</v>
      </c>
      <c r="M1087"/>
      <c r="N1087" s="193"/>
    </row>
    <row r="1088" spans="1:14" ht="12.75" x14ac:dyDescent="0.2">
      <c r="A1088" s="176" t="s">
        <v>1936</v>
      </c>
      <c r="B1088" s="191" t="s">
        <v>1876</v>
      </c>
      <c r="C1088" s="176" t="s">
        <v>643</v>
      </c>
      <c r="D1088" s="176" t="s">
        <v>183</v>
      </c>
      <c r="E1088" s="176" t="s">
        <v>714</v>
      </c>
      <c r="F1088" s="178">
        <v>4.84974E-3</v>
      </c>
      <c r="G1088" s="178">
        <v>8.6657890000000001E-2</v>
      </c>
      <c r="H1088" s="58">
        <f t="shared" si="32"/>
        <v>-0.94403579408637806</v>
      </c>
      <c r="I1088" s="98">
        <f t="shared" si="33"/>
        <v>4.8587258817304466E-7</v>
      </c>
      <c r="J1088" s="99">
        <v>154.04576539000001</v>
      </c>
      <c r="K1088" s="99">
        <v>6.4459500000000007</v>
      </c>
      <c r="M1088"/>
      <c r="N1088" s="193"/>
    </row>
    <row r="1089" spans="1:14" ht="12.75" x14ac:dyDescent="0.2">
      <c r="A1089" s="176" t="s">
        <v>2954</v>
      </c>
      <c r="B1089" s="191" t="s">
        <v>2970</v>
      </c>
      <c r="C1089" s="176" t="s">
        <v>1918</v>
      </c>
      <c r="D1089" s="176" t="s">
        <v>184</v>
      </c>
      <c r="E1089" s="176" t="s">
        <v>714</v>
      </c>
      <c r="F1089" s="178">
        <v>4.5570000000000003E-3</v>
      </c>
      <c r="G1089" s="178">
        <v>0</v>
      </c>
      <c r="H1089" s="58" t="str">
        <f t="shared" si="32"/>
        <v/>
      </c>
      <c r="I1089" s="98">
        <f t="shared" si="33"/>
        <v>4.5654434759483289E-7</v>
      </c>
      <c r="J1089" s="99">
        <v>1.1033338700000002</v>
      </c>
      <c r="K1089" s="99">
        <v>39.543149999999997</v>
      </c>
      <c r="M1089"/>
      <c r="N1089" s="193"/>
    </row>
    <row r="1090" spans="1:14" ht="12.75" x14ac:dyDescent="0.2">
      <c r="A1090" s="176" t="s">
        <v>2232</v>
      </c>
      <c r="B1090" s="191" t="s">
        <v>2224</v>
      </c>
      <c r="C1090" s="176" t="s">
        <v>700</v>
      </c>
      <c r="D1090" s="176" t="s">
        <v>184</v>
      </c>
      <c r="E1090" s="176" t="s">
        <v>714</v>
      </c>
      <c r="F1090" s="178">
        <v>4.4749999999999998E-3</v>
      </c>
      <c r="G1090" s="178">
        <v>0</v>
      </c>
      <c r="H1090" s="58" t="str">
        <f t="shared" si="32"/>
        <v/>
      </c>
      <c r="I1090" s="98">
        <f t="shared" si="33"/>
        <v>4.4832915415555781E-7</v>
      </c>
      <c r="J1090" s="99">
        <v>5.2788460400000004</v>
      </c>
      <c r="K1090" s="99">
        <v>21.189150000000001</v>
      </c>
      <c r="M1090"/>
      <c r="N1090" s="193"/>
    </row>
    <row r="1091" spans="1:14" ht="12.75" x14ac:dyDescent="0.2">
      <c r="A1091" s="176" t="s">
        <v>1875</v>
      </c>
      <c r="B1091" s="191" t="s">
        <v>2109</v>
      </c>
      <c r="C1091" s="176" t="s">
        <v>645</v>
      </c>
      <c r="D1091" s="176" t="s">
        <v>615</v>
      </c>
      <c r="E1091" s="176" t="s">
        <v>714</v>
      </c>
      <c r="F1091" s="178">
        <v>4.4254999999999997E-3</v>
      </c>
      <c r="G1091" s="178">
        <v>0.14474999999999999</v>
      </c>
      <c r="H1091" s="58">
        <f t="shared" si="32"/>
        <v>-0.96942659758203797</v>
      </c>
      <c r="I1091" s="98">
        <f t="shared" si="33"/>
        <v>4.4336998250623937E-7</v>
      </c>
      <c r="J1091" s="99">
        <v>5.9474086399999999</v>
      </c>
      <c r="K1091" s="99">
        <v>21.73855</v>
      </c>
      <c r="M1091"/>
      <c r="N1091" s="193"/>
    </row>
    <row r="1092" spans="1:14" ht="12.75" x14ac:dyDescent="0.2">
      <c r="A1092" s="176" t="s">
        <v>2297</v>
      </c>
      <c r="B1092" s="191" t="s">
        <v>2120</v>
      </c>
      <c r="C1092" s="176" t="s">
        <v>516</v>
      </c>
      <c r="D1092" s="176" t="s">
        <v>184</v>
      </c>
      <c r="E1092" s="176" t="s">
        <v>185</v>
      </c>
      <c r="F1092" s="178">
        <v>3.9185000000000001E-3</v>
      </c>
      <c r="G1092" s="178">
        <v>5.9318349999999999E-2</v>
      </c>
      <c r="H1092" s="58">
        <f t="shared" si="32"/>
        <v>-0.93394118346177868</v>
      </c>
      <c r="I1092" s="98">
        <f t="shared" si="33"/>
        <v>3.9257604258291698E-7</v>
      </c>
      <c r="J1092" s="99">
        <v>11.88368449770768</v>
      </c>
      <c r="K1092" s="99">
        <v>19.797249999999998</v>
      </c>
      <c r="M1092"/>
      <c r="N1092" s="193"/>
    </row>
    <row r="1093" spans="1:14" ht="12.75" x14ac:dyDescent="0.2">
      <c r="A1093" s="176" t="s">
        <v>3000</v>
      </c>
      <c r="B1093" s="191" t="s">
        <v>3003</v>
      </c>
      <c r="C1093" s="176" t="s">
        <v>2671</v>
      </c>
      <c r="D1093" s="176" t="s">
        <v>184</v>
      </c>
      <c r="E1093" s="176" t="s">
        <v>714</v>
      </c>
      <c r="F1093" s="178">
        <v>3.63635E-3</v>
      </c>
      <c r="G1093" s="178">
        <v>1.4379E-4</v>
      </c>
      <c r="H1093" s="58">
        <f t="shared" si="32"/>
        <v>24.289310800472911</v>
      </c>
      <c r="I1093" s="98">
        <f t="shared" si="33"/>
        <v>3.6430876418180173E-7</v>
      </c>
      <c r="J1093" s="99">
        <v>52.506086969999998</v>
      </c>
      <c r="K1093" s="99">
        <v>29.7332</v>
      </c>
      <c r="M1093"/>
      <c r="N1093" s="193"/>
    </row>
    <row r="1094" spans="1:14" ht="12.75" x14ac:dyDescent="0.2">
      <c r="A1094" s="176" t="s">
        <v>2125</v>
      </c>
      <c r="B1094" s="191" t="s">
        <v>2116</v>
      </c>
      <c r="C1094" s="176" t="s">
        <v>1371</v>
      </c>
      <c r="D1094" s="176" t="s">
        <v>183</v>
      </c>
      <c r="E1094" s="176" t="s">
        <v>714</v>
      </c>
      <c r="F1094" s="178">
        <v>3.5293899999999999E-3</v>
      </c>
      <c r="G1094" s="178">
        <v>0</v>
      </c>
      <c r="H1094" s="58" t="str">
        <f t="shared" si="32"/>
        <v/>
      </c>
      <c r="I1094" s="98">
        <f t="shared" si="33"/>
        <v>3.5359294600784006E-7</v>
      </c>
      <c r="J1094" s="99">
        <v>13.59208653</v>
      </c>
      <c r="K1094" s="99">
        <v>29.057649999999999</v>
      </c>
      <c r="M1094"/>
      <c r="N1094" s="193"/>
    </row>
    <row r="1095" spans="1:14" ht="12.75" x14ac:dyDescent="0.2">
      <c r="A1095" s="176" t="s">
        <v>2061</v>
      </c>
      <c r="B1095" s="191" t="s">
        <v>2043</v>
      </c>
      <c r="C1095" s="176" t="s">
        <v>646</v>
      </c>
      <c r="D1095" s="176" t="s">
        <v>183</v>
      </c>
      <c r="E1095" s="176" t="s">
        <v>714</v>
      </c>
      <c r="F1095" s="178">
        <v>2.4997499999999998E-3</v>
      </c>
      <c r="G1095" s="178">
        <v>0</v>
      </c>
      <c r="H1095" s="58" t="str">
        <f t="shared" ref="H1095:H1141" si="34">IF(ISERROR(F1095/G1095-1),"",IF((F1095/G1095-1)&gt;10000%,"",F1095/G1095-1))</f>
        <v/>
      </c>
      <c r="I1095" s="98">
        <f t="shared" ref="I1095:I1141" si="35">F1095/$F$1142</f>
        <v>2.5043816829058226E-7</v>
      </c>
      <c r="J1095" s="99">
        <v>13.218358499999999</v>
      </c>
      <c r="K1095" s="99">
        <v>88.020200000000003</v>
      </c>
      <c r="M1095"/>
      <c r="N1095" s="193"/>
    </row>
    <row r="1096" spans="1:14" ht="12.75" x14ac:dyDescent="0.2">
      <c r="A1096" s="176" t="s">
        <v>2500</v>
      </c>
      <c r="B1096" s="191" t="s">
        <v>2501</v>
      </c>
      <c r="C1096" s="176" t="s">
        <v>1918</v>
      </c>
      <c r="D1096" s="176" t="s">
        <v>184</v>
      </c>
      <c r="E1096" s="176" t="s">
        <v>714</v>
      </c>
      <c r="F1096" s="178">
        <v>2.4809400000000001E-3</v>
      </c>
      <c r="G1096" s="178">
        <v>1.5480000000000002E-4</v>
      </c>
      <c r="H1096" s="58">
        <f t="shared" si="34"/>
        <v>15.026744186046511</v>
      </c>
      <c r="I1096" s="98">
        <f t="shared" si="35"/>
        <v>2.4855368306384125E-7</v>
      </c>
      <c r="J1096" s="99">
        <v>1.1990073700000001</v>
      </c>
      <c r="K1096" s="99">
        <v>31.244</v>
      </c>
      <c r="M1096"/>
      <c r="N1096" s="193"/>
    </row>
    <row r="1097" spans="1:14" ht="12.75" x14ac:dyDescent="0.2">
      <c r="A1097" s="176" t="s">
        <v>1261</v>
      </c>
      <c r="B1097" s="191" t="s">
        <v>10</v>
      </c>
      <c r="C1097" s="176" t="s">
        <v>645</v>
      </c>
      <c r="D1097" s="176" t="s">
        <v>615</v>
      </c>
      <c r="E1097" s="176" t="s">
        <v>714</v>
      </c>
      <c r="F1097" s="178">
        <v>2.44707E-3</v>
      </c>
      <c r="G1097" s="178">
        <v>3.0601277000000002</v>
      </c>
      <c r="H1097" s="58">
        <f t="shared" si="34"/>
        <v>-0.99920033729311364</v>
      </c>
      <c r="I1097" s="98">
        <f t="shared" si="35"/>
        <v>2.4516040743227728E-7</v>
      </c>
      <c r="J1097" s="99">
        <v>100.57528265046419</v>
      </c>
      <c r="K1097" s="99">
        <v>6.5882500000000004</v>
      </c>
      <c r="M1097"/>
      <c r="N1097" s="193"/>
    </row>
    <row r="1098" spans="1:14" ht="12.75" x14ac:dyDescent="0.2">
      <c r="A1098" s="176" t="s">
        <v>2949</v>
      </c>
      <c r="B1098" s="191" t="s">
        <v>2950</v>
      </c>
      <c r="C1098" s="176" t="s">
        <v>2546</v>
      </c>
      <c r="D1098" s="176" t="s">
        <v>184</v>
      </c>
      <c r="E1098" s="176" t="s">
        <v>714</v>
      </c>
      <c r="F1098" s="178">
        <v>2.0450999999999998E-3</v>
      </c>
      <c r="G1098" s="178">
        <v>1.16969992</v>
      </c>
      <c r="H1098" s="58">
        <f t="shared" si="34"/>
        <v>-0.9982516028555426</v>
      </c>
      <c r="I1098" s="98">
        <f t="shared" si="35"/>
        <v>2.0488892808123602E-7</v>
      </c>
      <c r="J1098" s="99">
        <v>4.8864758530877994</v>
      </c>
      <c r="K1098" s="99">
        <v>32.148850000000003</v>
      </c>
      <c r="M1098"/>
      <c r="N1098" s="193"/>
    </row>
    <row r="1099" spans="1:14" ht="12.75" x14ac:dyDescent="0.2">
      <c r="A1099" s="176" t="s">
        <v>2958</v>
      </c>
      <c r="B1099" s="191" t="s">
        <v>2974</v>
      </c>
      <c r="C1099" s="176" t="s">
        <v>2983</v>
      </c>
      <c r="D1099" s="176" t="s">
        <v>615</v>
      </c>
      <c r="E1099" s="176" t="s">
        <v>2880</v>
      </c>
      <c r="F1099" s="178">
        <v>2.0100000000000001E-3</v>
      </c>
      <c r="G1099" s="178">
        <v>3.6735900000000002E-2</v>
      </c>
      <c r="H1099" s="58">
        <f t="shared" si="34"/>
        <v>-0.94528512980490476</v>
      </c>
      <c r="I1099" s="98">
        <f t="shared" si="35"/>
        <v>2.0137242454808298E-7</v>
      </c>
      <c r="J1099" s="99">
        <v>4.0477299357299996</v>
      </c>
      <c r="K1099" s="99">
        <v>130.95760000000001</v>
      </c>
      <c r="M1099"/>
      <c r="N1099" s="193"/>
    </row>
    <row r="1100" spans="1:14" ht="12.75" x14ac:dyDescent="0.2">
      <c r="A1100" s="176" t="s">
        <v>2996</v>
      </c>
      <c r="B1100" s="191" t="s">
        <v>2997</v>
      </c>
      <c r="C1100" s="176" t="s">
        <v>2546</v>
      </c>
      <c r="D1100" s="176" t="s">
        <v>184</v>
      </c>
      <c r="E1100" s="176" t="s">
        <v>2880</v>
      </c>
      <c r="F1100" s="178">
        <v>1.884E-3</v>
      </c>
      <c r="G1100" s="178">
        <v>2.77237E-2</v>
      </c>
      <c r="H1100" s="58">
        <f t="shared" si="34"/>
        <v>-0.93204370268037817</v>
      </c>
      <c r="I1100" s="98">
        <f t="shared" si="35"/>
        <v>1.8874907853163598E-7</v>
      </c>
      <c r="J1100" s="99">
        <v>13.003119289999999</v>
      </c>
      <c r="K1100" s="99">
        <v>77.475499999999997</v>
      </c>
      <c r="M1100"/>
      <c r="N1100" s="193"/>
    </row>
    <row r="1101" spans="1:14" ht="12.75" x14ac:dyDescent="0.2">
      <c r="A1101" s="176" t="s">
        <v>1965</v>
      </c>
      <c r="B1101" s="191" t="s">
        <v>2459</v>
      </c>
      <c r="C1101" s="176" t="s">
        <v>645</v>
      </c>
      <c r="D1101" s="176" t="s">
        <v>184</v>
      </c>
      <c r="E1101" s="176" t="s">
        <v>185</v>
      </c>
      <c r="F1101" s="178">
        <v>1.1415100000000001E-3</v>
      </c>
      <c r="G1101" s="178">
        <v>5.5780000000000001E-4</v>
      </c>
      <c r="H1101" s="58">
        <f t="shared" si="34"/>
        <v>1.0464503406238799</v>
      </c>
      <c r="I1101" s="98">
        <f t="shared" si="35"/>
        <v>1.1436250564471751E-7</v>
      </c>
      <c r="J1101" s="99">
        <v>11.309478006832</v>
      </c>
      <c r="K1101" s="99">
        <v>47.998899999999999</v>
      </c>
      <c r="M1101"/>
      <c r="N1101" s="193"/>
    </row>
    <row r="1102" spans="1:14" ht="12.75" x14ac:dyDescent="0.2">
      <c r="A1102" s="176" t="s">
        <v>1549</v>
      </c>
      <c r="B1102" s="191" t="s">
        <v>255</v>
      </c>
      <c r="C1102" s="176" t="s">
        <v>2544</v>
      </c>
      <c r="D1102" s="176" t="s">
        <v>183</v>
      </c>
      <c r="E1102" s="176" t="s">
        <v>714</v>
      </c>
      <c r="F1102" s="178">
        <v>1.0204999999999999E-3</v>
      </c>
      <c r="G1102" s="178">
        <v>4.1345699999999997E-3</v>
      </c>
      <c r="H1102" s="58">
        <f t="shared" si="34"/>
        <v>-0.7531786860544144</v>
      </c>
      <c r="I1102" s="98">
        <f t="shared" si="35"/>
        <v>1.0223908420463614E-7</v>
      </c>
      <c r="J1102" s="99">
        <v>98.605847269999998</v>
      </c>
      <c r="K1102" s="99">
        <v>16.628499999999999</v>
      </c>
      <c r="M1102"/>
      <c r="N1102" s="193"/>
    </row>
    <row r="1103" spans="1:14" ht="12.75" x14ac:dyDescent="0.2">
      <c r="A1103" s="176" t="s">
        <v>2123</v>
      </c>
      <c r="B1103" s="191" t="s">
        <v>2114</v>
      </c>
      <c r="C1103" s="176" t="s">
        <v>646</v>
      </c>
      <c r="D1103" s="176" t="s">
        <v>183</v>
      </c>
      <c r="E1103" s="176" t="s">
        <v>714</v>
      </c>
      <c r="F1103" s="178">
        <v>7.568099999999999E-4</v>
      </c>
      <c r="G1103" s="178">
        <v>0.77809282999999996</v>
      </c>
      <c r="H1103" s="58">
        <f t="shared" si="34"/>
        <v>-0.99902735255894848</v>
      </c>
      <c r="I1103" s="98">
        <f t="shared" si="35"/>
        <v>7.5821226180216239E-8</v>
      </c>
      <c r="J1103" s="99">
        <v>80.133348999999995</v>
      </c>
      <c r="K1103" s="99">
        <v>88.745899999999992</v>
      </c>
      <c r="M1103"/>
      <c r="N1103" s="193"/>
    </row>
    <row r="1104" spans="1:14" ht="12.75" x14ac:dyDescent="0.2">
      <c r="A1104" s="176" t="s">
        <v>3019</v>
      </c>
      <c r="B1104" s="149" t="s">
        <v>3020</v>
      </c>
      <c r="C1104" s="177" t="s">
        <v>2671</v>
      </c>
      <c r="D1104" s="176" t="s">
        <v>183</v>
      </c>
      <c r="E1104" s="176" t="s">
        <v>2880</v>
      </c>
      <c r="F1104" s="178">
        <v>6.2105999999999999E-4</v>
      </c>
      <c r="G1104" s="178"/>
      <c r="H1104" s="58" t="str">
        <f t="shared" si="34"/>
        <v/>
      </c>
      <c r="I1104" s="98">
        <f t="shared" si="35"/>
        <v>6.222107362678229E-8</v>
      </c>
      <c r="J1104" s="99">
        <v>1.0457045600000001</v>
      </c>
      <c r="K1104" s="99">
        <v>20.16027272727273</v>
      </c>
      <c r="M1104"/>
      <c r="N1104" s="193"/>
    </row>
    <row r="1105" spans="1:14" ht="12.75" x14ac:dyDescent="0.2">
      <c r="A1105" s="176" t="s">
        <v>2315</v>
      </c>
      <c r="B1105" s="191" t="s">
        <v>688</v>
      </c>
      <c r="C1105" s="176" t="s">
        <v>1371</v>
      </c>
      <c r="D1105" s="176" t="s">
        <v>183</v>
      </c>
      <c r="E1105" s="176" t="s">
        <v>714</v>
      </c>
      <c r="F1105" s="178">
        <v>6.0559000000000003E-4</v>
      </c>
      <c r="G1105" s="178">
        <v>3.89153E-2</v>
      </c>
      <c r="H1105" s="58">
        <f t="shared" si="34"/>
        <v>-0.98443825436267995</v>
      </c>
      <c r="I1105" s="98">
        <f t="shared" si="35"/>
        <v>6.0671207254762971E-8</v>
      </c>
      <c r="J1105" s="99">
        <v>8.0693621899999997</v>
      </c>
      <c r="K1105" s="99">
        <v>11.745799999999999</v>
      </c>
      <c r="M1105"/>
      <c r="N1105" s="193"/>
    </row>
    <row r="1106" spans="1:14" ht="12.75" x14ac:dyDescent="0.2">
      <c r="A1106" s="176" t="s">
        <v>2323</v>
      </c>
      <c r="B1106" s="191" t="s">
        <v>687</v>
      </c>
      <c r="C1106" s="176" t="s">
        <v>1371</v>
      </c>
      <c r="D1106" s="176" t="s">
        <v>183</v>
      </c>
      <c r="E1106" s="176" t="s">
        <v>714</v>
      </c>
      <c r="F1106" s="178">
        <v>4.6298999999999998E-4</v>
      </c>
      <c r="G1106" s="178">
        <v>4.6381999999999999E-4</v>
      </c>
      <c r="H1106" s="58">
        <f t="shared" si="34"/>
        <v>-1.7894873011081724E-3</v>
      </c>
      <c r="I1106" s="98">
        <f t="shared" si="35"/>
        <v>4.6384785493292006E-8</v>
      </c>
      <c r="J1106" s="99">
        <v>5.9217522300000001</v>
      </c>
      <c r="K1106" s="99">
        <v>20.60755</v>
      </c>
      <c r="M1106"/>
      <c r="N1106" s="193"/>
    </row>
    <row r="1107" spans="1:14" ht="12.75" x14ac:dyDescent="0.2">
      <c r="A1107" s="176" t="s">
        <v>1229</v>
      </c>
      <c r="B1107" s="191" t="s">
        <v>2399</v>
      </c>
      <c r="C1107" s="176" t="s">
        <v>645</v>
      </c>
      <c r="D1107" s="176" t="s">
        <v>184</v>
      </c>
      <c r="E1107" s="176" t="s">
        <v>185</v>
      </c>
      <c r="F1107" s="178">
        <v>1.3505E-4</v>
      </c>
      <c r="G1107" s="178">
        <v>0.14466754999999998</v>
      </c>
      <c r="H1107" s="58">
        <f t="shared" si="34"/>
        <v>-0.99906648035444023</v>
      </c>
      <c r="I1107" s="98">
        <f t="shared" si="35"/>
        <v>1.353002285334259E-8</v>
      </c>
      <c r="J1107" s="99">
        <v>40.542604650000001</v>
      </c>
      <c r="K1107" s="99">
        <v>24.899149999999999</v>
      </c>
      <c r="M1107"/>
      <c r="N1107" s="193"/>
    </row>
    <row r="1108" spans="1:14" ht="12.75" x14ac:dyDescent="0.2">
      <c r="A1108" s="176" t="s">
        <v>2092</v>
      </c>
      <c r="B1108" s="191" t="s">
        <v>2077</v>
      </c>
      <c r="C1108" s="176" t="s">
        <v>2546</v>
      </c>
      <c r="D1108" s="176" t="s">
        <v>184</v>
      </c>
      <c r="E1108" s="176" t="s">
        <v>185</v>
      </c>
      <c r="F1108" s="178">
        <v>0</v>
      </c>
      <c r="G1108" s="178">
        <v>1.7948275600000001</v>
      </c>
      <c r="H1108" s="58">
        <f t="shared" si="34"/>
        <v>-1</v>
      </c>
      <c r="I1108" s="98">
        <f t="shared" si="35"/>
        <v>0</v>
      </c>
      <c r="J1108" s="99">
        <v>92.473175750987991</v>
      </c>
      <c r="K1108" s="99">
        <v>35.397350000000003</v>
      </c>
      <c r="M1108"/>
      <c r="N1108" s="193"/>
    </row>
    <row r="1109" spans="1:14" ht="12.75" x14ac:dyDescent="0.2">
      <c r="A1109" s="176" t="s">
        <v>1121</v>
      </c>
      <c r="B1109" s="191" t="s">
        <v>1084</v>
      </c>
      <c r="C1109" s="176" t="s">
        <v>2553</v>
      </c>
      <c r="D1109" s="176" t="s">
        <v>184</v>
      </c>
      <c r="E1109" s="176" t="s">
        <v>185</v>
      </c>
      <c r="F1109" s="178">
        <v>0</v>
      </c>
      <c r="G1109" s="178">
        <v>0.43047957000000003</v>
      </c>
      <c r="H1109" s="58">
        <f t="shared" si="34"/>
        <v>-1</v>
      </c>
      <c r="I1109" s="98">
        <f t="shared" si="35"/>
        <v>0</v>
      </c>
      <c r="J1109" s="99">
        <v>130.58525147449919</v>
      </c>
      <c r="K1109" s="99">
        <v>15.860300000000001</v>
      </c>
      <c r="M1109"/>
      <c r="N1109" s="193"/>
    </row>
    <row r="1110" spans="1:14" ht="12.75" x14ac:dyDescent="0.2">
      <c r="A1110" s="176" t="s">
        <v>2864</v>
      </c>
      <c r="B1110" s="191" t="s">
        <v>2865</v>
      </c>
      <c r="C1110" s="176" t="s">
        <v>2671</v>
      </c>
      <c r="D1110" s="176" t="s">
        <v>184</v>
      </c>
      <c r="E1110" s="176" t="s">
        <v>714</v>
      </c>
      <c r="F1110" s="178">
        <v>0</v>
      </c>
      <c r="G1110" s="178">
        <v>0.22817308</v>
      </c>
      <c r="H1110" s="58">
        <f t="shared" si="34"/>
        <v>-1</v>
      </c>
      <c r="I1110" s="98">
        <f t="shared" si="35"/>
        <v>0</v>
      </c>
      <c r="J1110" s="99">
        <v>32.631530579999996</v>
      </c>
      <c r="K1110" s="99">
        <v>16.834849999999999</v>
      </c>
      <c r="M1110"/>
      <c r="N1110" s="193"/>
    </row>
    <row r="1111" spans="1:14" ht="12.75" x14ac:dyDescent="0.2">
      <c r="A1111" s="176" t="s">
        <v>1921</v>
      </c>
      <c r="B1111" s="191" t="s">
        <v>165</v>
      </c>
      <c r="C1111" s="176" t="s">
        <v>643</v>
      </c>
      <c r="D1111" s="176" t="s">
        <v>183</v>
      </c>
      <c r="E1111" s="176" t="s">
        <v>714</v>
      </c>
      <c r="F1111" s="178">
        <v>0</v>
      </c>
      <c r="G1111" s="178">
        <v>0.1152</v>
      </c>
      <c r="H1111" s="58">
        <f t="shared" si="34"/>
        <v>-1</v>
      </c>
      <c r="I1111" s="98">
        <f t="shared" si="35"/>
        <v>0</v>
      </c>
      <c r="J1111" s="99">
        <v>222.05358000000001</v>
      </c>
      <c r="K1111" s="99">
        <v>4.9019500000000003</v>
      </c>
      <c r="M1111"/>
      <c r="N1111" s="193"/>
    </row>
    <row r="1112" spans="1:14" ht="12.75" x14ac:dyDescent="0.2">
      <c r="A1112" s="176" t="s">
        <v>1114</v>
      </c>
      <c r="B1112" s="191" t="s">
        <v>1082</v>
      </c>
      <c r="C1112" s="176" t="s">
        <v>2553</v>
      </c>
      <c r="D1112" s="176" t="s">
        <v>184</v>
      </c>
      <c r="E1112" s="176" t="s">
        <v>185</v>
      </c>
      <c r="F1112" s="178">
        <v>0</v>
      </c>
      <c r="G1112" s="178">
        <v>0.11105398</v>
      </c>
      <c r="H1112" s="58">
        <f t="shared" si="34"/>
        <v>-1</v>
      </c>
      <c r="I1112" s="98">
        <f t="shared" si="35"/>
        <v>0</v>
      </c>
      <c r="J1112" s="99">
        <v>34.181925063721607</v>
      </c>
      <c r="K1112" s="99">
        <v>24.620349999999998</v>
      </c>
      <c r="M1112"/>
      <c r="N1112" s="193"/>
    </row>
    <row r="1113" spans="1:14" ht="12.75" x14ac:dyDescent="0.2">
      <c r="A1113" s="176" t="s">
        <v>1245</v>
      </c>
      <c r="B1113" s="191" t="s">
        <v>4</v>
      </c>
      <c r="C1113" s="176" t="s">
        <v>645</v>
      </c>
      <c r="D1113" s="176" t="s">
        <v>184</v>
      </c>
      <c r="E1113" s="176" t="s">
        <v>714</v>
      </c>
      <c r="F1113" s="178">
        <v>0</v>
      </c>
      <c r="G1113" s="178">
        <v>4.2710120000000004E-2</v>
      </c>
      <c r="H1113" s="58">
        <f t="shared" si="34"/>
        <v>-1</v>
      </c>
      <c r="I1113" s="98">
        <f t="shared" si="35"/>
        <v>0</v>
      </c>
      <c r="J1113" s="99">
        <v>17.564653282582398</v>
      </c>
      <c r="K1113" s="99">
        <v>29.335799999999999</v>
      </c>
      <c r="M1113"/>
      <c r="N1113" s="193"/>
    </row>
    <row r="1114" spans="1:14" ht="12.75" x14ac:dyDescent="0.2">
      <c r="A1114" s="176" t="s">
        <v>2093</v>
      </c>
      <c r="B1114" s="191" t="s">
        <v>2078</v>
      </c>
      <c r="C1114" s="176" t="s">
        <v>2546</v>
      </c>
      <c r="D1114" s="176" t="s">
        <v>184</v>
      </c>
      <c r="E1114" s="176" t="s">
        <v>185</v>
      </c>
      <c r="F1114" s="178">
        <v>0</v>
      </c>
      <c r="G1114" s="178">
        <v>2.5885910000000002E-2</v>
      </c>
      <c r="H1114" s="58">
        <f t="shared" si="34"/>
        <v>-1</v>
      </c>
      <c r="I1114" s="98">
        <f t="shared" si="35"/>
        <v>0</v>
      </c>
      <c r="J1114" s="99">
        <v>7.0862745125766002</v>
      </c>
      <c r="K1114" s="99">
        <v>57.650399999999991</v>
      </c>
      <c r="M1114"/>
      <c r="N1114" s="193" t="s">
        <v>2545</v>
      </c>
    </row>
    <row r="1115" spans="1:14" ht="12.75" x14ac:dyDescent="0.2">
      <c r="A1115" s="176" t="s">
        <v>2060</v>
      </c>
      <c r="B1115" s="191" t="s">
        <v>2042</v>
      </c>
      <c r="C1115" s="176" t="s">
        <v>646</v>
      </c>
      <c r="D1115" s="176" t="s">
        <v>183</v>
      </c>
      <c r="E1115" s="176" t="s">
        <v>714</v>
      </c>
      <c r="F1115" s="178">
        <v>0</v>
      </c>
      <c r="G1115" s="178">
        <v>2.2384879999999999E-2</v>
      </c>
      <c r="H1115" s="58">
        <f t="shared" si="34"/>
        <v>-1</v>
      </c>
      <c r="I1115" s="98">
        <f t="shared" si="35"/>
        <v>0</v>
      </c>
      <c r="J1115" s="99">
        <v>11.5256855</v>
      </c>
      <c r="K1115" s="99">
        <v>88.656500000000008</v>
      </c>
      <c r="M1115"/>
      <c r="N1115" s="193" t="s">
        <v>2545</v>
      </c>
    </row>
    <row r="1116" spans="1:14" ht="12.75" x14ac:dyDescent="0.2">
      <c r="A1116" s="176" t="s">
        <v>2094</v>
      </c>
      <c r="B1116" s="191" t="s">
        <v>2079</v>
      </c>
      <c r="C1116" s="176" t="s">
        <v>2546</v>
      </c>
      <c r="D1116" s="176" t="s">
        <v>184</v>
      </c>
      <c r="E1116" s="176" t="s">
        <v>185</v>
      </c>
      <c r="F1116" s="178">
        <v>0</v>
      </c>
      <c r="G1116" s="178">
        <v>9.7806500000000001E-3</v>
      </c>
      <c r="H1116" s="58">
        <f t="shared" si="34"/>
        <v>-1</v>
      </c>
      <c r="I1116" s="98">
        <f t="shared" si="35"/>
        <v>0</v>
      </c>
      <c r="J1116" s="99">
        <v>20.744197938062999</v>
      </c>
      <c r="K1116" s="99">
        <v>62.504750000000001</v>
      </c>
      <c r="M1116"/>
      <c r="N1116" s="193"/>
    </row>
    <row r="1117" spans="1:14" ht="12.75" x14ac:dyDescent="0.2">
      <c r="A1117" s="176" t="s">
        <v>2089</v>
      </c>
      <c r="B1117" s="191" t="s">
        <v>2074</v>
      </c>
      <c r="C1117" s="176" t="s">
        <v>2546</v>
      </c>
      <c r="D1117" s="176" t="s">
        <v>184</v>
      </c>
      <c r="E1117" s="176" t="s">
        <v>185</v>
      </c>
      <c r="F1117" s="178">
        <v>0</v>
      </c>
      <c r="G1117" s="178">
        <v>8.9262000000000005E-3</v>
      </c>
      <c r="H1117" s="58">
        <f t="shared" si="34"/>
        <v>-1</v>
      </c>
      <c r="I1117" s="98">
        <f t="shared" si="35"/>
        <v>0</v>
      </c>
      <c r="J1117" s="99">
        <v>12.567629980000001</v>
      </c>
      <c r="K1117" s="99">
        <v>29.4922</v>
      </c>
      <c r="M1117"/>
      <c r="N1117" s="193"/>
    </row>
    <row r="1118" spans="1:14" ht="12.75" x14ac:dyDescent="0.2">
      <c r="A1118" s="176" t="s">
        <v>1545</v>
      </c>
      <c r="B1118" s="191" t="s">
        <v>1833</v>
      </c>
      <c r="C1118" s="176" t="s">
        <v>2553</v>
      </c>
      <c r="D1118" s="176" t="s">
        <v>184</v>
      </c>
      <c r="E1118" s="176" t="s">
        <v>714</v>
      </c>
      <c r="F1118" s="178">
        <v>0</v>
      </c>
      <c r="G1118" s="178">
        <v>3.1050000000000001E-3</v>
      </c>
      <c r="H1118" s="58">
        <f t="shared" si="34"/>
        <v>-1</v>
      </c>
      <c r="I1118" s="98">
        <f t="shared" si="35"/>
        <v>0</v>
      </c>
      <c r="J1118" s="99">
        <v>7.5902969800000006</v>
      </c>
      <c r="K1118" s="99">
        <v>27.695</v>
      </c>
      <c r="M1118"/>
      <c r="N1118" s="193"/>
    </row>
    <row r="1119" spans="1:14" ht="12.75" x14ac:dyDescent="0.2">
      <c r="A1119" s="176" t="s">
        <v>2771</v>
      </c>
      <c r="B1119" s="191" t="s">
        <v>2164</v>
      </c>
      <c r="C1119" s="176" t="s">
        <v>1918</v>
      </c>
      <c r="D1119" s="176" t="s">
        <v>184</v>
      </c>
      <c r="E1119" s="176" t="s">
        <v>714</v>
      </c>
      <c r="F1119" s="178">
        <v>0</v>
      </c>
      <c r="G1119" s="178">
        <v>2.0202699999999998E-3</v>
      </c>
      <c r="H1119" s="58">
        <f t="shared" si="34"/>
        <v>-1</v>
      </c>
      <c r="I1119" s="98">
        <f t="shared" si="35"/>
        <v>0</v>
      </c>
      <c r="J1119" s="99">
        <v>2.3413187099999999</v>
      </c>
      <c r="K1119" s="99">
        <v>41.641499999999994</v>
      </c>
      <c r="M1119"/>
      <c r="N1119" s="193"/>
    </row>
    <row r="1120" spans="1:14" ht="12.75" x14ac:dyDescent="0.2">
      <c r="A1120" s="176" t="s">
        <v>1256</v>
      </c>
      <c r="B1120" s="191" t="s">
        <v>2539</v>
      </c>
      <c r="C1120" s="176" t="s">
        <v>645</v>
      </c>
      <c r="D1120" s="176" t="s">
        <v>615</v>
      </c>
      <c r="E1120" s="176" t="s">
        <v>185</v>
      </c>
      <c r="F1120" s="178">
        <v>0</v>
      </c>
      <c r="G1120" s="178">
        <v>1.13568E-3</v>
      </c>
      <c r="H1120" s="58">
        <f t="shared" si="34"/>
        <v>-1</v>
      </c>
      <c r="I1120" s="98">
        <f t="shared" si="35"/>
        <v>0</v>
      </c>
      <c r="J1120" s="99">
        <v>3.1562893700000001</v>
      </c>
      <c r="K1120" s="99">
        <v>9.3536000000000001</v>
      </c>
      <c r="M1120"/>
      <c r="N1120" s="193"/>
    </row>
    <row r="1121" spans="1:14" ht="12.75" x14ac:dyDescent="0.2">
      <c r="A1121" s="176" t="s">
        <v>2788</v>
      </c>
      <c r="B1121" s="191" t="s">
        <v>2334</v>
      </c>
      <c r="C1121" s="176" t="s">
        <v>2553</v>
      </c>
      <c r="D1121" s="176" t="s">
        <v>615</v>
      </c>
      <c r="E1121" s="176" t="s">
        <v>185</v>
      </c>
      <c r="F1121" s="178">
        <v>0</v>
      </c>
      <c r="G1121" s="178">
        <v>2.8875E-4</v>
      </c>
      <c r="H1121" s="58">
        <f t="shared" si="34"/>
        <v>-1</v>
      </c>
      <c r="I1121" s="98">
        <f t="shared" si="35"/>
        <v>0</v>
      </c>
      <c r="J1121" s="99">
        <v>2.6740455783425996</v>
      </c>
      <c r="K1121" s="99">
        <v>32.170050000000003</v>
      </c>
      <c r="M1121"/>
      <c r="N1121" s="193"/>
    </row>
    <row r="1122" spans="1:14" ht="12.75" x14ac:dyDescent="0.2">
      <c r="A1122" s="176" t="s">
        <v>1676</v>
      </c>
      <c r="B1122" s="191" t="s">
        <v>1015</v>
      </c>
      <c r="C1122" s="176" t="s">
        <v>646</v>
      </c>
      <c r="D1122" s="176" t="s">
        <v>184</v>
      </c>
      <c r="E1122" s="176" t="s">
        <v>714</v>
      </c>
      <c r="F1122" s="178">
        <v>0</v>
      </c>
      <c r="G1122" s="178">
        <v>0</v>
      </c>
      <c r="H1122" s="58" t="str">
        <f t="shared" si="34"/>
        <v/>
      </c>
      <c r="I1122" s="98">
        <f t="shared" si="35"/>
        <v>0</v>
      </c>
      <c r="J1122" s="99">
        <v>8.3715956000000009</v>
      </c>
      <c r="K1122" s="99">
        <v>10.613899999999999</v>
      </c>
      <c r="M1122"/>
      <c r="N1122" s="193"/>
    </row>
    <row r="1123" spans="1:14" ht="12.75" x14ac:dyDescent="0.2">
      <c r="A1123" s="176" t="s">
        <v>2324</v>
      </c>
      <c r="B1123" s="191" t="s">
        <v>2171</v>
      </c>
      <c r="C1123" s="176" t="s">
        <v>2162</v>
      </c>
      <c r="D1123" s="176" t="s">
        <v>615</v>
      </c>
      <c r="E1123" s="176" t="s">
        <v>185</v>
      </c>
      <c r="F1123" s="178">
        <v>0</v>
      </c>
      <c r="G1123" s="178">
        <v>0</v>
      </c>
      <c r="H1123" s="58" t="str">
        <f t="shared" si="34"/>
        <v/>
      </c>
      <c r="I1123" s="98">
        <f t="shared" si="35"/>
        <v>0</v>
      </c>
      <c r="J1123" s="99">
        <v>10.052577593773201</v>
      </c>
      <c r="K1123" s="99">
        <v>103.1296</v>
      </c>
      <c r="M1123"/>
      <c r="N1123" s="193"/>
    </row>
    <row r="1124" spans="1:14" ht="12.75" x14ac:dyDescent="0.2">
      <c r="A1124" s="176" t="s">
        <v>2460</v>
      </c>
      <c r="B1124" s="191" t="s">
        <v>2467</v>
      </c>
      <c r="C1124" s="176" t="s">
        <v>2176</v>
      </c>
      <c r="D1124" s="176" t="s">
        <v>615</v>
      </c>
      <c r="E1124" s="176" t="s">
        <v>714</v>
      </c>
      <c r="F1124" s="178">
        <v>0</v>
      </c>
      <c r="G1124" s="178">
        <v>0</v>
      </c>
      <c r="H1124" s="58" t="str">
        <f t="shared" si="34"/>
        <v/>
      </c>
      <c r="I1124" s="98">
        <f t="shared" si="35"/>
        <v>0</v>
      </c>
      <c r="J1124" s="99">
        <v>8.5234885020000011</v>
      </c>
      <c r="K1124" s="99">
        <v>467.81952631578952</v>
      </c>
      <c r="M1124"/>
      <c r="N1124" s="193"/>
    </row>
    <row r="1125" spans="1:14" ht="12.75" x14ac:dyDescent="0.2">
      <c r="A1125" s="176" t="s">
        <v>2062</v>
      </c>
      <c r="B1125" s="191" t="s">
        <v>2044</v>
      </c>
      <c r="C1125" s="176" t="s">
        <v>646</v>
      </c>
      <c r="D1125" s="176" t="s">
        <v>183</v>
      </c>
      <c r="E1125" s="176" t="s">
        <v>714</v>
      </c>
      <c r="F1125" s="178">
        <v>0</v>
      </c>
      <c r="G1125" s="178">
        <v>0</v>
      </c>
      <c r="H1125" s="58" t="str">
        <f t="shared" si="34"/>
        <v/>
      </c>
      <c r="I1125" s="98">
        <f t="shared" si="35"/>
        <v>0</v>
      </c>
      <c r="J1125" s="99">
        <v>19.296034999999996</v>
      </c>
      <c r="K1125" s="99">
        <v>90.331649999999996</v>
      </c>
      <c r="M1125"/>
      <c r="N1125" s="193"/>
    </row>
    <row r="1126" spans="1:14" ht="12.75" x14ac:dyDescent="0.2">
      <c r="A1126" s="176" t="s">
        <v>2955</v>
      </c>
      <c r="B1126" s="191" t="s">
        <v>2971</v>
      </c>
      <c r="C1126" s="176" t="s">
        <v>1918</v>
      </c>
      <c r="D1126" s="176" t="s">
        <v>184</v>
      </c>
      <c r="E1126" s="176" t="s">
        <v>714</v>
      </c>
      <c r="F1126" s="178">
        <v>0</v>
      </c>
      <c r="G1126" s="178">
        <v>0</v>
      </c>
      <c r="H1126" s="58" t="str">
        <f t="shared" si="34"/>
        <v/>
      </c>
      <c r="I1126" s="98">
        <f t="shared" si="35"/>
        <v>0</v>
      </c>
      <c r="J1126" s="99">
        <v>0.26657841378899999</v>
      </c>
      <c r="K1126" s="99">
        <v>35.489800000000002</v>
      </c>
      <c r="M1126"/>
      <c r="N1126" s="193"/>
    </row>
    <row r="1127" spans="1:14" ht="12.75" x14ac:dyDescent="0.2">
      <c r="A1127" s="176" t="s">
        <v>2850</v>
      </c>
      <c r="B1127" s="191" t="s">
        <v>2851</v>
      </c>
      <c r="C1127" s="176" t="s">
        <v>2671</v>
      </c>
      <c r="D1127" s="176" t="s">
        <v>184</v>
      </c>
      <c r="E1127" s="176" t="s">
        <v>714</v>
      </c>
      <c r="F1127" s="178">
        <v>0</v>
      </c>
      <c r="G1127" s="178">
        <v>0</v>
      </c>
      <c r="H1127" s="58" t="str">
        <f t="shared" si="34"/>
        <v/>
      </c>
      <c r="I1127" s="98">
        <f t="shared" si="35"/>
        <v>0</v>
      </c>
      <c r="J1127" s="99">
        <v>2.3775918799999998</v>
      </c>
      <c r="K1127" s="99">
        <v>38.817449999999987</v>
      </c>
      <c r="M1127"/>
      <c r="N1127" s="193"/>
    </row>
    <row r="1128" spans="1:14" ht="12.75" x14ac:dyDescent="0.2">
      <c r="A1128" s="176" t="s">
        <v>2862</v>
      </c>
      <c r="B1128" s="191" t="s">
        <v>2863</v>
      </c>
      <c r="C1128" s="176" t="s">
        <v>2671</v>
      </c>
      <c r="D1128" s="176" t="s">
        <v>183</v>
      </c>
      <c r="E1128" s="176" t="s">
        <v>714</v>
      </c>
      <c r="F1128" s="178">
        <v>0</v>
      </c>
      <c r="G1128" s="178">
        <v>0</v>
      </c>
      <c r="H1128" s="58" t="str">
        <f t="shared" si="34"/>
        <v/>
      </c>
      <c r="I1128" s="98">
        <f t="shared" si="35"/>
        <v>0</v>
      </c>
      <c r="J1128" s="99">
        <v>31.782601140000001</v>
      </c>
      <c r="K1128" s="99">
        <v>16.872949999999999</v>
      </c>
      <c r="M1128"/>
      <c r="N1128" s="193"/>
    </row>
    <row r="1129" spans="1:14" ht="12.75" x14ac:dyDescent="0.2">
      <c r="A1129" s="176" t="s">
        <v>2791</v>
      </c>
      <c r="B1129" s="191" t="s">
        <v>2338</v>
      </c>
      <c r="C1129" s="176" t="s">
        <v>2553</v>
      </c>
      <c r="D1129" s="176" t="s">
        <v>615</v>
      </c>
      <c r="E1129" s="176" t="s">
        <v>185</v>
      </c>
      <c r="F1129" s="178">
        <v>0</v>
      </c>
      <c r="G1129" s="178">
        <v>0</v>
      </c>
      <c r="H1129" s="58" t="str">
        <f t="shared" si="34"/>
        <v/>
      </c>
      <c r="I1129" s="98">
        <f t="shared" si="35"/>
        <v>0</v>
      </c>
      <c r="J1129" s="99">
        <v>5.0227227300000008</v>
      </c>
      <c r="K1129" s="99">
        <v>21.996099999999998</v>
      </c>
      <c r="M1129"/>
      <c r="N1129" s="193" t="s">
        <v>2545</v>
      </c>
    </row>
    <row r="1130" spans="1:14" ht="12.75" x14ac:dyDescent="0.2">
      <c r="A1130" s="176" t="s">
        <v>2793</v>
      </c>
      <c r="B1130" s="191" t="s">
        <v>2332</v>
      </c>
      <c r="C1130" s="176" t="s">
        <v>2553</v>
      </c>
      <c r="D1130" s="176" t="s">
        <v>615</v>
      </c>
      <c r="E1130" s="176" t="s">
        <v>185</v>
      </c>
      <c r="F1130" s="178">
        <v>0</v>
      </c>
      <c r="G1130" s="178">
        <v>0</v>
      </c>
      <c r="H1130" s="58" t="str">
        <f t="shared" si="34"/>
        <v/>
      </c>
      <c r="I1130" s="98">
        <f t="shared" si="35"/>
        <v>0</v>
      </c>
      <c r="J1130" s="99">
        <v>2.7667977548958</v>
      </c>
      <c r="K1130" s="99">
        <v>26.0733</v>
      </c>
      <c r="M1130"/>
      <c r="N1130" s="193" t="s">
        <v>2545</v>
      </c>
    </row>
    <row r="1131" spans="1:14" ht="12.75" x14ac:dyDescent="0.2">
      <c r="A1131" s="176" t="s">
        <v>2866</v>
      </c>
      <c r="B1131" s="189" t="s">
        <v>2867</v>
      </c>
      <c r="C1131" s="176" t="s">
        <v>2671</v>
      </c>
      <c r="D1131" s="176" t="s">
        <v>184</v>
      </c>
      <c r="E1131" s="176" t="s">
        <v>714</v>
      </c>
      <c r="F1131" s="178">
        <v>0</v>
      </c>
      <c r="G1131" s="178">
        <v>0</v>
      </c>
      <c r="H1131" s="58" t="str">
        <f t="shared" si="34"/>
        <v/>
      </c>
      <c r="I1131" s="98">
        <f t="shared" si="35"/>
        <v>0</v>
      </c>
      <c r="J1131" s="99">
        <v>1.0946888264898</v>
      </c>
      <c r="K1131" s="99">
        <v>16.02</v>
      </c>
      <c r="M1131"/>
      <c r="N1131" s="193" t="s">
        <v>2545</v>
      </c>
    </row>
    <row r="1132" spans="1:14" ht="12.75" x14ac:dyDescent="0.2">
      <c r="A1132" s="176" t="s">
        <v>1964</v>
      </c>
      <c r="B1132" s="189" t="s">
        <v>1966</v>
      </c>
      <c r="C1132" s="176" t="s">
        <v>2546</v>
      </c>
      <c r="D1132" s="176" t="s">
        <v>183</v>
      </c>
      <c r="E1132" s="176" t="s">
        <v>714</v>
      </c>
      <c r="F1132" s="178">
        <v>0</v>
      </c>
      <c r="G1132" s="178">
        <v>0</v>
      </c>
      <c r="H1132" s="58" t="str">
        <f t="shared" si="34"/>
        <v/>
      </c>
      <c r="I1132" s="98">
        <f t="shared" si="35"/>
        <v>0</v>
      </c>
      <c r="J1132" s="99">
        <v>3.9189304468836004</v>
      </c>
      <c r="K1132" s="99">
        <v>34.813200000000002</v>
      </c>
      <c r="M1132"/>
      <c r="N1132" s="193" t="s">
        <v>2545</v>
      </c>
    </row>
    <row r="1133" spans="1:14" ht="12.75" x14ac:dyDescent="0.2">
      <c r="A1133" s="176" t="s">
        <v>2324</v>
      </c>
      <c r="B1133" s="189" t="s">
        <v>2988</v>
      </c>
      <c r="C1133" s="176" t="s">
        <v>2162</v>
      </c>
      <c r="D1133" s="176" t="s">
        <v>615</v>
      </c>
      <c r="E1133" s="176" t="s">
        <v>2880</v>
      </c>
      <c r="F1133" s="178">
        <v>0</v>
      </c>
      <c r="G1133" s="178">
        <v>0</v>
      </c>
      <c r="H1133" s="58" t="str">
        <f t="shared" si="34"/>
        <v/>
      </c>
      <c r="I1133" s="98">
        <f t="shared" si="35"/>
        <v>0</v>
      </c>
      <c r="J1133" s="99">
        <v>0.91386942018540007</v>
      </c>
      <c r="K1133" s="99">
        <v>133.35425000000001</v>
      </c>
      <c r="M1133"/>
      <c r="N1133" s="193" t="s">
        <v>2545</v>
      </c>
    </row>
    <row r="1134" spans="1:14" ht="12.75" x14ac:dyDescent="0.2">
      <c r="A1134" s="176" t="s">
        <v>3017</v>
      </c>
      <c r="B1134" s="177" t="s">
        <v>3018</v>
      </c>
      <c r="C1134" s="177" t="s">
        <v>2671</v>
      </c>
      <c r="D1134" s="176" t="s">
        <v>183</v>
      </c>
      <c r="E1134" s="176" t="s">
        <v>2880</v>
      </c>
      <c r="F1134" s="178">
        <v>0</v>
      </c>
      <c r="G1134" s="178"/>
      <c r="H1134" s="58" t="str">
        <f t="shared" si="34"/>
        <v/>
      </c>
      <c r="I1134" s="98">
        <f t="shared" si="35"/>
        <v>0</v>
      </c>
      <c r="J1134" s="99">
        <v>1.06470646</v>
      </c>
      <c r="K1134" s="99">
        <v>13.37009090909091</v>
      </c>
      <c r="M1134"/>
      <c r="N1134" s="193" t="s">
        <v>2545</v>
      </c>
    </row>
    <row r="1135" spans="1:14" ht="12.75" x14ac:dyDescent="0.2">
      <c r="A1135" s="176" t="s">
        <v>3021</v>
      </c>
      <c r="B1135" s="177" t="s">
        <v>3022</v>
      </c>
      <c r="C1135" s="177" t="s">
        <v>2671</v>
      </c>
      <c r="D1135" s="176" t="s">
        <v>183</v>
      </c>
      <c r="E1135" s="176" t="s">
        <v>714</v>
      </c>
      <c r="F1135" s="178">
        <v>0</v>
      </c>
      <c r="G1135" s="178"/>
      <c r="H1135" s="58" t="str">
        <f t="shared" si="34"/>
        <v/>
      </c>
      <c r="I1135" s="98">
        <f t="shared" si="35"/>
        <v>0</v>
      </c>
      <c r="J1135" s="99">
        <v>0.98986031413379993</v>
      </c>
      <c r="K1135" s="99">
        <v>28.29545454545455</v>
      </c>
      <c r="M1135"/>
      <c r="N1135" s="193" t="s">
        <v>2545</v>
      </c>
    </row>
    <row r="1136" spans="1:14" ht="12.75" x14ac:dyDescent="0.2">
      <c r="A1136" s="176" t="s">
        <v>3023</v>
      </c>
      <c r="B1136" s="177" t="s">
        <v>3024</v>
      </c>
      <c r="C1136" s="177" t="s">
        <v>2671</v>
      </c>
      <c r="D1136" s="176" t="s">
        <v>183</v>
      </c>
      <c r="E1136" s="176" t="s">
        <v>2880</v>
      </c>
      <c r="F1136" s="178">
        <v>0</v>
      </c>
      <c r="G1136" s="178"/>
      <c r="H1136" s="58" t="str">
        <f t="shared" si="34"/>
        <v/>
      </c>
      <c r="I1136" s="98">
        <f t="shared" si="35"/>
        <v>0</v>
      </c>
      <c r="J1136" s="99">
        <v>1.0456135899999999</v>
      </c>
      <c r="K1136" s="99">
        <v>20.668272727272729</v>
      </c>
      <c r="M1136"/>
      <c r="N1136" s="193" t="s">
        <v>2545</v>
      </c>
    </row>
    <row r="1137" spans="1:14" ht="12.75" x14ac:dyDescent="0.2">
      <c r="A1137" s="176" t="s">
        <v>3025</v>
      </c>
      <c r="B1137" s="177" t="s">
        <v>3026</v>
      </c>
      <c r="C1137" s="177" t="s">
        <v>2671</v>
      </c>
      <c r="D1137" s="176" t="s">
        <v>183</v>
      </c>
      <c r="E1137" s="176" t="s">
        <v>2880</v>
      </c>
      <c r="F1137" s="178">
        <v>0</v>
      </c>
      <c r="G1137" s="178"/>
      <c r="H1137" s="58" t="str">
        <f t="shared" si="34"/>
        <v/>
      </c>
      <c r="I1137" s="98">
        <f t="shared" si="35"/>
        <v>0</v>
      </c>
      <c r="J1137" s="99">
        <v>1.0727217199999999</v>
      </c>
      <c r="K1137" s="99">
        <v>27.330090909090909</v>
      </c>
      <c r="M1137"/>
      <c r="N1137" s="193" t="s">
        <v>2545</v>
      </c>
    </row>
    <row r="1138" spans="1:14" ht="12.75" x14ac:dyDescent="0.2">
      <c r="A1138" s="176" t="s">
        <v>3027</v>
      </c>
      <c r="B1138" s="177" t="s">
        <v>3028</v>
      </c>
      <c r="C1138" s="177" t="s">
        <v>2671</v>
      </c>
      <c r="D1138" s="176" t="s">
        <v>183</v>
      </c>
      <c r="E1138" s="176" t="s">
        <v>2880</v>
      </c>
      <c r="F1138" s="178">
        <v>0</v>
      </c>
      <c r="G1138" s="178"/>
      <c r="H1138" s="58" t="str">
        <f t="shared" si="34"/>
        <v/>
      </c>
      <c r="I1138" s="98">
        <f t="shared" si="35"/>
        <v>0</v>
      </c>
      <c r="J1138" s="99">
        <v>1.04150414</v>
      </c>
      <c r="K1138" s="99">
        <v>18.94463636363637</v>
      </c>
      <c r="M1138"/>
      <c r="N1138" s="193" t="s">
        <v>2545</v>
      </c>
    </row>
    <row r="1139" spans="1:14" ht="12.75" x14ac:dyDescent="0.2">
      <c r="A1139" s="176" t="s">
        <v>3029</v>
      </c>
      <c r="B1139" s="177" t="s">
        <v>3030</v>
      </c>
      <c r="C1139" s="177" t="s">
        <v>2671</v>
      </c>
      <c r="D1139" s="176" t="s">
        <v>184</v>
      </c>
      <c r="E1139" s="176" t="s">
        <v>714</v>
      </c>
      <c r="F1139" s="178">
        <v>0</v>
      </c>
      <c r="G1139" s="178"/>
      <c r="H1139" s="58" t="str">
        <f t="shared" si="34"/>
        <v/>
      </c>
      <c r="I1139" s="98">
        <f t="shared" si="35"/>
        <v>0</v>
      </c>
      <c r="J1139" s="99">
        <v>1.0015001400000001</v>
      </c>
      <c r="K1139" s="99">
        <v>16.050999999999998</v>
      </c>
      <c r="M1139"/>
      <c r="N1139" s="193" t="s">
        <v>2545</v>
      </c>
    </row>
    <row r="1140" spans="1:14" ht="12.75" x14ac:dyDescent="0.2">
      <c r="A1140" s="176" t="s">
        <v>3031</v>
      </c>
      <c r="B1140" s="176" t="s">
        <v>3032</v>
      </c>
      <c r="C1140" s="176" t="s">
        <v>2671</v>
      </c>
      <c r="D1140" s="176" t="s">
        <v>184</v>
      </c>
      <c r="E1140" s="176" t="s">
        <v>714</v>
      </c>
      <c r="F1140" s="178">
        <v>0</v>
      </c>
      <c r="G1140" s="178"/>
      <c r="H1140" s="58" t="str">
        <f t="shared" si="34"/>
        <v/>
      </c>
      <c r="I1140" s="98">
        <f t="shared" si="35"/>
        <v>0</v>
      </c>
      <c r="J1140" s="99">
        <v>1.0114011300000001</v>
      </c>
      <c r="K1140" s="99">
        <v>30.289000000000001</v>
      </c>
      <c r="M1140"/>
      <c r="N1140" s="193" t="s">
        <v>2545</v>
      </c>
    </row>
    <row r="1141" spans="1:14" ht="12.75" x14ac:dyDescent="0.2">
      <c r="A1141" s="176" t="s">
        <v>3033</v>
      </c>
      <c r="B1141" s="177" t="s">
        <v>3034</v>
      </c>
      <c r="C1141" s="177" t="s">
        <v>2671</v>
      </c>
      <c r="D1141" s="176" t="s">
        <v>184</v>
      </c>
      <c r="E1141" s="176" t="s">
        <v>714</v>
      </c>
      <c r="F1141" s="178">
        <v>0</v>
      </c>
      <c r="G1141" s="178"/>
      <c r="H1141" s="58" t="str">
        <f t="shared" si="34"/>
        <v/>
      </c>
      <c r="I1141" s="98">
        <f t="shared" si="35"/>
        <v>0</v>
      </c>
      <c r="J1141" s="99">
        <v>2.821854654</v>
      </c>
      <c r="K1141" s="99">
        <v>16.23</v>
      </c>
      <c r="M1141"/>
      <c r="N1141" s="193" t="s">
        <v>2545</v>
      </c>
    </row>
    <row r="1142" spans="1:14" ht="12.75" x14ac:dyDescent="0.2">
      <c r="A1142" s="45" t="s">
        <v>16</v>
      </c>
      <c r="B1142" s="46">
        <f>COUNTA(B7:B1141)</f>
        <v>1135</v>
      </c>
      <c r="C1142" s="46"/>
      <c r="D1142" s="46"/>
      <c r="E1142" s="46"/>
      <c r="F1142" s="111">
        <f>SUM(F7:F1141)</f>
        <v>9981.5056828699981</v>
      </c>
      <c r="G1142" s="111">
        <f>SUM(G7:G1141)</f>
        <v>11567.958344610048</v>
      </c>
      <c r="H1142" s="56">
        <f>IF(ISERROR(F1142/G1142-1),"",((F1142/G1142-1)))</f>
        <v>-0.13714197566066089</v>
      </c>
      <c r="I1142" s="48">
        <f>SUM(I7:I1141)</f>
        <v>0.99999999999999922</v>
      </c>
      <c r="J1142" s="49">
        <f>SUM(J7:J1141)</f>
        <v>429739.70504176896</v>
      </c>
      <c r="K1142" s="171"/>
      <c r="M1142"/>
    </row>
    <row r="1143" spans="1:14" ht="12.75" x14ac:dyDescent="0.2">
      <c r="A1143" s="51"/>
      <c r="B1143" s="51"/>
      <c r="C1143" s="51"/>
      <c r="D1143" s="51"/>
      <c r="E1143" s="51"/>
      <c r="F1143" s="51"/>
      <c r="G1143" s="51"/>
      <c r="H1143" s="52"/>
      <c r="I1143" s="53"/>
      <c r="M1143"/>
    </row>
    <row r="1144" spans="1:14" s="51" customFormat="1" ht="12.75" x14ac:dyDescent="0.2">
      <c r="F1144" s="100"/>
      <c r="G1144" s="100"/>
      <c r="H1144" s="100"/>
      <c r="I1144" s="100"/>
      <c r="J1144" s="100"/>
      <c r="K1144" s="100"/>
      <c r="M1144"/>
    </row>
    <row r="1145" spans="1:14" s="132" customFormat="1" ht="22.5" x14ac:dyDescent="0.2">
      <c r="A1145" s="41" t="s">
        <v>1442</v>
      </c>
      <c r="B1145" s="41" t="s">
        <v>81</v>
      </c>
      <c r="C1145" s="41" t="s">
        <v>1495</v>
      </c>
      <c r="D1145" s="41" t="s">
        <v>182</v>
      </c>
      <c r="E1145" s="84" t="s">
        <v>97</v>
      </c>
      <c r="F1145" s="41" t="s">
        <v>510</v>
      </c>
      <c r="G1145" s="41"/>
      <c r="H1145" s="41"/>
      <c r="I1145" s="41"/>
      <c r="J1145" s="41" t="s">
        <v>243</v>
      </c>
      <c r="K1145" s="41" t="s">
        <v>142</v>
      </c>
      <c r="M1145"/>
    </row>
    <row r="1146" spans="1:14" ht="12.75" x14ac:dyDescent="0.2">
      <c r="A1146" s="87"/>
      <c r="B1146" s="87"/>
      <c r="C1146" s="87"/>
      <c r="D1146" s="87"/>
      <c r="E1146" s="42"/>
      <c r="F1146" s="88" t="s">
        <v>3011</v>
      </c>
      <c r="G1146" s="88" t="s">
        <v>2999</v>
      </c>
      <c r="H1146" s="43" t="s">
        <v>78</v>
      </c>
      <c r="I1146" s="89" t="s">
        <v>79</v>
      </c>
      <c r="J1146" s="90" t="s">
        <v>244</v>
      </c>
      <c r="K1146" s="90" t="s">
        <v>3012</v>
      </c>
      <c r="M1146"/>
    </row>
    <row r="1147" spans="1:14" ht="12.75" x14ac:dyDescent="0.2">
      <c r="A1147" s="176" t="s">
        <v>1566</v>
      </c>
      <c r="B1147" s="86" t="s">
        <v>1053</v>
      </c>
      <c r="C1147" s="176" t="s">
        <v>2544</v>
      </c>
      <c r="D1147" s="176" t="s">
        <v>2545</v>
      </c>
      <c r="E1147" s="176" t="s">
        <v>185</v>
      </c>
      <c r="F1147" s="178">
        <v>40.150751799999995</v>
      </c>
      <c r="G1147" s="178">
        <v>28.78095291</v>
      </c>
      <c r="H1147" s="58">
        <f t="shared" ref="H1147:H1155" si="36">IF(ISERROR(F1147/G1147-1),"",IF((F1147/G1147-1)&gt;10000%,"",F1147/G1147-1))</f>
        <v>0.39504595020026367</v>
      </c>
      <c r="I1147" s="44">
        <f t="shared" ref="I1147:I1155" si="37">F1147/$F$1156</f>
        <v>0.75101715433238247</v>
      </c>
      <c r="J1147" s="99">
        <v>2271.054541</v>
      </c>
      <c r="K1147" s="99">
        <v>3.1787999999999998</v>
      </c>
      <c r="M1147"/>
    </row>
    <row r="1148" spans="1:14" ht="12.75" x14ac:dyDescent="0.2">
      <c r="A1148" s="176" t="s">
        <v>1820</v>
      </c>
      <c r="B1148" s="177" t="s">
        <v>1821</v>
      </c>
      <c r="C1148" s="176" t="s">
        <v>2544</v>
      </c>
      <c r="D1148" s="176" t="s">
        <v>2545</v>
      </c>
      <c r="E1148" s="176" t="s">
        <v>185</v>
      </c>
      <c r="F1148" s="178">
        <v>7.0648137000000002</v>
      </c>
      <c r="G1148" s="178">
        <v>7.3123761799999993</v>
      </c>
      <c r="H1148" s="58">
        <f t="shared" si="36"/>
        <v>-3.385527137910449E-2</v>
      </c>
      <c r="I1148" s="44">
        <f t="shared" si="37"/>
        <v>0.13214687254903235</v>
      </c>
      <c r="J1148" s="99">
        <v>254.88526306</v>
      </c>
      <c r="K1148" s="99">
        <v>28.70665</v>
      </c>
      <c r="M1148"/>
    </row>
    <row r="1149" spans="1:14" ht="12.75" x14ac:dyDescent="0.2">
      <c r="A1149" s="176" t="s">
        <v>2358</v>
      </c>
      <c r="B1149" s="177" t="s">
        <v>2359</v>
      </c>
      <c r="C1149" s="176" t="s">
        <v>1371</v>
      </c>
      <c r="D1149" s="176" t="s">
        <v>2545</v>
      </c>
      <c r="E1149" s="176" t="s">
        <v>714</v>
      </c>
      <c r="F1149" s="178">
        <v>3.1796385200000001</v>
      </c>
      <c r="G1149" s="178">
        <v>4.8858458300000001</v>
      </c>
      <c r="H1149" s="58">
        <f t="shared" si="36"/>
        <v>-0.34921431608086573</v>
      </c>
      <c r="I1149" s="44">
        <f t="shared" si="37"/>
        <v>5.94749280160684E-2</v>
      </c>
      <c r="J1149" s="99">
        <v>36.768304520000001</v>
      </c>
      <c r="K1149" s="99">
        <v>30.612850000000002</v>
      </c>
      <c r="M1149"/>
    </row>
    <row r="1150" spans="1:14" ht="12.75" x14ac:dyDescent="0.2">
      <c r="A1150" s="176" t="s">
        <v>2510</v>
      </c>
      <c r="B1150" s="177" t="s">
        <v>2511</v>
      </c>
      <c r="C1150" s="176" t="s">
        <v>1371</v>
      </c>
      <c r="D1150" s="176" t="s">
        <v>2545</v>
      </c>
      <c r="E1150" s="176" t="s">
        <v>185</v>
      </c>
      <c r="F1150" s="178">
        <v>1.54763936</v>
      </c>
      <c r="G1150" s="178">
        <v>1.00413705</v>
      </c>
      <c r="H1150" s="58">
        <f t="shared" si="36"/>
        <v>0.54126307758487746</v>
      </c>
      <c r="I1150" s="44">
        <f t="shared" si="37"/>
        <v>2.8948491770955827E-2</v>
      </c>
      <c r="J1150" s="99">
        <v>18.035480940000003</v>
      </c>
      <c r="K1150" s="99">
        <v>95.788117647058826</v>
      </c>
      <c r="M1150"/>
    </row>
    <row r="1151" spans="1:14" ht="12.75" x14ac:dyDescent="0.2">
      <c r="A1151" s="176" t="s">
        <v>1446</v>
      </c>
      <c r="B1151" s="177" t="s">
        <v>1447</v>
      </c>
      <c r="C1151" s="176" t="s">
        <v>2544</v>
      </c>
      <c r="D1151" s="176" t="s">
        <v>2545</v>
      </c>
      <c r="E1151" s="176" t="s">
        <v>185</v>
      </c>
      <c r="F1151" s="178">
        <v>0.93454623999999997</v>
      </c>
      <c r="G1151" s="178">
        <v>1.29027019</v>
      </c>
      <c r="H1151" s="58">
        <f t="shared" si="36"/>
        <v>-0.27569725531673328</v>
      </c>
      <c r="I1151" s="44">
        <f t="shared" si="37"/>
        <v>1.7480625549751917E-2</v>
      </c>
      <c r="J1151" s="99">
        <v>230.25646983999999</v>
      </c>
      <c r="K1151" s="99">
        <v>14.975199999999999</v>
      </c>
      <c r="M1151"/>
    </row>
    <row r="1152" spans="1:14" ht="12.75" x14ac:dyDescent="0.2">
      <c r="A1152" s="176" t="s">
        <v>1269</v>
      </c>
      <c r="B1152" s="177" t="s">
        <v>1300</v>
      </c>
      <c r="C1152" s="176" t="s">
        <v>2162</v>
      </c>
      <c r="D1152" s="176" t="s">
        <v>2545</v>
      </c>
      <c r="E1152" s="176" t="s">
        <v>714</v>
      </c>
      <c r="F1152" s="178">
        <v>0.54669049999999997</v>
      </c>
      <c r="G1152" s="178">
        <v>0.45648036999999997</v>
      </c>
      <c r="H1152" s="58">
        <f t="shared" si="36"/>
        <v>0.19762104994788721</v>
      </c>
      <c r="I1152" s="44">
        <f t="shared" si="37"/>
        <v>1.022580961013406E-2</v>
      </c>
      <c r="J1152" s="99">
        <v>11.163012589999999</v>
      </c>
      <c r="K1152" s="99">
        <v>12.2178</v>
      </c>
      <c r="M1152"/>
    </row>
    <row r="1153" spans="1:13" ht="12.75" x14ac:dyDescent="0.2">
      <c r="A1153" s="176" t="s">
        <v>1566</v>
      </c>
      <c r="B1153" s="177" t="s">
        <v>1996</v>
      </c>
      <c r="C1153" s="176" t="s">
        <v>2544</v>
      </c>
      <c r="D1153" s="176" t="s">
        <v>2545</v>
      </c>
      <c r="E1153" s="176" t="s">
        <v>714</v>
      </c>
      <c r="F1153" s="178">
        <v>3.7750370000000005E-2</v>
      </c>
      <c r="G1153" s="178">
        <v>0.14217403000000001</v>
      </c>
      <c r="H1153" s="58">
        <f t="shared" si="36"/>
        <v>-0.73447773830424579</v>
      </c>
      <c r="I1153" s="44">
        <f t="shared" si="37"/>
        <v>7.0611817167504564E-4</v>
      </c>
      <c r="J1153" s="99">
        <v>51.946689079999999</v>
      </c>
      <c r="K1153" s="99">
        <v>3.1951999999999998</v>
      </c>
      <c r="M1153"/>
    </row>
    <row r="1154" spans="1:13" ht="12.75" x14ac:dyDescent="0.2">
      <c r="A1154" s="176" t="s">
        <v>2160</v>
      </c>
      <c r="B1154" s="177" t="s">
        <v>2158</v>
      </c>
      <c r="C1154" s="176" t="s">
        <v>2162</v>
      </c>
      <c r="D1154" s="176" t="s">
        <v>2545</v>
      </c>
      <c r="E1154" s="176" t="s">
        <v>185</v>
      </c>
      <c r="F1154" s="178">
        <v>0</v>
      </c>
      <c r="G1154" s="178">
        <v>0</v>
      </c>
      <c r="H1154" s="58" t="str">
        <f t="shared" si="36"/>
        <v/>
      </c>
      <c r="I1154" s="44">
        <f t="shared" si="37"/>
        <v>0</v>
      </c>
      <c r="J1154" s="99">
        <v>34.048848540000002</v>
      </c>
      <c r="K1154" s="99">
        <v>12.2217</v>
      </c>
      <c r="M1154"/>
    </row>
    <row r="1155" spans="1:13" ht="12.75" x14ac:dyDescent="0.2">
      <c r="A1155" s="176" t="s">
        <v>2161</v>
      </c>
      <c r="B1155" s="177" t="s">
        <v>2159</v>
      </c>
      <c r="C1155" s="176" t="s">
        <v>2162</v>
      </c>
      <c r="D1155" s="176" t="s">
        <v>2545</v>
      </c>
      <c r="E1155" s="176" t="s">
        <v>185</v>
      </c>
      <c r="F1155" s="178">
        <v>0</v>
      </c>
      <c r="G1155" s="178">
        <v>0</v>
      </c>
      <c r="H1155" s="58" t="str">
        <f t="shared" si="36"/>
        <v/>
      </c>
      <c r="I1155" s="44">
        <f t="shared" si="37"/>
        <v>0</v>
      </c>
      <c r="J1155" s="99">
        <v>0.32766499999999998</v>
      </c>
      <c r="K1155" s="99">
        <v>88.893000000000001</v>
      </c>
      <c r="M1155"/>
    </row>
    <row r="1156" spans="1:13" ht="12.75" x14ac:dyDescent="0.2">
      <c r="A1156" s="45" t="s">
        <v>16</v>
      </c>
      <c r="B1156" s="46">
        <f>COUNTA(B1147:B1155)</f>
        <v>9</v>
      </c>
      <c r="C1156" s="46"/>
      <c r="D1156" s="46"/>
      <c r="E1156" s="46"/>
      <c r="F1156" s="47">
        <f>SUM(F1147:F1155)</f>
        <v>53.46183048999999</v>
      </c>
      <c r="G1156" s="47">
        <f>SUM(G1147:G1155)</f>
        <v>43.872236559999997</v>
      </c>
      <c r="H1156" s="56">
        <f>IF(ISERROR(F1156/G1156-1),"",((F1156/G1156-1)))</f>
        <v>0.21858001054687959</v>
      </c>
      <c r="I1156" s="48">
        <f>SUM(I1147:I1155)</f>
        <v>1</v>
      </c>
      <c r="J1156" s="49">
        <f>SUM(J1147:J1155)</f>
        <v>2908.4862745700002</v>
      </c>
      <c r="K1156" s="50"/>
      <c r="M1156"/>
    </row>
    <row r="1157" spans="1:13" ht="12.75" x14ac:dyDescent="0.2">
      <c r="A1157" s="51"/>
      <c r="B1157" s="51"/>
      <c r="C1157" s="51"/>
      <c r="D1157" s="51"/>
      <c r="E1157" s="51"/>
      <c r="F1157" s="91"/>
      <c r="G1157" s="91"/>
      <c r="H1157" s="51"/>
      <c r="I1157" s="51"/>
      <c r="J1157" s="91"/>
      <c r="K1157" s="51"/>
      <c r="M1157"/>
    </row>
    <row r="1158" spans="1:13" ht="12.75" x14ac:dyDescent="0.2">
      <c r="A1158" s="39" t="s">
        <v>245</v>
      </c>
      <c r="B1158" s="51"/>
      <c r="C1158" s="51"/>
      <c r="D1158" s="51"/>
      <c r="E1158" s="51"/>
      <c r="F1158" s="69"/>
      <c r="G1158" s="59"/>
      <c r="H1158" s="52"/>
      <c r="I1158" s="51"/>
      <c r="J1158" s="106"/>
      <c r="M1158"/>
    </row>
    <row r="1159" spans="1:13" ht="12.75" x14ac:dyDescent="0.2">
      <c r="A1159" s="51"/>
      <c r="B1159" s="51"/>
      <c r="C1159" s="51"/>
      <c r="D1159" s="51"/>
      <c r="E1159" s="51"/>
      <c r="F1159" s="60"/>
      <c r="G1159" s="60"/>
      <c r="H1159" s="52"/>
      <c r="I1159" s="51"/>
      <c r="J1159" s="60"/>
      <c r="M1159"/>
    </row>
    <row r="1160" spans="1:13" ht="12.75" x14ac:dyDescent="0.2">
      <c r="A1160" s="54" t="s">
        <v>49</v>
      </c>
      <c r="B1160" s="51"/>
      <c r="C1160" s="51"/>
      <c r="D1160" s="51"/>
      <c r="E1160" s="51"/>
      <c r="F1160" s="60"/>
      <c r="G1160" s="52"/>
      <c r="H1160" s="52"/>
      <c r="I1160" s="51"/>
      <c r="M1160"/>
    </row>
    <row r="1161" spans="1:13" ht="12.75" x14ac:dyDescent="0.2">
      <c r="M1161"/>
    </row>
    <row r="1162" spans="1:13" ht="12.75" x14ac:dyDescent="0.2">
      <c r="F1162" s="130"/>
      <c r="M1162"/>
    </row>
    <row r="1163" spans="1:13" ht="12.75" x14ac:dyDescent="0.2">
      <c r="M1163"/>
    </row>
    <row r="1164" spans="1:13" ht="12.75" x14ac:dyDescent="0.2">
      <c r="M1164"/>
    </row>
    <row r="1165" spans="1:13" ht="12.75" x14ac:dyDescent="0.2">
      <c r="M1165"/>
    </row>
    <row r="1166" spans="1:13" ht="12.75" x14ac:dyDescent="0.2">
      <c r="M1166"/>
    </row>
    <row r="1167" spans="1:13" ht="12.75" x14ac:dyDescent="0.2">
      <c r="M1167"/>
    </row>
    <row r="1168" spans="1:13" ht="12.75" x14ac:dyDescent="0.2">
      <c r="M1168"/>
    </row>
    <row r="1169" spans="13:13" ht="12.75" x14ac:dyDescent="0.2">
      <c r="M1169"/>
    </row>
    <row r="1170" spans="13:13" ht="12.75" x14ac:dyDescent="0.2">
      <c r="M1170"/>
    </row>
    <row r="1171" spans="13:13" ht="12.75" x14ac:dyDescent="0.2">
      <c r="M1171"/>
    </row>
    <row r="1172" spans="13:13" ht="12.75" x14ac:dyDescent="0.2">
      <c r="M1172"/>
    </row>
    <row r="1173" spans="13:13" ht="12.75" x14ac:dyDescent="0.2">
      <c r="M1173"/>
    </row>
    <row r="1174" spans="13:13" ht="12.75" x14ac:dyDescent="0.2">
      <c r="M1174"/>
    </row>
    <row r="1175" spans="13:13" ht="12.75" x14ac:dyDescent="0.2">
      <c r="M1175"/>
    </row>
    <row r="1176" spans="13:13" ht="12.75" x14ac:dyDescent="0.2">
      <c r="M1176"/>
    </row>
    <row r="1177" spans="13:13" ht="12.75" x14ac:dyDescent="0.2">
      <c r="M1177"/>
    </row>
    <row r="1178" spans="13:13" ht="12.75" x14ac:dyDescent="0.2">
      <c r="M1178"/>
    </row>
    <row r="1179" spans="13:13" ht="12.75" x14ac:dyDescent="0.2">
      <c r="M1179"/>
    </row>
    <row r="1180" spans="13:13" ht="12.75" x14ac:dyDescent="0.2">
      <c r="M1180"/>
    </row>
    <row r="1181" spans="13:13" ht="12.75" x14ac:dyDescent="0.2">
      <c r="M1181"/>
    </row>
    <row r="1182" spans="13:13" ht="12.75" x14ac:dyDescent="0.2">
      <c r="M1182"/>
    </row>
    <row r="1183" spans="13:13" ht="12.75" x14ac:dyDescent="0.2">
      <c r="M1183"/>
    </row>
    <row r="1184" spans="13:13" ht="12.75" x14ac:dyDescent="0.2">
      <c r="M1184"/>
    </row>
    <row r="1185" spans="13:13" ht="12.75" x14ac:dyDescent="0.2">
      <c r="M1185"/>
    </row>
    <row r="1186" spans="13:13" ht="12.75" x14ac:dyDescent="0.2">
      <c r="M1186"/>
    </row>
    <row r="1187" spans="13:13" ht="12.75" x14ac:dyDescent="0.2">
      <c r="M1187"/>
    </row>
    <row r="1188" spans="13:13" ht="12.75" x14ac:dyDescent="0.2">
      <c r="M1188"/>
    </row>
    <row r="1189" spans="13:13" ht="12.75" x14ac:dyDescent="0.2">
      <c r="M1189"/>
    </row>
    <row r="1190" spans="13:13" ht="12.75" x14ac:dyDescent="0.2">
      <c r="M1190"/>
    </row>
    <row r="1191" spans="13:13" ht="12.75" x14ac:dyDescent="0.2">
      <c r="M1191"/>
    </row>
    <row r="1192" spans="13:13" ht="12.75" x14ac:dyDescent="0.2">
      <c r="M1192"/>
    </row>
    <row r="1193" spans="13:13" ht="12.75" x14ac:dyDescent="0.2">
      <c r="M1193"/>
    </row>
    <row r="1194" spans="13:13" ht="12.75" x14ac:dyDescent="0.2">
      <c r="M1194"/>
    </row>
    <row r="1195" spans="13:13" ht="12.75" x14ac:dyDescent="0.2">
      <c r="M1195"/>
    </row>
    <row r="1196" spans="13:13" ht="12.75" x14ac:dyDescent="0.2">
      <c r="M1196"/>
    </row>
    <row r="1197" spans="13:13" ht="12.75" x14ac:dyDescent="0.2">
      <c r="M1197"/>
    </row>
    <row r="1198" spans="13:13" ht="12.75" x14ac:dyDescent="0.2">
      <c r="M1198"/>
    </row>
    <row r="1199" spans="13:13" ht="12.75" x14ac:dyDescent="0.2">
      <c r="M1199"/>
    </row>
    <row r="1200" spans="13:13" ht="12.75" x14ac:dyDescent="0.2">
      <c r="M1200"/>
    </row>
    <row r="1201" spans="13:13" ht="12.75" x14ac:dyDescent="0.2">
      <c r="M1201"/>
    </row>
    <row r="1202" spans="13:13" ht="12.75" x14ac:dyDescent="0.2">
      <c r="M1202"/>
    </row>
    <row r="1203" spans="13:13" ht="12.75" x14ac:dyDescent="0.2">
      <c r="M1203"/>
    </row>
    <row r="1204" spans="13:13" ht="12.75" x14ac:dyDescent="0.2">
      <c r="M1204"/>
    </row>
    <row r="1205" spans="13:13" ht="12.75" x14ac:dyDescent="0.2">
      <c r="M1205"/>
    </row>
    <row r="1206" spans="13:13" ht="12.75" x14ac:dyDescent="0.2">
      <c r="M1206"/>
    </row>
    <row r="1207" spans="13:13" ht="12.75" x14ac:dyDescent="0.2">
      <c r="M1207"/>
    </row>
    <row r="1208" spans="13:13" ht="12.75" x14ac:dyDescent="0.2">
      <c r="M1208"/>
    </row>
    <row r="1209" spans="13:13" ht="12.75" x14ac:dyDescent="0.2">
      <c r="M1209"/>
    </row>
    <row r="1210" spans="13:13" ht="12.75" x14ac:dyDescent="0.2">
      <c r="M1210"/>
    </row>
    <row r="1211" spans="13:13" ht="12.75" x14ac:dyDescent="0.2">
      <c r="M1211"/>
    </row>
    <row r="1212" spans="13:13" ht="12.75" x14ac:dyDescent="0.2">
      <c r="M1212"/>
    </row>
    <row r="1213" spans="13:13" ht="12.75" x14ac:dyDescent="0.2">
      <c r="M1213"/>
    </row>
    <row r="1214" spans="13:13" ht="12.75" x14ac:dyDescent="0.2">
      <c r="M1214"/>
    </row>
    <row r="1215" spans="13:13" ht="12.75" x14ac:dyDescent="0.2">
      <c r="M1215"/>
    </row>
    <row r="1216" spans="13:13" ht="12.75" x14ac:dyDescent="0.2">
      <c r="M1216"/>
    </row>
    <row r="1217" spans="13:13" ht="12.75" x14ac:dyDescent="0.2">
      <c r="M1217"/>
    </row>
    <row r="1218" spans="13:13" ht="12.75" x14ac:dyDescent="0.2">
      <c r="M1218"/>
    </row>
    <row r="1219" spans="13:13" ht="12.75" x14ac:dyDescent="0.2">
      <c r="M1219"/>
    </row>
    <row r="1220" spans="13:13" ht="12.75" x14ac:dyDescent="0.2">
      <c r="M1220"/>
    </row>
    <row r="1221" spans="13:13" ht="12.75" x14ac:dyDescent="0.2">
      <c r="M1221"/>
    </row>
    <row r="1222" spans="13:13" ht="12.75" x14ac:dyDescent="0.2">
      <c r="M1222"/>
    </row>
    <row r="1223" spans="13:13" ht="12.75" x14ac:dyDescent="0.2">
      <c r="M1223"/>
    </row>
    <row r="1224" spans="13:13" ht="12.75" x14ac:dyDescent="0.2">
      <c r="M1224"/>
    </row>
    <row r="1225" spans="13:13" ht="12.75" x14ac:dyDescent="0.2">
      <c r="M1225"/>
    </row>
    <row r="1226" spans="13:13" ht="12.75" x14ac:dyDescent="0.2">
      <c r="M1226"/>
    </row>
    <row r="1227" spans="13:13" ht="12.75" x14ac:dyDescent="0.2">
      <c r="M1227"/>
    </row>
    <row r="1228" spans="13:13" ht="12.75" x14ac:dyDescent="0.2">
      <c r="M1228"/>
    </row>
    <row r="1229" spans="13:13" ht="12.75" x14ac:dyDescent="0.2">
      <c r="M1229"/>
    </row>
    <row r="1230" spans="13:13" ht="12.75" x14ac:dyDescent="0.2">
      <c r="M1230"/>
    </row>
    <row r="1231" spans="13:13" ht="12.75" x14ac:dyDescent="0.2">
      <c r="M1231"/>
    </row>
    <row r="1232" spans="13:13" ht="12.75" x14ac:dyDescent="0.2">
      <c r="M1232"/>
    </row>
    <row r="1233" spans="13:13" ht="12.75" x14ac:dyDescent="0.2">
      <c r="M1233"/>
    </row>
    <row r="1234" spans="13:13" ht="12.75" x14ac:dyDescent="0.2">
      <c r="M1234"/>
    </row>
    <row r="1235" spans="13:13" ht="12.75" x14ac:dyDescent="0.2">
      <c r="M1235"/>
    </row>
    <row r="1236" spans="13:13" ht="12.75" x14ac:dyDescent="0.2">
      <c r="M1236"/>
    </row>
    <row r="1237" spans="13:13" ht="12.75" x14ac:dyDescent="0.2">
      <c r="M1237"/>
    </row>
    <row r="1238" spans="13:13" ht="12.75" x14ac:dyDescent="0.2">
      <c r="M1238"/>
    </row>
    <row r="1239" spans="13:13" ht="12.75" x14ac:dyDescent="0.2">
      <c r="M1239"/>
    </row>
    <row r="1240" spans="13:13" ht="12.75" x14ac:dyDescent="0.2">
      <c r="M1240"/>
    </row>
    <row r="1241" spans="13:13" ht="12.75" x14ac:dyDescent="0.2">
      <c r="M1241"/>
    </row>
    <row r="1242" spans="13:13" ht="12.75" x14ac:dyDescent="0.2">
      <c r="M1242"/>
    </row>
    <row r="1243" spans="13:13" ht="12.75" x14ac:dyDescent="0.2">
      <c r="M1243"/>
    </row>
    <row r="1244" spans="13:13" ht="12.75" x14ac:dyDescent="0.2">
      <c r="M1244"/>
    </row>
    <row r="1245" spans="13:13" ht="12.75" x14ac:dyDescent="0.2">
      <c r="M1245"/>
    </row>
    <row r="1246" spans="13:13" ht="12.75" x14ac:dyDescent="0.2">
      <c r="M1246"/>
    </row>
    <row r="1247" spans="13:13" ht="12.75" x14ac:dyDescent="0.2">
      <c r="M1247"/>
    </row>
    <row r="1248" spans="13:13" ht="12.75" x14ac:dyDescent="0.2">
      <c r="M1248"/>
    </row>
    <row r="1249" spans="13:13" ht="12.75" x14ac:dyDescent="0.2">
      <c r="M1249"/>
    </row>
    <row r="1250" spans="13:13" ht="12.75" x14ac:dyDescent="0.2">
      <c r="M1250"/>
    </row>
    <row r="1251" spans="13:13" ht="12.75" x14ac:dyDescent="0.2">
      <c r="M1251"/>
    </row>
    <row r="1252" spans="13:13" ht="12.75" x14ac:dyDescent="0.2">
      <c r="M1252"/>
    </row>
    <row r="1253" spans="13:13" ht="12.75" x14ac:dyDescent="0.2">
      <c r="M1253"/>
    </row>
    <row r="1254" spans="13:13" ht="12.75" x14ac:dyDescent="0.2">
      <c r="M1254"/>
    </row>
    <row r="1255" spans="13:13" ht="12.75" x14ac:dyDescent="0.2">
      <c r="M1255"/>
    </row>
    <row r="1256" spans="13:13" ht="12.75" x14ac:dyDescent="0.2">
      <c r="M1256"/>
    </row>
    <row r="1257" spans="13:13" ht="12.75" x14ac:dyDescent="0.2">
      <c r="M1257"/>
    </row>
    <row r="1258" spans="13:13" ht="12.75" x14ac:dyDescent="0.2">
      <c r="M1258"/>
    </row>
    <row r="1259" spans="13:13" ht="12.75" x14ac:dyDescent="0.2">
      <c r="M1259"/>
    </row>
    <row r="1260" spans="13:13" ht="12.75" x14ac:dyDescent="0.2">
      <c r="M1260"/>
    </row>
    <row r="1261" spans="13:13" ht="12.75" x14ac:dyDescent="0.2">
      <c r="M1261"/>
    </row>
    <row r="1262" spans="13:13" ht="12.75" x14ac:dyDescent="0.2">
      <c r="M1262"/>
    </row>
    <row r="1263" spans="13:13" ht="12.75" x14ac:dyDescent="0.2">
      <c r="M1263"/>
    </row>
    <row r="1264" spans="13:13" ht="12.75" x14ac:dyDescent="0.2">
      <c r="M1264"/>
    </row>
    <row r="1265" spans="13:13" ht="12.75" x14ac:dyDescent="0.2">
      <c r="M1265"/>
    </row>
    <row r="1266" spans="13:13" ht="12.75" x14ac:dyDescent="0.2">
      <c r="M1266"/>
    </row>
    <row r="1267" spans="13:13" ht="12.75" x14ac:dyDescent="0.2">
      <c r="M1267"/>
    </row>
    <row r="1268" spans="13:13" ht="12.75" x14ac:dyDescent="0.2">
      <c r="M1268"/>
    </row>
    <row r="1269" spans="13:13" ht="12.75" x14ac:dyDescent="0.2">
      <c r="M1269"/>
    </row>
    <row r="1270" spans="13:13" ht="12.75" x14ac:dyDescent="0.2">
      <c r="M1270"/>
    </row>
    <row r="1271" spans="13:13" ht="12.75" x14ac:dyDescent="0.2">
      <c r="M1271"/>
    </row>
    <row r="1272" spans="13:13" ht="12.75" x14ac:dyDescent="0.2">
      <c r="M1272"/>
    </row>
    <row r="1273" spans="13:13" ht="12.75" x14ac:dyDescent="0.2">
      <c r="M1273"/>
    </row>
    <row r="1274" spans="13:13" ht="12.75" x14ac:dyDescent="0.2">
      <c r="M1274"/>
    </row>
    <row r="1275" spans="13:13" ht="12.75" x14ac:dyDescent="0.2">
      <c r="M1275"/>
    </row>
    <row r="1276" spans="13:13" ht="12.75" x14ac:dyDescent="0.2">
      <c r="M1276"/>
    </row>
    <row r="1277" spans="13:13" ht="12.75" x14ac:dyDescent="0.2">
      <c r="M1277"/>
    </row>
    <row r="1278" spans="13:13" ht="12.75" x14ac:dyDescent="0.2">
      <c r="M1278"/>
    </row>
    <row r="1279" spans="13:13" ht="12.75" x14ac:dyDescent="0.2">
      <c r="M1279"/>
    </row>
    <row r="1280" spans="13:13" ht="12.75" x14ac:dyDescent="0.2">
      <c r="M1280"/>
    </row>
    <row r="1281" spans="13:13" ht="12.75" x14ac:dyDescent="0.2">
      <c r="M1281"/>
    </row>
    <row r="1282" spans="13:13" ht="12.75" x14ac:dyDescent="0.2">
      <c r="M1282"/>
    </row>
    <row r="1283" spans="13:13" ht="12.75" x14ac:dyDescent="0.2">
      <c r="M1283"/>
    </row>
    <row r="1284" spans="13:13" ht="12.75" x14ac:dyDescent="0.2">
      <c r="M1284"/>
    </row>
    <row r="1285" spans="13:13" ht="12.75" x14ac:dyDescent="0.2">
      <c r="M1285"/>
    </row>
    <row r="1286" spans="13:13" ht="12.75" x14ac:dyDescent="0.2">
      <c r="M1286"/>
    </row>
    <row r="1287" spans="13:13" ht="12.75" x14ac:dyDescent="0.2">
      <c r="M1287"/>
    </row>
    <row r="1288" spans="13:13" ht="12.75" x14ac:dyDescent="0.2">
      <c r="M1288"/>
    </row>
    <row r="1289" spans="13:13" ht="12.75" x14ac:dyDescent="0.2">
      <c r="M1289"/>
    </row>
    <row r="1290" spans="13:13" ht="12.75" x14ac:dyDescent="0.2">
      <c r="M1290"/>
    </row>
    <row r="1291" spans="13:13" ht="12.75" x14ac:dyDescent="0.2">
      <c r="M1291"/>
    </row>
    <row r="1292" spans="13:13" ht="12.75" x14ac:dyDescent="0.2">
      <c r="M1292"/>
    </row>
    <row r="1293" spans="13:13" ht="12.75" x14ac:dyDescent="0.2">
      <c r="M1293"/>
    </row>
    <row r="1294" spans="13:13" ht="12.75" x14ac:dyDescent="0.2">
      <c r="M1294"/>
    </row>
    <row r="1295" spans="13:13" ht="12.75" x14ac:dyDescent="0.2">
      <c r="M1295"/>
    </row>
    <row r="1296" spans="13:13" ht="12.75" x14ac:dyDescent="0.2">
      <c r="M1296"/>
    </row>
    <row r="1297" spans="13:13" ht="12.75" x14ac:dyDescent="0.2">
      <c r="M1297"/>
    </row>
    <row r="1298" spans="13:13" ht="12.75" x14ac:dyDescent="0.2">
      <c r="M1298"/>
    </row>
    <row r="1299" spans="13:13" ht="12.75" x14ac:dyDescent="0.2">
      <c r="M1299"/>
    </row>
    <row r="1300" spans="13:13" ht="12.75" x14ac:dyDescent="0.2">
      <c r="M1300"/>
    </row>
    <row r="1301" spans="13:13" ht="12.75" x14ac:dyDescent="0.2">
      <c r="M1301"/>
    </row>
    <row r="1302" spans="13:13" ht="12.75" x14ac:dyDescent="0.2">
      <c r="M1302"/>
    </row>
    <row r="1303" spans="13:13" ht="12.75" x14ac:dyDescent="0.2">
      <c r="M1303"/>
    </row>
    <row r="1304" spans="13:13" ht="12.75" x14ac:dyDescent="0.2">
      <c r="M1304"/>
    </row>
    <row r="1305" spans="13:13" ht="12.75" x14ac:dyDescent="0.2">
      <c r="M1305"/>
    </row>
    <row r="1306" spans="13:13" ht="12.75" x14ac:dyDescent="0.2">
      <c r="M1306"/>
    </row>
    <row r="1307" spans="13:13" ht="12.75" x14ac:dyDescent="0.2">
      <c r="M1307"/>
    </row>
    <row r="1308" spans="13:13" ht="12.75" x14ac:dyDescent="0.2">
      <c r="M1308"/>
    </row>
    <row r="1309" spans="13:13" ht="12.75" x14ac:dyDescent="0.2">
      <c r="M1309"/>
    </row>
    <row r="1310" spans="13:13" ht="12.75" x14ac:dyDescent="0.2">
      <c r="M1310"/>
    </row>
    <row r="1311" spans="13:13" ht="12.75" x14ac:dyDescent="0.2">
      <c r="M1311"/>
    </row>
    <row r="1312" spans="13:13" ht="12.75" x14ac:dyDescent="0.2">
      <c r="M1312"/>
    </row>
    <row r="1313" spans="13:13" ht="12.75" x14ac:dyDescent="0.2">
      <c r="M1313"/>
    </row>
    <row r="1314" spans="13:13" ht="12.75" x14ac:dyDescent="0.2">
      <c r="M1314"/>
    </row>
    <row r="1315" spans="13:13" ht="12.75" x14ac:dyDescent="0.2">
      <c r="M1315"/>
    </row>
    <row r="1316" spans="13:13" ht="12.75" x14ac:dyDescent="0.2">
      <c r="M1316"/>
    </row>
    <row r="1317" spans="13:13" ht="12.75" x14ac:dyDescent="0.2">
      <c r="M1317"/>
    </row>
    <row r="1318" spans="13:13" ht="12.75" x14ac:dyDescent="0.2">
      <c r="M1318"/>
    </row>
    <row r="1319" spans="13:13" ht="12.75" x14ac:dyDescent="0.2">
      <c r="M1319"/>
    </row>
    <row r="1320" spans="13:13" ht="12.75" x14ac:dyDescent="0.2">
      <c r="M1320"/>
    </row>
    <row r="1321" spans="13:13" ht="12.75" x14ac:dyDescent="0.2">
      <c r="M1321"/>
    </row>
    <row r="1322" spans="13:13" ht="12.75" x14ac:dyDescent="0.2">
      <c r="M1322"/>
    </row>
    <row r="1323" spans="13:13" ht="12.75" x14ac:dyDescent="0.2">
      <c r="M1323"/>
    </row>
    <row r="1324" spans="13:13" ht="12.75" x14ac:dyDescent="0.2">
      <c r="M1324"/>
    </row>
    <row r="1325" spans="13:13" ht="12.75" x14ac:dyDescent="0.2">
      <c r="M1325"/>
    </row>
    <row r="1326" spans="13:13" ht="12.75" x14ac:dyDescent="0.2">
      <c r="M1326"/>
    </row>
    <row r="1327" spans="13:13" ht="12.75" x14ac:dyDescent="0.2">
      <c r="M1327"/>
    </row>
    <row r="1328" spans="13:13" ht="12.75" x14ac:dyDescent="0.2">
      <c r="M1328"/>
    </row>
    <row r="1329" spans="13:13" ht="12.75" x14ac:dyDescent="0.2">
      <c r="M1329"/>
    </row>
    <row r="1330" spans="13:13" ht="12.75" x14ac:dyDescent="0.2">
      <c r="M1330"/>
    </row>
    <row r="1331" spans="13:13" ht="12.75" x14ac:dyDescent="0.2">
      <c r="M1331"/>
    </row>
    <row r="1332" spans="13:13" ht="12.75" x14ac:dyDescent="0.2">
      <c r="M1332"/>
    </row>
    <row r="1333" spans="13:13" ht="12.75" x14ac:dyDescent="0.2">
      <c r="M1333"/>
    </row>
    <row r="1334" spans="13:13" ht="12.75" x14ac:dyDescent="0.2">
      <c r="M1334"/>
    </row>
    <row r="1335" spans="13:13" ht="12.75" x14ac:dyDescent="0.2">
      <c r="M1335"/>
    </row>
    <row r="1336" spans="13:13" ht="12.75" x14ac:dyDescent="0.2">
      <c r="M1336"/>
    </row>
    <row r="1337" spans="13:13" ht="12.75" x14ac:dyDescent="0.2">
      <c r="M1337"/>
    </row>
    <row r="1338" spans="13:13" ht="12.75" x14ac:dyDescent="0.2">
      <c r="M1338"/>
    </row>
    <row r="1339" spans="13:13" ht="12.75" x14ac:dyDescent="0.2">
      <c r="M1339"/>
    </row>
    <row r="1340" spans="13:13" ht="12.75" x14ac:dyDescent="0.2">
      <c r="M1340"/>
    </row>
    <row r="1341" spans="13:13" ht="12.75" x14ac:dyDescent="0.2">
      <c r="M1341"/>
    </row>
    <row r="1342" spans="13:13" ht="12.75" x14ac:dyDescent="0.2">
      <c r="M1342"/>
    </row>
    <row r="1343" spans="13:13" ht="12.75" x14ac:dyDescent="0.2">
      <c r="M1343"/>
    </row>
    <row r="1344" spans="13:13" ht="12.75" x14ac:dyDescent="0.2">
      <c r="M1344"/>
    </row>
    <row r="1345" spans="13:13" ht="12.75" x14ac:dyDescent="0.2">
      <c r="M1345"/>
    </row>
    <row r="1346" spans="13:13" ht="12.75" x14ac:dyDescent="0.2">
      <c r="M1346"/>
    </row>
    <row r="1347" spans="13:13" ht="12.75" x14ac:dyDescent="0.2">
      <c r="M1347"/>
    </row>
    <row r="1348" spans="13:13" ht="12.75" x14ac:dyDescent="0.2">
      <c r="M1348"/>
    </row>
    <row r="1349" spans="13:13" ht="12.75" x14ac:dyDescent="0.2">
      <c r="M1349"/>
    </row>
    <row r="1350" spans="13:13" ht="12.75" x14ac:dyDescent="0.2">
      <c r="M1350"/>
    </row>
    <row r="1351" spans="13:13" ht="12.75" x14ac:dyDescent="0.2">
      <c r="M1351"/>
    </row>
    <row r="1352" spans="13:13" ht="12.75" x14ac:dyDescent="0.2">
      <c r="M1352"/>
    </row>
    <row r="1353" spans="13:13" ht="12.75" x14ac:dyDescent="0.2">
      <c r="M1353"/>
    </row>
    <row r="1354" spans="13:13" ht="12.75" x14ac:dyDescent="0.2">
      <c r="M1354"/>
    </row>
    <row r="1355" spans="13:13" ht="12.75" x14ac:dyDescent="0.2">
      <c r="M1355"/>
    </row>
    <row r="1356" spans="13:13" ht="12.75" x14ac:dyDescent="0.2">
      <c r="M1356"/>
    </row>
    <row r="1357" spans="13:13" ht="12.75" x14ac:dyDescent="0.2">
      <c r="M1357"/>
    </row>
    <row r="1358" spans="13:13" ht="12.75" x14ac:dyDescent="0.2">
      <c r="M1358"/>
    </row>
    <row r="1359" spans="13:13" ht="12.75" x14ac:dyDescent="0.2">
      <c r="M1359"/>
    </row>
    <row r="1360" spans="13:13" ht="12.75" x14ac:dyDescent="0.2">
      <c r="M1360"/>
    </row>
    <row r="1361" spans="13:13" ht="12.75" x14ac:dyDescent="0.2">
      <c r="M1361"/>
    </row>
    <row r="1362" spans="13:13" ht="12.75" x14ac:dyDescent="0.2">
      <c r="M1362"/>
    </row>
    <row r="1363" spans="13:13" ht="12.75" x14ac:dyDescent="0.2">
      <c r="M1363"/>
    </row>
    <row r="1364" spans="13:13" ht="12.75" x14ac:dyDescent="0.2">
      <c r="M1364"/>
    </row>
    <row r="1365" spans="13:13" ht="12.75" x14ac:dyDescent="0.2">
      <c r="M1365"/>
    </row>
    <row r="1366" spans="13:13" ht="12.75" x14ac:dyDescent="0.2">
      <c r="M1366"/>
    </row>
    <row r="1367" spans="13:13" ht="12.75" x14ac:dyDescent="0.2">
      <c r="M1367"/>
    </row>
    <row r="1368" spans="13:13" ht="12.75" x14ac:dyDescent="0.2">
      <c r="M1368"/>
    </row>
    <row r="1369" spans="13:13" ht="12.75" x14ac:dyDescent="0.2">
      <c r="M1369"/>
    </row>
    <row r="1370" spans="13:13" ht="12.75" x14ac:dyDescent="0.2">
      <c r="M1370"/>
    </row>
    <row r="1371" spans="13:13" ht="12.75" x14ac:dyDescent="0.2">
      <c r="M1371"/>
    </row>
    <row r="1372" spans="13:13" ht="12.75" x14ac:dyDescent="0.2">
      <c r="M1372"/>
    </row>
    <row r="1373" spans="13:13" ht="12.75" x14ac:dyDescent="0.2">
      <c r="M1373"/>
    </row>
    <row r="1374" spans="13:13" ht="12.75" x14ac:dyDescent="0.2">
      <c r="M1374"/>
    </row>
    <row r="1375" spans="13:13" ht="12.75" x14ac:dyDescent="0.2">
      <c r="M1375"/>
    </row>
    <row r="1376" spans="13:13" ht="12.75" x14ac:dyDescent="0.2">
      <c r="M1376"/>
    </row>
    <row r="1377" spans="13:13" ht="12.75" x14ac:dyDescent="0.2">
      <c r="M1377"/>
    </row>
    <row r="1378" spans="13:13" ht="12.75" x14ac:dyDescent="0.2">
      <c r="M1378"/>
    </row>
    <row r="1379" spans="13:13" ht="12.75" x14ac:dyDescent="0.2">
      <c r="M1379"/>
    </row>
    <row r="1380" spans="13:13" ht="12.75" x14ac:dyDescent="0.2">
      <c r="M1380"/>
    </row>
    <row r="1381" spans="13:13" ht="12.75" x14ac:dyDescent="0.2">
      <c r="M1381"/>
    </row>
    <row r="1382" spans="13:13" ht="12.75" x14ac:dyDescent="0.2">
      <c r="M1382"/>
    </row>
    <row r="1383" spans="13:13" ht="12.75" x14ac:dyDescent="0.2">
      <c r="M1383"/>
    </row>
    <row r="1384" spans="13:13" ht="12.75" x14ac:dyDescent="0.2">
      <c r="M1384"/>
    </row>
    <row r="1385" spans="13:13" ht="12.75" x14ac:dyDescent="0.2">
      <c r="M1385"/>
    </row>
    <row r="1386" spans="13:13" ht="12.75" x14ac:dyDescent="0.2">
      <c r="M1386"/>
    </row>
    <row r="1387" spans="13:13" ht="12.75" x14ac:dyDescent="0.2">
      <c r="M1387"/>
    </row>
    <row r="1388" spans="13:13" ht="12.75" x14ac:dyDescent="0.2">
      <c r="M1388"/>
    </row>
    <row r="1389" spans="13:13" ht="12.75" x14ac:dyDescent="0.2">
      <c r="M1389"/>
    </row>
    <row r="1390" spans="13:13" ht="12.75" x14ac:dyDescent="0.2">
      <c r="M1390"/>
    </row>
    <row r="1391" spans="13:13" ht="12.75" x14ac:dyDescent="0.2">
      <c r="M1391"/>
    </row>
    <row r="1392" spans="13:13" ht="12.75" x14ac:dyDescent="0.2">
      <c r="M1392"/>
    </row>
    <row r="1393" spans="13:13" ht="12.75" x14ac:dyDescent="0.2">
      <c r="M1393"/>
    </row>
    <row r="1394" spans="13:13" ht="12.75" x14ac:dyDescent="0.2">
      <c r="M1394"/>
    </row>
    <row r="1395" spans="13:13" ht="12.75" x14ac:dyDescent="0.2">
      <c r="M1395"/>
    </row>
    <row r="1396" spans="13:13" ht="12.75" x14ac:dyDescent="0.2">
      <c r="M1396"/>
    </row>
    <row r="1397" spans="13:13" ht="12.75" x14ac:dyDescent="0.2">
      <c r="M1397"/>
    </row>
    <row r="1398" spans="13:13" ht="12.75" x14ac:dyDescent="0.2">
      <c r="M1398"/>
    </row>
    <row r="1399" spans="13:13" ht="12.75" x14ac:dyDescent="0.2">
      <c r="M1399"/>
    </row>
    <row r="1400" spans="13:13" ht="12.75" x14ac:dyDescent="0.2">
      <c r="M1400"/>
    </row>
    <row r="1401" spans="13:13" ht="12.75" x14ac:dyDescent="0.2">
      <c r="M1401"/>
    </row>
    <row r="1402" spans="13:13" ht="12.75" x14ac:dyDescent="0.2">
      <c r="M1402"/>
    </row>
    <row r="1403" spans="13:13" ht="12.75" x14ac:dyDescent="0.2">
      <c r="M1403"/>
    </row>
    <row r="1404" spans="13:13" ht="12.75" x14ac:dyDescent="0.2">
      <c r="M1404"/>
    </row>
    <row r="1405" spans="13:13" ht="12.75" x14ac:dyDescent="0.2">
      <c r="M1405"/>
    </row>
    <row r="1406" spans="13:13" ht="12.75" x14ac:dyDescent="0.2">
      <c r="M1406"/>
    </row>
    <row r="1407" spans="13:13" ht="12.75" x14ac:dyDescent="0.2">
      <c r="M1407"/>
    </row>
    <row r="1408" spans="13:13" ht="12.75" x14ac:dyDescent="0.2">
      <c r="M1408"/>
    </row>
    <row r="1409" spans="13:13" ht="12.75" x14ac:dyDescent="0.2">
      <c r="M1409"/>
    </row>
    <row r="1410" spans="13:13" ht="12.75" x14ac:dyDescent="0.2">
      <c r="M1410"/>
    </row>
    <row r="1411" spans="13:13" ht="12.75" x14ac:dyDescent="0.2">
      <c r="M1411"/>
    </row>
    <row r="1412" spans="13:13" ht="12.75" x14ac:dyDescent="0.2">
      <c r="M1412"/>
    </row>
    <row r="1413" spans="13:13" ht="12.75" x14ac:dyDescent="0.2">
      <c r="M1413"/>
    </row>
    <row r="1414" spans="13:13" ht="12.75" x14ac:dyDescent="0.2">
      <c r="M1414"/>
    </row>
    <row r="1415" spans="13:13" ht="12.75" x14ac:dyDescent="0.2">
      <c r="M1415"/>
    </row>
    <row r="1416" spans="13:13" ht="12.75" x14ac:dyDescent="0.2">
      <c r="M1416"/>
    </row>
    <row r="1417" spans="13:13" ht="12.75" x14ac:dyDescent="0.2">
      <c r="M1417"/>
    </row>
    <row r="1418" spans="13:13" ht="12.75" x14ac:dyDescent="0.2">
      <c r="M1418"/>
    </row>
    <row r="1419" spans="13:13" ht="12.75" x14ac:dyDescent="0.2">
      <c r="M1419"/>
    </row>
    <row r="1420" spans="13:13" ht="12.75" x14ac:dyDescent="0.2">
      <c r="M1420"/>
    </row>
    <row r="1421" spans="13:13" ht="12.75" x14ac:dyDescent="0.2">
      <c r="M1421"/>
    </row>
    <row r="1422" spans="13:13" ht="12.75" x14ac:dyDescent="0.2">
      <c r="M1422"/>
    </row>
    <row r="1423" spans="13:13" ht="12.75" x14ac:dyDescent="0.2">
      <c r="M1423"/>
    </row>
    <row r="1424" spans="13:13" ht="12.75" x14ac:dyDescent="0.2">
      <c r="M1424"/>
    </row>
    <row r="1425" spans="13:13" ht="12.75" x14ac:dyDescent="0.2">
      <c r="M1425"/>
    </row>
    <row r="1426" spans="13:13" ht="12.75" x14ac:dyDescent="0.2">
      <c r="M1426"/>
    </row>
    <row r="1427" spans="13:13" ht="12.75" x14ac:dyDescent="0.2">
      <c r="M1427"/>
    </row>
    <row r="1428" spans="13:13" ht="12.75" x14ac:dyDescent="0.2">
      <c r="M1428"/>
    </row>
    <row r="1429" spans="13:13" ht="12.75" x14ac:dyDescent="0.2">
      <c r="M1429"/>
    </row>
    <row r="1430" spans="13:13" ht="12.75" x14ac:dyDescent="0.2">
      <c r="M1430"/>
    </row>
    <row r="1431" spans="13:13" ht="12.75" x14ac:dyDescent="0.2">
      <c r="M1431"/>
    </row>
    <row r="1432" spans="13:13" ht="12.75" x14ac:dyDescent="0.2">
      <c r="M1432"/>
    </row>
    <row r="1433" spans="13:13" ht="12.75" x14ac:dyDescent="0.2">
      <c r="M1433"/>
    </row>
    <row r="1434" spans="13:13" ht="12.75" x14ac:dyDescent="0.2">
      <c r="M1434"/>
    </row>
    <row r="1435" spans="13:13" ht="12.75" x14ac:dyDescent="0.2">
      <c r="M1435"/>
    </row>
    <row r="1436" spans="13:13" ht="12.75" x14ac:dyDescent="0.2">
      <c r="M1436"/>
    </row>
    <row r="1437" spans="13:13" ht="12.75" x14ac:dyDescent="0.2">
      <c r="M1437"/>
    </row>
    <row r="1438" spans="13:13" ht="12.75" x14ac:dyDescent="0.2">
      <c r="M1438"/>
    </row>
    <row r="1439" spans="13:13" ht="12.75" x14ac:dyDescent="0.2">
      <c r="M1439"/>
    </row>
    <row r="1440" spans="13:13" ht="12.75" x14ac:dyDescent="0.2">
      <c r="M1440"/>
    </row>
    <row r="1441" spans="13:13" ht="12.75" x14ac:dyDescent="0.2">
      <c r="M1441"/>
    </row>
    <row r="1442" spans="13:13" ht="12.75" x14ac:dyDescent="0.2">
      <c r="M1442"/>
    </row>
    <row r="1443" spans="13:13" ht="12.75" x14ac:dyDescent="0.2">
      <c r="M1443"/>
    </row>
    <row r="1444" spans="13:13" ht="12.75" x14ac:dyDescent="0.2">
      <c r="M1444"/>
    </row>
    <row r="1445" spans="13:13" ht="12.75" x14ac:dyDescent="0.2">
      <c r="M1445"/>
    </row>
    <row r="1446" spans="13:13" ht="12.75" x14ac:dyDescent="0.2">
      <c r="M1446"/>
    </row>
    <row r="1447" spans="13:13" ht="12.75" x14ac:dyDescent="0.2">
      <c r="M1447"/>
    </row>
    <row r="1448" spans="13:13" ht="12.75" x14ac:dyDescent="0.2">
      <c r="M1448"/>
    </row>
    <row r="1449" spans="13:13" ht="12.75" x14ac:dyDescent="0.2">
      <c r="M1449"/>
    </row>
    <row r="1450" spans="13:13" ht="12.75" x14ac:dyDescent="0.2">
      <c r="M1450"/>
    </row>
    <row r="1451" spans="13:13" ht="12.75" x14ac:dyDescent="0.2">
      <c r="M1451"/>
    </row>
    <row r="1452" spans="13:13" ht="12.75" x14ac:dyDescent="0.2">
      <c r="M1452"/>
    </row>
    <row r="1453" spans="13:13" ht="12.75" x14ac:dyDescent="0.2">
      <c r="M1453"/>
    </row>
    <row r="1454" spans="13:13" ht="12.75" x14ac:dyDescent="0.2">
      <c r="M1454"/>
    </row>
    <row r="1455" spans="13:13" ht="12.75" x14ac:dyDescent="0.2">
      <c r="M1455"/>
    </row>
    <row r="1456" spans="13:13" ht="12.75" x14ac:dyDescent="0.2">
      <c r="M1456"/>
    </row>
    <row r="1457" spans="13:13" ht="12.75" x14ac:dyDescent="0.2">
      <c r="M1457"/>
    </row>
    <row r="1458" spans="13:13" ht="12.75" x14ac:dyDescent="0.2">
      <c r="M1458"/>
    </row>
    <row r="1459" spans="13:13" ht="12.75" x14ac:dyDescent="0.2">
      <c r="M1459"/>
    </row>
    <row r="1460" spans="13:13" ht="12.75" x14ac:dyDescent="0.2">
      <c r="M1460"/>
    </row>
    <row r="1461" spans="13:13" ht="12.75" x14ac:dyDescent="0.2">
      <c r="M1461"/>
    </row>
    <row r="1462" spans="13:13" ht="12.75" x14ac:dyDescent="0.2">
      <c r="M1462"/>
    </row>
    <row r="1463" spans="13:13" ht="12.75" x14ac:dyDescent="0.2">
      <c r="M1463"/>
    </row>
    <row r="1464" spans="13:13" ht="12.75" x14ac:dyDescent="0.2">
      <c r="M1464"/>
    </row>
    <row r="1465" spans="13:13" ht="12.75" x14ac:dyDescent="0.2">
      <c r="M1465"/>
    </row>
    <row r="1466" spans="13:13" ht="12.75" x14ac:dyDescent="0.2">
      <c r="M1466"/>
    </row>
    <row r="1467" spans="13:13" ht="12.75" x14ac:dyDescent="0.2">
      <c r="M1467"/>
    </row>
    <row r="1468" spans="13:13" ht="12.75" x14ac:dyDescent="0.2">
      <c r="M1468"/>
    </row>
    <row r="1469" spans="13:13" ht="12.75" x14ac:dyDescent="0.2">
      <c r="M1469"/>
    </row>
    <row r="1470" spans="13:13" ht="12.75" x14ac:dyDescent="0.2">
      <c r="M1470"/>
    </row>
    <row r="1471" spans="13:13" ht="12.75" x14ac:dyDescent="0.2">
      <c r="M1471"/>
    </row>
    <row r="1472" spans="13:13" ht="12.75" x14ac:dyDescent="0.2">
      <c r="M1472"/>
    </row>
    <row r="1473" spans="13:13" ht="12.75" x14ac:dyDescent="0.2">
      <c r="M1473"/>
    </row>
    <row r="1474" spans="13:13" ht="12.75" x14ac:dyDescent="0.2">
      <c r="M1474"/>
    </row>
    <row r="1475" spans="13:13" ht="12.75" x14ac:dyDescent="0.2">
      <c r="M1475"/>
    </row>
    <row r="1476" spans="13:13" ht="12.75" x14ac:dyDescent="0.2">
      <c r="M1476"/>
    </row>
    <row r="1477" spans="13:13" ht="12.75" x14ac:dyDescent="0.2">
      <c r="M1477"/>
    </row>
    <row r="1478" spans="13:13" ht="12.75" x14ac:dyDescent="0.2">
      <c r="M1478"/>
    </row>
    <row r="1479" spans="13:13" ht="12.75" x14ac:dyDescent="0.2">
      <c r="M1479"/>
    </row>
    <row r="1480" spans="13:13" ht="12.75" x14ac:dyDescent="0.2">
      <c r="M1480"/>
    </row>
    <row r="1481" spans="13:13" ht="12.75" x14ac:dyDescent="0.2">
      <c r="M1481"/>
    </row>
    <row r="1482" spans="13:13" ht="12.75" x14ac:dyDescent="0.2">
      <c r="M1482"/>
    </row>
    <row r="1483" spans="13:13" ht="12.75" x14ac:dyDescent="0.2">
      <c r="M1483"/>
    </row>
    <row r="1484" spans="13:13" ht="12.75" x14ac:dyDescent="0.2">
      <c r="M1484"/>
    </row>
    <row r="1485" spans="13:13" ht="12.75" x14ac:dyDescent="0.2">
      <c r="M1485"/>
    </row>
    <row r="1486" spans="13:13" ht="12.75" x14ac:dyDescent="0.2">
      <c r="M1486"/>
    </row>
    <row r="1487" spans="13:13" ht="12.75" x14ac:dyDescent="0.2">
      <c r="M1487"/>
    </row>
    <row r="1488" spans="13:13" ht="12.75" x14ac:dyDescent="0.2">
      <c r="M1488"/>
    </row>
  </sheetData>
  <conditionalFormatting sqref="D1131:E1136">
    <cfRule type="containsErrors" dxfId="71" priority="66">
      <formula>ISERROR(D1131)</formula>
    </cfRule>
  </conditionalFormatting>
  <conditionalFormatting sqref="D1137:E1141">
    <cfRule type="containsErrors" dxfId="70" priority="61">
      <formula>ISERROR(D1137)</formula>
    </cfRule>
  </conditionalFormatting>
  <conditionalFormatting sqref="D813">
    <cfRule type="containsErrors" dxfId="69" priority="10">
      <formula>ISERROR(D813)</formula>
    </cfRule>
  </conditionalFormatting>
  <conditionalFormatting sqref="D1023 D956 D860 D834">
    <cfRule type="containsErrors" dxfId="68" priority="9">
      <formula>ISERROR(D834)</formula>
    </cfRule>
  </conditionalFormatting>
  <conditionalFormatting sqref="E813">
    <cfRule type="containsErrors" dxfId="67" priority="8">
      <formula>ISERROR(E813)</formula>
    </cfRule>
  </conditionalFormatting>
  <conditionalFormatting sqref="G1131:G1141">
    <cfRule type="containsErrors" dxfId="66" priority="59">
      <formula>ISERROR(G1131)</formula>
    </cfRule>
  </conditionalFormatting>
  <conditionalFormatting sqref="G1155">
    <cfRule type="containsErrors" dxfId="65" priority="3">
      <formula>ISERROR(G1155)</formula>
    </cfRule>
  </conditionalFormatting>
  <conditionalFormatting sqref="D1055:E1056 D11:D26 D1058:E1066 D27:E614 D8:E10 D992:E1010 D964:E990 D814:E833 D927:E955 D616:E812 D836:E859 D865:E925 D1088:E1130 D1012:E1022 D861:E863 D957:E962 D1024:E1053 D1068:E1086 F7:G7 G8:G1130">
    <cfRule type="containsErrors" dxfId="64" priority="53">
      <formula>ISERROR(D7)</formula>
    </cfRule>
  </conditionalFormatting>
  <conditionalFormatting sqref="D1087:E1087">
    <cfRule type="containsErrors" dxfId="63" priority="43">
      <formula>ISERROR(D1087)</formula>
    </cfRule>
  </conditionalFormatting>
  <conditionalFormatting sqref="B1087">
    <cfRule type="duplicateValues" dxfId="62" priority="44"/>
  </conditionalFormatting>
  <conditionalFormatting sqref="A40">
    <cfRule type="containsErrors" dxfId="61" priority="42">
      <formula>ISERROR(A40)</formula>
    </cfRule>
  </conditionalFormatting>
  <conditionalFormatting sqref="A48">
    <cfRule type="containsErrors" dxfId="60" priority="41">
      <formula>ISERROR(A48)</formula>
    </cfRule>
  </conditionalFormatting>
  <conditionalFormatting sqref="D835:E835">
    <cfRule type="containsErrors" dxfId="59" priority="37">
      <formula>ISERROR(D835)</formula>
    </cfRule>
  </conditionalFormatting>
  <conditionalFormatting sqref="D864:E864">
    <cfRule type="containsErrors" dxfId="58" priority="35">
      <formula>ISERROR(D864)</formula>
    </cfRule>
  </conditionalFormatting>
  <conditionalFormatting sqref="D926:E926">
    <cfRule type="containsErrors" dxfId="57" priority="33">
      <formula>ISERROR(D926)</formula>
    </cfRule>
  </conditionalFormatting>
  <conditionalFormatting sqref="D963:E963">
    <cfRule type="containsErrors" dxfId="56" priority="31">
      <formula>ISERROR(D963)</formula>
    </cfRule>
  </conditionalFormatting>
  <conditionalFormatting sqref="D991:E991">
    <cfRule type="containsErrors" dxfId="55" priority="29">
      <formula>ISERROR(D991)</formula>
    </cfRule>
  </conditionalFormatting>
  <conditionalFormatting sqref="B615">
    <cfRule type="duplicateValues" dxfId="54" priority="40"/>
  </conditionalFormatting>
  <conditionalFormatting sqref="B813">
    <cfRule type="duplicateValues" dxfId="53" priority="39"/>
  </conditionalFormatting>
  <conditionalFormatting sqref="B835">
    <cfRule type="duplicateValues" dxfId="52" priority="38"/>
  </conditionalFormatting>
  <conditionalFormatting sqref="B864">
    <cfRule type="duplicateValues" dxfId="51" priority="36"/>
  </conditionalFormatting>
  <conditionalFormatting sqref="B926">
    <cfRule type="duplicateValues" dxfId="50" priority="34"/>
  </conditionalFormatting>
  <conditionalFormatting sqref="B963">
    <cfRule type="duplicateValues" dxfId="49" priority="32"/>
  </conditionalFormatting>
  <conditionalFormatting sqref="B991">
    <cfRule type="duplicateValues" dxfId="48" priority="30"/>
  </conditionalFormatting>
  <conditionalFormatting sqref="D1011:E1011">
    <cfRule type="containsErrors" dxfId="47" priority="27">
      <formula>ISERROR(D1011)</formula>
    </cfRule>
  </conditionalFormatting>
  <conditionalFormatting sqref="B1011">
    <cfRule type="duplicateValues" dxfId="46" priority="28"/>
  </conditionalFormatting>
  <conditionalFormatting sqref="D1054:E1054">
    <cfRule type="containsErrors" dxfId="45" priority="25">
      <formula>ISERROR(D1054)</formula>
    </cfRule>
  </conditionalFormatting>
  <conditionalFormatting sqref="B1054">
    <cfRule type="duplicateValues" dxfId="44" priority="26"/>
  </conditionalFormatting>
  <conditionalFormatting sqref="D1057:E1057">
    <cfRule type="containsErrors" dxfId="43" priority="23">
      <formula>ISERROR(D1057)</formula>
    </cfRule>
  </conditionalFormatting>
  <conditionalFormatting sqref="B1057">
    <cfRule type="duplicateValues" dxfId="42" priority="24"/>
  </conditionalFormatting>
  <conditionalFormatting sqref="D1067:E1067">
    <cfRule type="containsErrors" dxfId="41" priority="21">
      <formula>ISERROR(D1067)</formula>
    </cfRule>
  </conditionalFormatting>
  <conditionalFormatting sqref="B1067">
    <cfRule type="duplicateValues" dxfId="40" priority="22"/>
  </conditionalFormatting>
  <conditionalFormatting sqref="G1080">
    <cfRule type="containsErrors" dxfId="39" priority="20">
      <formula>ISERROR(G1080)</formula>
    </cfRule>
  </conditionalFormatting>
  <conditionalFormatting sqref="G1080">
    <cfRule type="containsErrors" dxfId="38" priority="19">
      <formula>ISERROR(G1080)</formula>
    </cfRule>
  </conditionalFormatting>
  <conditionalFormatting sqref="G1081">
    <cfRule type="containsErrors" dxfId="37" priority="18">
      <formula>ISERROR(G1081)</formula>
    </cfRule>
  </conditionalFormatting>
  <conditionalFormatting sqref="G1081">
    <cfRule type="containsErrors" dxfId="36" priority="17">
      <formula>ISERROR(G1081)</formula>
    </cfRule>
  </conditionalFormatting>
  <conditionalFormatting sqref="G1082">
    <cfRule type="containsErrors" dxfId="35" priority="16">
      <formula>ISERROR(G1082)</formula>
    </cfRule>
  </conditionalFormatting>
  <conditionalFormatting sqref="G1082">
    <cfRule type="containsErrors" dxfId="34" priority="15">
      <formula>ISERROR(G1082)</formula>
    </cfRule>
  </conditionalFormatting>
  <conditionalFormatting sqref="G1083">
    <cfRule type="containsErrors" dxfId="33" priority="14">
      <formula>ISERROR(G1083)</formula>
    </cfRule>
  </conditionalFormatting>
  <conditionalFormatting sqref="G1083">
    <cfRule type="containsErrors" dxfId="32" priority="13">
      <formula>ISERROR(G1083)</formula>
    </cfRule>
  </conditionalFormatting>
  <conditionalFormatting sqref="D615">
    <cfRule type="containsErrors" dxfId="31" priority="12">
      <formula>ISERROR(D615)</formula>
    </cfRule>
  </conditionalFormatting>
  <conditionalFormatting sqref="E615">
    <cfRule type="containsErrors" dxfId="30" priority="11">
      <formula>ISERROR(E615)</formula>
    </cfRule>
  </conditionalFormatting>
  <conditionalFormatting sqref="B1102">
    <cfRule type="duplicateValues" dxfId="29" priority="54"/>
  </conditionalFormatting>
  <conditionalFormatting sqref="B1103:B1130 B1088:B1101 B1074:B1086">
    <cfRule type="duplicateValues" dxfId="28" priority="55"/>
  </conditionalFormatting>
  <conditionalFormatting sqref="B7:B614 B616:B812 B814:B834 B836:B863 B865:B925 B927:B962 B964:B990 B992:B1010 B1012:B1053 B1055:B1056 B1058:B1066 B1068:B1073">
    <cfRule type="duplicateValues" dxfId="27" priority="56"/>
  </conditionalFormatting>
  <conditionalFormatting sqref="E1023 E956 E860 E834">
    <cfRule type="containsErrors" dxfId="26" priority="7">
      <formula>ISERROR(E834)</formula>
    </cfRule>
  </conditionalFormatting>
  <conditionalFormatting sqref="D1147:G1155">
    <cfRule type="containsErrors" dxfId="25" priority="5">
      <formula>ISERROR(D1147)</formula>
    </cfRule>
  </conditionalFormatting>
  <conditionalFormatting sqref="F1155">
    <cfRule type="containsErrors" dxfId="24" priority="4">
      <formula>ISERROR(F1155)</formula>
    </cfRule>
  </conditionalFormatting>
  <conditionalFormatting sqref="B1145">
    <cfRule type="duplicateValues" dxfId="23" priority="2"/>
  </conditionalFormatting>
  <conditionalFormatting sqref="F8:F1141">
    <cfRule type="containsErrors" dxfId="22" priority="1">
      <formula>ISERROR(F8)</formula>
    </cfRule>
  </conditionalFormatting>
  <conditionalFormatting sqref="B1147:B1155">
    <cfRule type="duplicateValues" dxfId="21" priority="171"/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178"/>
  <sheetViews>
    <sheetView showGridLines="0" zoomScaleNormal="100" workbookViewId="0">
      <pane ySplit="6" topLeftCell="A1123" activePane="bottomLeft" state="frozen"/>
      <selection activeCell="E59" sqref="E59"/>
      <selection pane="bottomLeft" activeCell="K1147" sqref="K1147"/>
    </sheetView>
  </sheetViews>
  <sheetFormatPr defaultColWidth="9.140625" defaultRowHeight="12" x14ac:dyDescent="0.2"/>
  <cols>
    <col min="1" max="1" width="76.140625" style="39" bestFit="1" customWidth="1"/>
    <col min="2" max="2" width="12.7109375" style="39" bestFit="1" customWidth="1"/>
    <col min="3" max="3" width="15" style="39" bestFit="1" customWidth="1"/>
    <col min="4" max="4" width="11.140625" style="39" bestFit="1" customWidth="1"/>
    <col min="5" max="5" width="20.42578125" style="39" bestFit="1" customWidth="1"/>
    <col min="6" max="7" width="11.42578125" style="39" customWidth="1"/>
    <col min="8" max="8" width="11.85546875" style="39" customWidth="1"/>
    <col min="9" max="9" width="14" style="5" bestFit="1" customWidth="1"/>
    <col min="10" max="10" width="12.42578125" style="5" bestFit="1" customWidth="1"/>
    <col min="11" max="11" width="12.7109375" style="5" customWidth="1"/>
    <col min="12" max="12" width="18.5703125" style="5" customWidth="1"/>
    <col min="13" max="16384" width="9.140625" style="5"/>
  </cols>
  <sheetData>
    <row r="1" spans="1:12" ht="26.25" x14ac:dyDescent="0.2">
      <c r="A1" s="38" t="s">
        <v>246</v>
      </c>
      <c r="B1" s="164"/>
    </row>
    <row r="2" spans="1:12" ht="15.75" customHeight="1" x14ac:dyDescent="0.2">
      <c r="A2" s="6" t="s">
        <v>3036</v>
      </c>
      <c r="F2" s="30"/>
      <c r="G2" s="30"/>
      <c r="H2" s="30"/>
    </row>
    <row r="3" spans="1:12" ht="12" customHeight="1" x14ac:dyDescent="0.2"/>
    <row r="4" spans="1:12" x14ac:dyDescent="0.2">
      <c r="A4" s="40"/>
      <c r="B4" s="40"/>
      <c r="C4" s="40"/>
      <c r="D4" s="40"/>
      <c r="E4" s="40"/>
      <c r="F4" s="100"/>
      <c r="G4" s="100"/>
      <c r="H4" s="100"/>
    </row>
    <row r="5" spans="1:12" ht="30" customHeight="1" x14ac:dyDescent="0.2">
      <c r="A5" s="41" t="s">
        <v>315</v>
      </c>
      <c r="B5" s="41" t="s">
        <v>81</v>
      </c>
      <c r="C5" s="41" t="s">
        <v>1495</v>
      </c>
      <c r="D5" s="41" t="s">
        <v>182</v>
      </c>
      <c r="E5" s="84" t="s">
        <v>1100</v>
      </c>
      <c r="F5" s="41" t="s">
        <v>510</v>
      </c>
      <c r="G5" s="41"/>
      <c r="H5" s="41"/>
      <c r="I5" s="199" t="s">
        <v>2998</v>
      </c>
      <c r="J5" s="200"/>
      <c r="K5" s="201"/>
      <c r="L5" s="95"/>
    </row>
    <row r="6" spans="1:12" s="40" customFormat="1" ht="21.95" customHeight="1" x14ac:dyDescent="0.2">
      <c r="A6" s="61"/>
      <c r="B6" s="61"/>
      <c r="C6" s="61"/>
      <c r="D6" s="61"/>
      <c r="E6" s="85"/>
      <c r="F6" s="62" t="s">
        <v>3011</v>
      </c>
      <c r="G6" s="62" t="s">
        <v>2999</v>
      </c>
      <c r="H6" s="63" t="s">
        <v>78</v>
      </c>
      <c r="I6" s="62" t="s">
        <v>3011</v>
      </c>
      <c r="J6" s="62" t="s">
        <v>2999</v>
      </c>
      <c r="K6" s="63" t="s">
        <v>78</v>
      </c>
      <c r="L6" s="94" t="s">
        <v>80</v>
      </c>
    </row>
    <row r="7" spans="1:12" x14ac:dyDescent="0.2">
      <c r="A7" s="176" t="s">
        <v>1460</v>
      </c>
      <c r="B7" s="176" t="s">
        <v>470</v>
      </c>
      <c r="C7" s="176" t="s">
        <v>645</v>
      </c>
      <c r="D7" s="176" t="s">
        <v>184</v>
      </c>
      <c r="E7" s="176" t="s">
        <v>185</v>
      </c>
      <c r="F7" s="178">
        <v>460.79349823000001</v>
      </c>
      <c r="G7" s="178">
        <v>464.27651902999997</v>
      </c>
      <c r="H7" s="58">
        <f t="shared" ref="H7:H70" si="0">IF(ISERROR(F7/G7-1),"",IF((F7/G7-1)&gt;10000%,"",F7/G7-1))</f>
        <v>-7.5020395329855605E-3</v>
      </c>
      <c r="I7" s="178">
        <v>1847.1581428700001</v>
      </c>
      <c r="J7" s="178">
        <v>1387.2246611099999</v>
      </c>
      <c r="K7" s="58">
        <f t="shared" ref="K7:K70" si="1">IF(ISERROR(I7/J7-1),"",IF((I7/J7-1)&gt;10000%,"",I7/J7-1))</f>
        <v>0.33154938392746014</v>
      </c>
      <c r="L7" s="58">
        <f t="shared" ref="L7:L70" si="2">IF(ISERROR(I7/F7),"",IF(I7/F7&gt;10000%,"",I7/F7))</f>
        <v>4.0086462807424672</v>
      </c>
    </row>
    <row r="8" spans="1:12" x14ac:dyDescent="0.2">
      <c r="A8" s="176" t="s">
        <v>1692</v>
      </c>
      <c r="B8" s="176" t="s">
        <v>464</v>
      </c>
      <c r="C8" s="176" t="s">
        <v>645</v>
      </c>
      <c r="D8" s="176" t="s">
        <v>184</v>
      </c>
      <c r="E8" s="176" t="s">
        <v>714</v>
      </c>
      <c r="F8" s="178">
        <v>1093.55255053</v>
      </c>
      <c r="G8" s="178">
        <v>1127.37698817</v>
      </c>
      <c r="H8" s="58">
        <f t="shared" si="0"/>
        <v>-3.0002774577566171E-2</v>
      </c>
      <c r="I8" s="178">
        <v>1718.3955571399999</v>
      </c>
      <c r="J8" s="178">
        <v>1591.9988722200001</v>
      </c>
      <c r="K8" s="58">
        <f t="shared" si="1"/>
        <v>7.9394958831687568E-2</v>
      </c>
      <c r="L8" s="58">
        <f t="shared" si="2"/>
        <v>1.5713881845981377</v>
      </c>
    </row>
    <row r="9" spans="1:12" x14ac:dyDescent="0.2">
      <c r="A9" s="176" t="s">
        <v>1498</v>
      </c>
      <c r="B9" s="177" t="s">
        <v>199</v>
      </c>
      <c r="C9" s="176" t="s">
        <v>2544</v>
      </c>
      <c r="D9" s="176" t="s">
        <v>183</v>
      </c>
      <c r="E9" s="176" t="s">
        <v>714</v>
      </c>
      <c r="F9" s="178">
        <v>11.528391880000001</v>
      </c>
      <c r="G9" s="178">
        <v>4.8401039599999995</v>
      </c>
      <c r="H9" s="58">
        <f t="shared" si="0"/>
        <v>1.381847988240319</v>
      </c>
      <c r="I9" s="178">
        <v>761.97437192999996</v>
      </c>
      <c r="J9" s="178">
        <v>528.36156541000003</v>
      </c>
      <c r="K9" s="58">
        <f t="shared" si="1"/>
        <v>0.44214572333383151</v>
      </c>
      <c r="L9" s="58">
        <f t="shared" si="2"/>
        <v>66.095460655870752</v>
      </c>
    </row>
    <row r="10" spans="1:12" x14ac:dyDescent="0.2">
      <c r="A10" s="176" t="s">
        <v>2549</v>
      </c>
      <c r="B10" s="176" t="s">
        <v>84</v>
      </c>
      <c r="C10" s="176" t="s">
        <v>516</v>
      </c>
      <c r="D10" s="176" t="s">
        <v>184</v>
      </c>
      <c r="E10" s="176" t="s">
        <v>185</v>
      </c>
      <c r="F10" s="178">
        <v>110.4796693</v>
      </c>
      <c r="G10" s="178">
        <v>114.08313978</v>
      </c>
      <c r="H10" s="58">
        <f t="shared" si="0"/>
        <v>-3.1586354363572045E-2</v>
      </c>
      <c r="I10" s="178">
        <v>685.80387625000003</v>
      </c>
      <c r="J10" s="178">
        <v>114.79962554737834</v>
      </c>
      <c r="K10" s="58">
        <f t="shared" si="1"/>
        <v>4.9739208466927058</v>
      </c>
      <c r="L10" s="58">
        <f t="shared" si="2"/>
        <v>6.2075120299984468</v>
      </c>
    </row>
    <row r="11" spans="1:12" x14ac:dyDescent="0.2">
      <c r="A11" s="176" t="s">
        <v>1483</v>
      </c>
      <c r="B11" s="177" t="s">
        <v>479</v>
      </c>
      <c r="C11" s="176" t="s">
        <v>645</v>
      </c>
      <c r="D11" s="176" t="s">
        <v>184</v>
      </c>
      <c r="E11" s="176" t="s">
        <v>185</v>
      </c>
      <c r="F11" s="178">
        <v>268.27631553999998</v>
      </c>
      <c r="G11" s="178">
        <v>500.58397822000001</v>
      </c>
      <c r="H11" s="58">
        <f t="shared" si="0"/>
        <v>-0.46407330795134616</v>
      </c>
      <c r="I11" s="178">
        <v>592.98926294</v>
      </c>
      <c r="J11" s="178">
        <v>939.02031926000006</v>
      </c>
      <c r="K11" s="58">
        <f t="shared" si="1"/>
        <v>-0.36850220301163628</v>
      </c>
      <c r="L11" s="58">
        <f t="shared" si="2"/>
        <v>2.2103675523737589</v>
      </c>
    </row>
    <row r="12" spans="1:12" x14ac:dyDescent="0.2">
      <c r="A12" s="176" t="s">
        <v>2555</v>
      </c>
      <c r="B12" s="177" t="s">
        <v>105</v>
      </c>
      <c r="C12" s="176" t="s">
        <v>2544</v>
      </c>
      <c r="D12" s="176" t="s">
        <v>183</v>
      </c>
      <c r="E12" s="176" t="s">
        <v>714</v>
      </c>
      <c r="F12" s="178">
        <v>164.03597335000001</v>
      </c>
      <c r="G12" s="178">
        <v>163.00564525999999</v>
      </c>
      <c r="H12" s="58">
        <f t="shared" si="0"/>
        <v>6.3208123151599072E-3</v>
      </c>
      <c r="I12" s="178">
        <v>566.17223300000001</v>
      </c>
      <c r="J12" s="178">
        <v>367.90712028000002</v>
      </c>
      <c r="K12" s="58">
        <f t="shared" si="1"/>
        <v>0.53889990650115172</v>
      </c>
      <c r="L12" s="58">
        <f t="shared" si="2"/>
        <v>3.4515126251725929</v>
      </c>
    </row>
    <row r="13" spans="1:12" x14ac:dyDescent="0.2">
      <c r="A13" s="176" t="s">
        <v>2548</v>
      </c>
      <c r="B13" s="177" t="s">
        <v>471</v>
      </c>
      <c r="C13" s="176" t="s">
        <v>645</v>
      </c>
      <c r="D13" s="176" t="s">
        <v>184</v>
      </c>
      <c r="E13" s="176" t="s">
        <v>185</v>
      </c>
      <c r="F13" s="178">
        <v>294.85475263999996</v>
      </c>
      <c r="G13" s="178">
        <v>245.66691957</v>
      </c>
      <c r="H13" s="58">
        <f t="shared" si="0"/>
        <v>0.20022163812732807</v>
      </c>
      <c r="I13" s="178">
        <v>457.30279360000003</v>
      </c>
      <c r="J13" s="178">
        <v>376.11325659999994</v>
      </c>
      <c r="K13" s="58">
        <f t="shared" si="1"/>
        <v>0.21586459816370129</v>
      </c>
      <c r="L13" s="58">
        <f t="shared" si="2"/>
        <v>1.5509425895479441</v>
      </c>
    </row>
    <row r="14" spans="1:12" x14ac:dyDescent="0.2">
      <c r="A14" s="176" t="s">
        <v>2547</v>
      </c>
      <c r="B14" s="176" t="s">
        <v>82</v>
      </c>
      <c r="C14" s="176" t="s">
        <v>516</v>
      </c>
      <c r="D14" s="176" t="s">
        <v>184</v>
      </c>
      <c r="E14" s="176" t="s">
        <v>714</v>
      </c>
      <c r="F14" s="178">
        <v>248.18391323</v>
      </c>
      <c r="G14" s="178">
        <v>288.23172224000001</v>
      </c>
      <c r="H14" s="58">
        <f t="shared" si="0"/>
        <v>-0.13894310001261301</v>
      </c>
      <c r="I14" s="178">
        <v>432.57991747</v>
      </c>
      <c r="J14" s="178">
        <v>365.74801203000004</v>
      </c>
      <c r="K14" s="58">
        <f t="shared" si="1"/>
        <v>0.18272664031463859</v>
      </c>
      <c r="L14" s="58">
        <f t="shared" si="2"/>
        <v>1.7429812909312712</v>
      </c>
    </row>
    <row r="15" spans="1:12" x14ac:dyDescent="0.2">
      <c r="A15" s="176" t="s">
        <v>2550</v>
      </c>
      <c r="B15" s="176" t="s">
        <v>329</v>
      </c>
      <c r="C15" s="176" t="s">
        <v>516</v>
      </c>
      <c r="D15" s="176" t="s">
        <v>184</v>
      </c>
      <c r="E15" s="176" t="s">
        <v>714</v>
      </c>
      <c r="F15" s="178">
        <v>127.15155883</v>
      </c>
      <c r="G15" s="178">
        <v>217.65883331000001</v>
      </c>
      <c r="H15" s="58">
        <f t="shared" si="0"/>
        <v>-0.41582173856043447</v>
      </c>
      <c r="I15" s="178">
        <v>424.15123726000002</v>
      </c>
      <c r="J15" s="178">
        <v>544.80164838999997</v>
      </c>
      <c r="K15" s="58">
        <f t="shared" si="1"/>
        <v>-0.22145750014991061</v>
      </c>
      <c r="L15" s="58">
        <f t="shared" si="2"/>
        <v>3.3357926647764087</v>
      </c>
    </row>
    <row r="16" spans="1:12" x14ac:dyDescent="0.2">
      <c r="A16" s="176" t="s">
        <v>1508</v>
      </c>
      <c r="B16" s="177" t="s">
        <v>208</v>
      </c>
      <c r="C16" s="176" t="s">
        <v>2544</v>
      </c>
      <c r="D16" s="176" t="s">
        <v>183</v>
      </c>
      <c r="E16" s="176" t="s">
        <v>714</v>
      </c>
      <c r="F16" s="178">
        <v>3.65912646</v>
      </c>
      <c r="G16" s="178">
        <v>17.35790519</v>
      </c>
      <c r="H16" s="58">
        <f t="shared" si="0"/>
        <v>-0.78919538850183102</v>
      </c>
      <c r="I16" s="178">
        <v>404.17177142000003</v>
      </c>
      <c r="J16" s="178">
        <v>370.53003829999994</v>
      </c>
      <c r="K16" s="58">
        <f t="shared" si="1"/>
        <v>9.0793538020153886E-2</v>
      </c>
      <c r="L16" s="58" t="str">
        <f t="shared" si="2"/>
        <v/>
      </c>
    </row>
    <row r="17" spans="1:12" x14ac:dyDescent="0.2">
      <c r="A17" s="176" t="s">
        <v>2564</v>
      </c>
      <c r="B17" s="149" t="s">
        <v>418</v>
      </c>
      <c r="C17" s="176" t="s">
        <v>516</v>
      </c>
      <c r="D17" s="176" t="s">
        <v>615</v>
      </c>
      <c r="E17" s="176" t="s">
        <v>714</v>
      </c>
      <c r="F17" s="178">
        <v>30.159671100000001</v>
      </c>
      <c r="G17" s="178">
        <v>72.007384689999995</v>
      </c>
      <c r="H17" s="58">
        <f t="shared" si="0"/>
        <v>-0.58115863768916443</v>
      </c>
      <c r="I17" s="178">
        <v>400.18017746000004</v>
      </c>
      <c r="J17" s="178">
        <v>91.064424930000015</v>
      </c>
      <c r="K17" s="58">
        <f t="shared" si="1"/>
        <v>3.3944732288993542</v>
      </c>
      <c r="L17" s="58">
        <f t="shared" si="2"/>
        <v>13.268718220869459</v>
      </c>
    </row>
    <row r="18" spans="1:12" x14ac:dyDescent="0.2">
      <c r="A18" s="176" t="s">
        <v>1696</v>
      </c>
      <c r="B18" s="154" t="s">
        <v>1702</v>
      </c>
      <c r="C18" s="176" t="s">
        <v>645</v>
      </c>
      <c r="D18" s="176" t="s">
        <v>615</v>
      </c>
      <c r="E18" s="176" t="s">
        <v>714</v>
      </c>
      <c r="F18" s="178">
        <v>102.9037957</v>
      </c>
      <c r="G18" s="178">
        <v>133.71086373</v>
      </c>
      <c r="H18" s="58">
        <f t="shared" si="0"/>
        <v>-0.23040063589902593</v>
      </c>
      <c r="I18" s="178">
        <v>398.41497994618561</v>
      </c>
      <c r="J18" s="178">
        <v>239.70691160775905</v>
      </c>
      <c r="K18" s="58">
        <f t="shared" si="1"/>
        <v>0.6620921661121153</v>
      </c>
      <c r="L18" s="58">
        <f t="shared" si="2"/>
        <v>3.8717228770423828</v>
      </c>
    </row>
    <row r="19" spans="1:12" x14ac:dyDescent="0.2">
      <c r="A19" s="176" t="s">
        <v>1386</v>
      </c>
      <c r="B19" s="154" t="s">
        <v>350</v>
      </c>
      <c r="C19" s="176" t="s">
        <v>1371</v>
      </c>
      <c r="D19" s="176" t="s">
        <v>183</v>
      </c>
      <c r="E19" s="176" t="s">
        <v>714</v>
      </c>
      <c r="F19" s="178">
        <v>62.752916939999999</v>
      </c>
      <c r="G19" s="178">
        <v>42.166697280000001</v>
      </c>
      <c r="H19" s="58">
        <f t="shared" si="0"/>
        <v>0.48821038848029974</v>
      </c>
      <c r="I19" s="178">
        <v>365.89884963999998</v>
      </c>
      <c r="J19" s="178">
        <v>161.84314309000001</v>
      </c>
      <c r="K19" s="58">
        <f t="shared" si="1"/>
        <v>1.2608239228060825</v>
      </c>
      <c r="L19" s="58">
        <f t="shared" si="2"/>
        <v>5.8307863200980306</v>
      </c>
    </row>
    <row r="20" spans="1:12" x14ac:dyDescent="0.2">
      <c r="A20" s="176" t="s">
        <v>1497</v>
      </c>
      <c r="B20" s="154" t="s">
        <v>303</v>
      </c>
      <c r="C20" s="176" t="s">
        <v>1268</v>
      </c>
      <c r="D20" s="176" t="s">
        <v>184</v>
      </c>
      <c r="E20" s="176" t="s">
        <v>185</v>
      </c>
      <c r="F20" s="178">
        <v>38.582726439999995</v>
      </c>
      <c r="G20" s="178">
        <v>113.05111193</v>
      </c>
      <c r="H20" s="58">
        <f t="shared" si="0"/>
        <v>-0.65871431265629665</v>
      </c>
      <c r="I20" s="178">
        <v>351.57032743000002</v>
      </c>
      <c r="J20" s="178">
        <v>332.42100338</v>
      </c>
      <c r="K20" s="58">
        <f t="shared" si="1"/>
        <v>5.7605638197625764E-2</v>
      </c>
      <c r="L20" s="58">
        <f t="shared" si="2"/>
        <v>9.1121172573619731</v>
      </c>
    </row>
    <row r="21" spans="1:12" x14ac:dyDescent="0.2">
      <c r="A21" s="176" t="s">
        <v>1516</v>
      </c>
      <c r="B21" s="149" t="s">
        <v>214</v>
      </c>
      <c r="C21" s="176" t="s">
        <v>2544</v>
      </c>
      <c r="D21" s="176" t="s">
        <v>183</v>
      </c>
      <c r="E21" s="176" t="s">
        <v>714</v>
      </c>
      <c r="F21" s="178">
        <v>37.467902869999996</v>
      </c>
      <c r="G21" s="178">
        <v>74.929911349999998</v>
      </c>
      <c r="H21" s="58">
        <f t="shared" si="0"/>
        <v>-0.49996066730966449</v>
      </c>
      <c r="I21" s="178">
        <v>343.30105245999999</v>
      </c>
      <c r="J21" s="178">
        <v>171.42578924</v>
      </c>
      <c r="K21" s="58">
        <f t="shared" si="1"/>
        <v>1.0026219741031537</v>
      </c>
      <c r="L21" s="58">
        <f t="shared" si="2"/>
        <v>9.1625371628385466</v>
      </c>
    </row>
    <row r="22" spans="1:12" x14ac:dyDescent="0.2">
      <c r="A22" s="176" t="s">
        <v>1496</v>
      </c>
      <c r="B22" s="176" t="s">
        <v>302</v>
      </c>
      <c r="C22" s="176" t="s">
        <v>1268</v>
      </c>
      <c r="D22" s="176" t="s">
        <v>184</v>
      </c>
      <c r="E22" s="176" t="s">
        <v>714</v>
      </c>
      <c r="F22" s="178">
        <v>158.44010172</v>
      </c>
      <c r="G22" s="178">
        <v>195.86837869999999</v>
      </c>
      <c r="H22" s="58">
        <f t="shared" si="0"/>
        <v>-0.19108892016371193</v>
      </c>
      <c r="I22" s="178">
        <v>342.82556244000006</v>
      </c>
      <c r="J22" s="178">
        <v>564.47001905000002</v>
      </c>
      <c r="K22" s="58">
        <f t="shared" si="1"/>
        <v>-0.39265939576919673</v>
      </c>
      <c r="L22" s="58">
        <f t="shared" si="2"/>
        <v>2.1637550009015487</v>
      </c>
    </row>
    <row r="23" spans="1:12" x14ac:dyDescent="0.2">
      <c r="A23" s="176" t="s">
        <v>2554</v>
      </c>
      <c r="B23" s="177" t="s">
        <v>679</v>
      </c>
      <c r="C23" s="176" t="s">
        <v>645</v>
      </c>
      <c r="D23" s="176" t="s">
        <v>184</v>
      </c>
      <c r="E23" s="176" t="s">
        <v>714</v>
      </c>
      <c r="F23" s="178">
        <v>174.17255129</v>
      </c>
      <c r="G23" s="178">
        <v>160.38903930000001</v>
      </c>
      <c r="H23" s="58">
        <f t="shared" si="0"/>
        <v>8.593799208572217E-2</v>
      </c>
      <c r="I23" s="178">
        <v>338.09564501466946</v>
      </c>
      <c r="J23" s="178">
        <v>257.79279051999998</v>
      </c>
      <c r="K23" s="58">
        <f t="shared" si="1"/>
        <v>0.31150155259458057</v>
      </c>
      <c r="L23" s="58">
        <f t="shared" si="2"/>
        <v>1.9411534280837108</v>
      </c>
    </row>
    <row r="24" spans="1:12" x14ac:dyDescent="0.2">
      <c r="A24" s="176" t="s">
        <v>2565</v>
      </c>
      <c r="B24" s="176" t="s">
        <v>263</v>
      </c>
      <c r="C24" s="176" t="s">
        <v>516</v>
      </c>
      <c r="D24" s="176" t="s">
        <v>184</v>
      </c>
      <c r="E24" s="176" t="s">
        <v>714</v>
      </c>
      <c r="F24" s="178">
        <v>94.857001549999993</v>
      </c>
      <c r="G24" s="178">
        <v>44.449743159999997</v>
      </c>
      <c r="H24" s="58">
        <f t="shared" si="0"/>
        <v>1.1340281136958543</v>
      </c>
      <c r="I24" s="178">
        <v>323.7710007156266</v>
      </c>
      <c r="J24" s="178">
        <v>199.43456974480279</v>
      </c>
      <c r="K24" s="58">
        <f t="shared" si="1"/>
        <v>0.6234447274107251</v>
      </c>
      <c r="L24" s="58">
        <f t="shared" si="2"/>
        <v>3.4132535861885107</v>
      </c>
    </row>
    <row r="25" spans="1:12" x14ac:dyDescent="0.2">
      <c r="A25" s="176" t="s">
        <v>2249</v>
      </c>
      <c r="B25" s="177" t="s">
        <v>312</v>
      </c>
      <c r="C25" s="176" t="s">
        <v>2546</v>
      </c>
      <c r="D25" s="176" t="s">
        <v>184</v>
      </c>
      <c r="E25" s="176" t="s">
        <v>185</v>
      </c>
      <c r="F25" s="178">
        <v>14.133180169999999</v>
      </c>
      <c r="G25" s="178">
        <v>12.942692189999999</v>
      </c>
      <c r="H25" s="58">
        <f t="shared" si="0"/>
        <v>9.1981479782066833E-2</v>
      </c>
      <c r="I25" s="178">
        <v>323.58015997000001</v>
      </c>
      <c r="J25" s="178">
        <v>547.92336306877428</v>
      </c>
      <c r="K25" s="58">
        <f t="shared" si="1"/>
        <v>-0.40944266702242293</v>
      </c>
      <c r="L25" s="58">
        <f t="shared" si="2"/>
        <v>22.895070753916528</v>
      </c>
    </row>
    <row r="26" spans="1:12" x14ac:dyDescent="0.2">
      <c r="A26" s="176" t="s">
        <v>2944</v>
      </c>
      <c r="B26" s="177" t="s">
        <v>116</v>
      </c>
      <c r="C26" s="176" t="s">
        <v>516</v>
      </c>
      <c r="D26" s="176" t="s">
        <v>615</v>
      </c>
      <c r="E26" s="176" t="s">
        <v>714</v>
      </c>
      <c r="F26" s="178">
        <v>14.309439939999999</v>
      </c>
      <c r="G26" s="178">
        <v>21.998780539999998</v>
      </c>
      <c r="H26" s="58">
        <f t="shared" si="0"/>
        <v>-0.3495348565352796</v>
      </c>
      <c r="I26" s="178">
        <v>309.96217718000003</v>
      </c>
      <c r="J26" s="178">
        <v>213.13303296000001</v>
      </c>
      <c r="K26" s="58">
        <f t="shared" si="1"/>
        <v>0.4543131718027611</v>
      </c>
      <c r="L26" s="58">
        <f t="shared" si="2"/>
        <v>21.661377278194163</v>
      </c>
    </row>
    <row r="27" spans="1:12" x14ac:dyDescent="0.2">
      <c r="A27" s="176" t="s">
        <v>1518</v>
      </c>
      <c r="B27" s="177" t="s">
        <v>204</v>
      </c>
      <c r="C27" s="176" t="s">
        <v>2544</v>
      </c>
      <c r="D27" s="176" t="s">
        <v>183</v>
      </c>
      <c r="E27" s="176" t="s">
        <v>714</v>
      </c>
      <c r="F27" s="178">
        <v>14.31182164</v>
      </c>
      <c r="G27" s="178">
        <v>4.0105529500000001</v>
      </c>
      <c r="H27" s="58">
        <f t="shared" si="0"/>
        <v>2.56854075196788</v>
      </c>
      <c r="I27" s="178">
        <v>307.98974314999998</v>
      </c>
      <c r="J27" s="178">
        <v>169.94257999000001</v>
      </c>
      <c r="K27" s="58">
        <f t="shared" si="1"/>
        <v>0.81231650812952894</v>
      </c>
      <c r="L27" s="58">
        <f t="shared" si="2"/>
        <v>21.519953986095093</v>
      </c>
    </row>
    <row r="28" spans="1:12" x14ac:dyDescent="0.2">
      <c r="A28" s="176" t="s">
        <v>1640</v>
      </c>
      <c r="B28" s="176" t="s">
        <v>1813</v>
      </c>
      <c r="C28" s="176" t="s">
        <v>645</v>
      </c>
      <c r="D28" s="176" t="s">
        <v>615</v>
      </c>
      <c r="E28" s="176" t="s">
        <v>185</v>
      </c>
      <c r="F28" s="178">
        <v>35.28759213</v>
      </c>
      <c r="G28" s="178">
        <v>49.656315590000005</v>
      </c>
      <c r="H28" s="58">
        <f t="shared" si="0"/>
        <v>-0.28936346342404906</v>
      </c>
      <c r="I28" s="178">
        <v>287.2435390899999</v>
      </c>
      <c r="J28" s="178">
        <v>380.63255924000003</v>
      </c>
      <c r="K28" s="58">
        <f t="shared" si="1"/>
        <v>-0.24535215888117345</v>
      </c>
      <c r="L28" s="58">
        <f t="shared" si="2"/>
        <v>8.1400719559382395</v>
      </c>
    </row>
    <row r="29" spans="1:12" x14ac:dyDescent="0.2">
      <c r="A29" s="176" t="s">
        <v>2566</v>
      </c>
      <c r="B29" s="176" t="s">
        <v>103</v>
      </c>
      <c r="C29" s="176" t="s">
        <v>516</v>
      </c>
      <c r="D29" s="176" t="s">
        <v>183</v>
      </c>
      <c r="E29" s="176" t="s">
        <v>714</v>
      </c>
      <c r="F29" s="178">
        <v>46.68666958</v>
      </c>
      <c r="G29" s="178">
        <v>48.311909329999999</v>
      </c>
      <c r="H29" s="58">
        <f t="shared" si="0"/>
        <v>-3.3640561355143594E-2</v>
      </c>
      <c r="I29" s="178">
        <v>250.06221966999999</v>
      </c>
      <c r="J29" s="178">
        <v>172.28738507</v>
      </c>
      <c r="K29" s="58">
        <f t="shared" si="1"/>
        <v>0.45142501041733407</v>
      </c>
      <c r="L29" s="58">
        <f t="shared" si="2"/>
        <v>5.3561802955660731</v>
      </c>
    </row>
    <row r="30" spans="1:12" x14ac:dyDescent="0.2">
      <c r="A30" s="176" t="s">
        <v>1180</v>
      </c>
      <c r="B30" s="177" t="s">
        <v>2525</v>
      </c>
      <c r="C30" s="176" t="s">
        <v>645</v>
      </c>
      <c r="D30" s="176" t="s">
        <v>615</v>
      </c>
      <c r="E30" s="176" t="s">
        <v>185</v>
      </c>
      <c r="F30" s="178">
        <v>3.4857125099999999</v>
      </c>
      <c r="G30" s="178">
        <v>12.270434160000001</v>
      </c>
      <c r="H30" s="58">
        <f t="shared" si="0"/>
        <v>-0.71592590249471666</v>
      </c>
      <c r="I30" s="178">
        <v>248.30065485000006</v>
      </c>
      <c r="J30" s="178">
        <v>23.806245049999998</v>
      </c>
      <c r="K30" s="58">
        <f t="shared" si="1"/>
        <v>9.4300638058835773</v>
      </c>
      <c r="L30" s="58">
        <f t="shared" si="2"/>
        <v>71.233830712562138</v>
      </c>
    </row>
    <row r="31" spans="1:12" x14ac:dyDescent="0.2">
      <c r="A31" s="176" t="s">
        <v>1781</v>
      </c>
      <c r="B31" s="176" t="s">
        <v>469</v>
      </c>
      <c r="C31" s="176" t="s">
        <v>645</v>
      </c>
      <c r="D31" s="176" t="s">
        <v>184</v>
      </c>
      <c r="E31" s="176" t="s">
        <v>185</v>
      </c>
      <c r="F31" s="178">
        <v>240.45412078999999</v>
      </c>
      <c r="G31" s="178">
        <v>191.74288622</v>
      </c>
      <c r="H31" s="58">
        <f t="shared" si="0"/>
        <v>0.25404454647725583</v>
      </c>
      <c r="I31" s="178">
        <v>246.95534041537786</v>
      </c>
      <c r="J31" s="178">
        <v>230.48030318679798</v>
      </c>
      <c r="K31" s="58">
        <f t="shared" si="1"/>
        <v>7.1481324003757951E-2</v>
      </c>
      <c r="L31" s="58">
        <f t="shared" si="2"/>
        <v>1.0270372560221404</v>
      </c>
    </row>
    <row r="32" spans="1:12" x14ac:dyDescent="0.2">
      <c r="A32" s="176" t="s">
        <v>1161</v>
      </c>
      <c r="B32" s="177" t="s">
        <v>2374</v>
      </c>
      <c r="C32" s="176" t="s">
        <v>645</v>
      </c>
      <c r="D32" s="176" t="s">
        <v>615</v>
      </c>
      <c r="E32" s="176" t="s">
        <v>185</v>
      </c>
      <c r="F32" s="178">
        <v>42.723497090000002</v>
      </c>
      <c r="G32" s="178">
        <v>36.72083971</v>
      </c>
      <c r="H32" s="58">
        <f t="shared" si="0"/>
        <v>0.16346732338926695</v>
      </c>
      <c r="I32" s="178">
        <v>244.28889219999996</v>
      </c>
      <c r="J32" s="178">
        <v>139.05064218000001</v>
      </c>
      <c r="K32" s="58">
        <f t="shared" si="1"/>
        <v>0.75683397336468117</v>
      </c>
      <c r="L32" s="58">
        <f t="shared" si="2"/>
        <v>5.7179048729411948</v>
      </c>
    </row>
    <row r="33" spans="1:12" x14ac:dyDescent="0.2">
      <c r="A33" s="176" t="s">
        <v>2695</v>
      </c>
      <c r="B33" s="177" t="s">
        <v>1016</v>
      </c>
      <c r="C33" s="176" t="s">
        <v>2544</v>
      </c>
      <c r="D33" s="176" t="s">
        <v>183</v>
      </c>
      <c r="E33" s="176" t="s">
        <v>714</v>
      </c>
      <c r="F33" s="178">
        <v>3.98272132</v>
      </c>
      <c r="G33" s="178">
        <v>4.3681606300000002</v>
      </c>
      <c r="H33" s="58">
        <f t="shared" si="0"/>
        <v>-8.8238355373849942E-2</v>
      </c>
      <c r="I33" s="178">
        <v>240.60107375000001</v>
      </c>
      <c r="J33" s="178">
        <v>92.858832530000015</v>
      </c>
      <c r="K33" s="58">
        <f t="shared" si="1"/>
        <v>1.5910413387145348</v>
      </c>
      <c r="L33" s="58">
        <f t="shared" si="2"/>
        <v>60.411224993768833</v>
      </c>
    </row>
    <row r="34" spans="1:12" x14ac:dyDescent="0.2">
      <c r="A34" s="176" t="s">
        <v>1697</v>
      </c>
      <c r="B34" s="177" t="s">
        <v>652</v>
      </c>
      <c r="C34" s="176" t="s">
        <v>645</v>
      </c>
      <c r="D34" s="176" t="s">
        <v>184</v>
      </c>
      <c r="E34" s="176" t="s">
        <v>714</v>
      </c>
      <c r="F34" s="178">
        <v>75.320815790000012</v>
      </c>
      <c r="G34" s="178">
        <v>200.97747296</v>
      </c>
      <c r="H34" s="58">
        <f t="shared" si="0"/>
        <v>-0.62522757062931666</v>
      </c>
      <c r="I34" s="178">
        <v>238.36409266287609</v>
      </c>
      <c r="J34" s="178">
        <v>276.55028211989213</v>
      </c>
      <c r="K34" s="58">
        <f t="shared" si="1"/>
        <v>-0.13808045742821295</v>
      </c>
      <c r="L34" s="58">
        <f t="shared" si="2"/>
        <v>3.1646509688298221</v>
      </c>
    </row>
    <row r="35" spans="1:12" x14ac:dyDescent="0.2">
      <c r="A35" s="176" t="s">
        <v>2667</v>
      </c>
      <c r="B35" s="177" t="s">
        <v>106</v>
      </c>
      <c r="C35" s="176" t="s">
        <v>516</v>
      </c>
      <c r="D35" s="176" t="s">
        <v>183</v>
      </c>
      <c r="E35" s="176" t="s">
        <v>714</v>
      </c>
      <c r="F35" s="178">
        <v>6.5700772499999998</v>
      </c>
      <c r="G35" s="178">
        <v>10.117475019999999</v>
      </c>
      <c r="H35" s="58">
        <f t="shared" si="0"/>
        <v>-0.35062085777208074</v>
      </c>
      <c r="I35" s="178">
        <v>232.39354502880315</v>
      </c>
      <c r="J35" s="178">
        <v>405.24371276400529</v>
      </c>
      <c r="K35" s="58">
        <f t="shared" si="1"/>
        <v>-0.42653386663610471</v>
      </c>
      <c r="L35" s="58">
        <f t="shared" si="2"/>
        <v>35.371508764041266</v>
      </c>
    </row>
    <row r="36" spans="1:12" x14ac:dyDescent="0.2">
      <c r="A36" s="176" t="s">
        <v>1779</v>
      </c>
      <c r="B36" s="177" t="s">
        <v>1780</v>
      </c>
      <c r="C36" s="176" t="s">
        <v>2553</v>
      </c>
      <c r="D36" s="176" t="s">
        <v>615</v>
      </c>
      <c r="E36" s="176" t="s">
        <v>185</v>
      </c>
      <c r="F36" s="178">
        <v>7.7988548799999995</v>
      </c>
      <c r="G36" s="178">
        <v>8.2588433299999995</v>
      </c>
      <c r="H36" s="58">
        <f t="shared" si="0"/>
        <v>-5.5696473661039914E-2</v>
      </c>
      <c r="I36" s="178">
        <v>217.66629683204428</v>
      </c>
      <c r="J36" s="178">
        <v>17.241053817266209</v>
      </c>
      <c r="K36" s="58">
        <f t="shared" si="1"/>
        <v>11.624883556367093</v>
      </c>
      <c r="L36" s="58">
        <f t="shared" si="2"/>
        <v>27.910032970384531</v>
      </c>
    </row>
    <row r="37" spans="1:12" x14ac:dyDescent="0.2">
      <c r="A37" s="176" t="s">
        <v>1462</v>
      </c>
      <c r="B37" s="177" t="s">
        <v>468</v>
      </c>
      <c r="C37" s="176" t="s">
        <v>645</v>
      </c>
      <c r="D37" s="176" t="s">
        <v>184</v>
      </c>
      <c r="E37" s="176" t="s">
        <v>185</v>
      </c>
      <c r="F37" s="178">
        <v>101.47034494</v>
      </c>
      <c r="G37" s="178">
        <v>61.981072600000005</v>
      </c>
      <c r="H37" s="58">
        <f t="shared" si="0"/>
        <v>0.63711824728893118</v>
      </c>
      <c r="I37" s="178">
        <v>213.81780459999999</v>
      </c>
      <c r="J37" s="178">
        <v>230.16231379999999</v>
      </c>
      <c r="K37" s="58">
        <f t="shared" si="1"/>
        <v>-7.1012968761700046E-2</v>
      </c>
      <c r="L37" s="58">
        <f t="shared" si="2"/>
        <v>2.1071950107830193</v>
      </c>
    </row>
    <row r="38" spans="1:12" x14ac:dyDescent="0.2">
      <c r="A38" s="176" t="s">
        <v>1533</v>
      </c>
      <c r="B38" s="177" t="s">
        <v>198</v>
      </c>
      <c r="C38" s="176" t="s">
        <v>2544</v>
      </c>
      <c r="D38" s="176" t="s">
        <v>183</v>
      </c>
      <c r="E38" s="176" t="s">
        <v>714</v>
      </c>
      <c r="F38" s="178">
        <v>1.6581042399999999</v>
      </c>
      <c r="G38" s="178">
        <v>3.6857933700000003</v>
      </c>
      <c r="H38" s="58">
        <f t="shared" si="0"/>
        <v>-0.55013640930175101</v>
      </c>
      <c r="I38" s="178">
        <v>211.93685959999999</v>
      </c>
      <c r="J38" s="178">
        <v>238.85000293000002</v>
      </c>
      <c r="K38" s="58">
        <f t="shared" si="1"/>
        <v>-0.11267801130355226</v>
      </c>
      <c r="L38" s="58" t="str">
        <f t="shared" si="2"/>
        <v/>
      </c>
    </row>
    <row r="39" spans="1:12" x14ac:dyDescent="0.2">
      <c r="A39" s="176" t="s">
        <v>1510</v>
      </c>
      <c r="B39" s="177" t="s">
        <v>207</v>
      </c>
      <c r="C39" s="176" t="s">
        <v>2544</v>
      </c>
      <c r="D39" s="176" t="s">
        <v>183</v>
      </c>
      <c r="E39" s="176" t="s">
        <v>714</v>
      </c>
      <c r="F39" s="178">
        <v>2.2287052099999998</v>
      </c>
      <c r="G39" s="178">
        <v>3.0313314199999999</v>
      </c>
      <c r="H39" s="58">
        <f t="shared" si="0"/>
        <v>-0.26477679237066076</v>
      </c>
      <c r="I39" s="178">
        <v>209.17842156</v>
      </c>
      <c r="J39" s="178">
        <v>86.160746119999999</v>
      </c>
      <c r="K39" s="58">
        <f t="shared" si="1"/>
        <v>1.4277693843164689</v>
      </c>
      <c r="L39" s="58">
        <f t="shared" si="2"/>
        <v>93.856478022053011</v>
      </c>
    </row>
    <row r="40" spans="1:12" x14ac:dyDescent="0.2">
      <c r="A40" s="176" t="s">
        <v>1509</v>
      </c>
      <c r="B40" s="177" t="s">
        <v>212</v>
      </c>
      <c r="C40" s="176" t="s">
        <v>2544</v>
      </c>
      <c r="D40" s="176" t="s">
        <v>183</v>
      </c>
      <c r="E40" s="176" t="s">
        <v>714</v>
      </c>
      <c r="F40" s="178">
        <v>8.6568434100000005</v>
      </c>
      <c r="G40" s="178">
        <v>16.394966140000001</v>
      </c>
      <c r="H40" s="58">
        <f t="shared" si="0"/>
        <v>-0.4719816231349655</v>
      </c>
      <c r="I40" s="178">
        <v>207.72274511000001</v>
      </c>
      <c r="J40" s="178">
        <v>228.52191203000001</v>
      </c>
      <c r="K40" s="58">
        <f t="shared" si="1"/>
        <v>-9.1016072529926717E-2</v>
      </c>
      <c r="L40" s="58">
        <f t="shared" si="2"/>
        <v>23.995206482543963</v>
      </c>
    </row>
    <row r="41" spans="1:12" x14ac:dyDescent="0.2">
      <c r="A41" s="176" t="s">
        <v>1466</v>
      </c>
      <c r="B41" s="177" t="s">
        <v>331</v>
      </c>
      <c r="C41" s="176" t="s">
        <v>645</v>
      </c>
      <c r="D41" s="176" t="s">
        <v>184</v>
      </c>
      <c r="E41" s="176" t="s">
        <v>185</v>
      </c>
      <c r="F41" s="178">
        <v>88.11218968</v>
      </c>
      <c r="G41" s="178">
        <v>74.292634930000006</v>
      </c>
      <c r="H41" s="58">
        <f t="shared" si="0"/>
        <v>0.18601513814957649</v>
      </c>
      <c r="I41" s="178">
        <v>204.63622332999998</v>
      </c>
      <c r="J41" s="178">
        <v>231.78587687000001</v>
      </c>
      <c r="K41" s="58">
        <f t="shared" si="1"/>
        <v>-0.11713247548394523</v>
      </c>
      <c r="L41" s="58">
        <f t="shared" si="2"/>
        <v>2.322450776370264</v>
      </c>
    </row>
    <row r="42" spans="1:12" x14ac:dyDescent="0.2">
      <c r="A42" s="176" t="s">
        <v>2572</v>
      </c>
      <c r="B42" s="177" t="s">
        <v>223</v>
      </c>
      <c r="C42" s="176" t="s">
        <v>516</v>
      </c>
      <c r="D42" s="176" t="s">
        <v>183</v>
      </c>
      <c r="E42" s="176" t="s">
        <v>714</v>
      </c>
      <c r="F42" s="178">
        <v>37.750796909999998</v>
      </c>
      <c r="G42" s="178">
        <v>44.52506142</v>
      </c>
      <c r="H42" s="58">
        <f t="shared" si="0"/>
        <v>-0.15214497844481589</v>
      </c>
      <c r="I42" s="178">
        <v>199.47586147999999</v>
      </c>
      <c r="J42" s="178">
        <v>220.09009589999999</v>
      </c>
      <c r="K42" s="58">
        <f t="shared" si="1"/>
        <v>-9.3662708154601759E-2</v>
      </c>
      <c r="L42" s="58">
        <f t="shared" si="2"/>
        <v>5.2840172342735316</v>
      </c>
    </row>
    <row r="43" spans="1:12" x14ac:dyDescent="0.2">
      <c r="A43" s="176" t="s">
        <v>1927</v>
      </c>
      <c r="B43" s="176" t="s">
        <v>50</v>
      </c>
      <c r="C43" s="176" t="s">
        <v>643</v>
      </c>
      <c r="D43" s="176" t="s">
        <v>184</v>
      </c>
      <c r="E43" s="176" t="s">
        <v>714</v>
      </c>
      <c r="F43" s="178">
        <v>15.288245590000001</v>
      </c>
      <c r="G43" s="178">
        <v>13.400391390000001</v>
      </c>
      <c r="H43" s="58">
        <f t="shared" si="0"/>
        <v>0.14088052692317654</v>
      </c>
      <c r="I43" s="178">
        <v>198.62711008000002</v>
      </c>
      <c r="J43" s="178">
        <v>6.7686498400000001</v>
      </c>
      <c r="K43" s="58">
        <f t="shared" si="1"/>
        <v>28.345159636740792</v>
      </c>
      <c r="L43" s="58">
        <f t="shared" si="2"/>
        <v>12.992145430337766</v>
      </c>
    </row>
    <row r="44" spans="1:12" x14ac:dyDescent="0.2">
      <c r="A44" s="176" t="s">
        <v>2557</v>
      </c>
      <c r="B44" s="176" t="s">
        <v>291</v>
      </c>
      <c r="C44" s="176" t="s">
        <v>516</v>
      </c>
      <c r="D44" s="176" t="s">
        <v>183</v>
      </c>
      <c r="E44" s="176" t="s">
        <v>714</v>
      </c>
      <c r="F44" s="178">
        <v>62.936037499999998</v>
      </c>
      <c r="G44" s="178">
        <v>81.665874900000006</v>
      </c>
      <c r="H44" s="58">
        <f t="shared" si="0"/>
        <v>-0.22934717129933069</v>
      </c>
      <c r="I44" s="178">
        <v>190.94363260402585</v>
      </c>
      <c r="J44" s="178">
        <v>307.89137520286079</v>
      </c>
      <c r="K44" s="58">
        <f t="shared" si="1"/>
        <v>-0.37983442219445551</v>
      </c>
      <c r="L44" s="58">
        <f t="shared" si="2"/>
        <v>3.0339315945022096</v>
      </c>
    </row>
    <row r="45" spans="1:12" x14ac:dyDescent="0.2">
      <c r="A45" s="176" t="s">
        <v>1553</v>
      </c>
      <c r="B45" s="177" t="s">
        <v>200</v>
      </c>
      <c r="C45" s="176" t="s">
        <v>2544</v>
      </c>
      <c r="D45" s="176" t="s">
        <v>183</v>
      </c>
      <c r="E45" s="176" t="s">
        <v>714</v>
      </c>
      <c r="F45" s="178">
        <v>21.907037510000002</v>
      </c>
      <c r="G45" s="178">
        <v>16.421819429999999</v>
      </c>
      <c r="H45" s="58">
        <f t="shared" si="0"/>
        <v>0.33402011898751005</v>
      </c>
      <c r="I45" s="178">
        <v>186.67853516999998</v>
      </c>
      <c r="J45" s="178">
        <v>122.29307684999999</v>
      </c>
      <c r="K45" s="58">
        <f t="shared" si="1"/>
        <v>0.52648489986863867</v>
      </c>
      <c r="L45" s="58">
        <f t="shared" si="2"/>
        <v>8.5213956969209548</v>
      </c>
    </row>
    <row r="46" spans="1:12" x14ac:dyDescent="0.2">
      <c r="A46" s="176" t="s">
        <v>1176</v>
      </c>
      <c r="B46" s="177" t="s">
        <v>2422</v>
      </c>
      <c r="C46" s="176" t="s">
        <v>645</v>
      </c>
      <c r="D46" s="176" t="s">
        <v>184</v>
      </c>
      <c r="E46" s="176" t="s">
        <v>185</v>
      </c>
      <c r="F46" s="178">
        <v>25.73257787</v>
      </c>
      <c r="G46" s="178">
        <v>25.723421420000001</v>
      </c>
      <c r="H46" s="58">
        <f t="shared" si="0"/>
        <v>3.5595770292351503E-4</v>
      </c>
      <c r="I46" s="178">
        <v>185.90369634999988</v>
      </c>
      <c r="J46" s="178">
        <v>272.20374737000003</v>
      </c>
      <c r="K46" s="58">
        <f t="shared" si="1"/>
        <v>-0.31704211221858958</v>
      </c>
      <c r="L46" s="58">
        <f t="shared" si="2"/>
        <v>7.2244489957119047</v>
      </c>
    </row>
    <row r="47" spans="1:12" x14ac:dyDescent="0.2">
      <c r="A47" s="176" t="s">
        <v>1467</v>
      </c>
      <c r="B47" s="177" t="s">
        <v>332</v>
      </c>
      <c r="C47" s="176" t="s">
        <v>645</v>
      </c>
      <c r="D47" s="176" t="s">
        <v>184</v>
      </c>
      <c r="E47" s="176" t="s">
        <v>185</v>
      </c>
      <c r="F47" s="178">
        <v>35.654082119999998</v>
      </c>
      <c r="G47" s="178">
        <v>32.701609269999999</v>
      </c>
      <c r="H47" s="58">
        <f t="shared" si="0"/>
        <v>9.0285246381087259E-2</v>
      </c>
      <c r="I47" s="178">
        <v>185.13371506000001</v>
      </c>
      <c r="J47" s="178">
        <v>107.25218106999999</v>
      </c>
      <c r="K47" s="58">
        <f t="shared" si="1"/>
        <v>0.72615338180553457</v>
      </c>
      <c r="L47" s="58">
        <f t="shared" si="2"/>
        <v>5.1924970172251355</v>
      </c>
    </row>
    <row r="48" spans="1:12" x14ac:dyDescent="0.2">
      <c r="A48" s="176" t="s">
        <v>2887</v>
      </c>
      <c r="B48" s="177" t="s">
        <v>110</v>
      </c>
      <c r="C48" s="176" t="s">
        <v>516</v>
      </c>
      <c r="D48" s="176" t="s">
        <v>615</v>
      </c>
      <c r="E48" s="176" t="s">
        <v>714</v>
      </c>
      <c r="F48" s="178">
        <v>14.96735878</v>
      </c>
      <c r="G48" s="178">
        <v>39.368199850000003</v>
      </c>
      <c r="H48" s="58">
        <f t="shared" si="0"/>
        <v>-0.61981094291767569</v>
      </c>
      <c r="I48" s="178">
        <v>184.56510177999999</v>
      </c>
      <c r="J48" s="178">
        <v>69.429719370000001</v>
      </c>
      <c r="K48" s="58">
        <f t="shared" si="1"/>
        <v>1.6583011346542906</v>
      </c>
      <c r="L48" s="58">
        <f t="shared" si="2"/>
        <v>12.331173755694524</v>
      </c>
    </row>
    <row r="49" spans="1:12" x14ac:dyDescent="0.2">
      <c r="A49" s="176" t="s">
        <v>1203</v>
      </c>
      <c r="B49" s="177" t="s">
        <v>156</v>
      </c>
      <c r="C49" s="176" t="s">
        <v>645</v>
      </c>
      <c r="D49" s="176" t="s">
        <v>184</v>
      </c>
      <c r="E49" s="176" t="s">
        <v>714</v>
      </c>
      <c r="F49" s="178">
        <v>8.9343630800000007</v>
      </c>
      <c r="G49" s="178">
        <v>8.0762911600000002</v>
      </c>
      <c r="H49" s="58">
        <f t="shared" si="0"/>
        <v>0.1062457881966703</v>
      </c>
      <c r="I49" s="178">
        <v>179.09345902999996</v>
      </c>
      <c r="J49" s="178">
        <v>20.465032999999998</v>
      </c>
      <c r="K49" s="58">
        <f t="shared" si="1"/>
        <v>7.751193268537607</v>
      </c>
      <c r="L49" s="58">
        <f t="shared" si="2"/>
        <v>20.045464620853526</v>
      </c>
    </row>
    <row r="50" spans="1:12" x14ac:dyDescent="0.2">
      <c r="A50" s="176" t="s">
        <v>1641</v>
      </c>
      <c r="B50" s="177" t="s">
        <v>2420</v>
      </c>
      <c r="C50" s="176" t="s">
        <v>645</v>
      </c>
      <c r="D50" s="176" t="s">
        <v>615</v>
      </c>
      <c r="E50" s="176" t="s">
        <v>185</v>
      </c>
      <c r="F50" s="178">
        <v>10.974200160000001</v>
      </c>
      <c r="G50" s="178">
        <v>9.7553312100000014</v>
      </c>
      <c r="H50" s="58">
        <f t="shared" si="0"/>
        <v>0.12494388183873872</v>
      </c>
      <c r="I50" s="178">
        <v>168.43509583999995</v>
      </c>
      <c r="J50" s="178">
        <v>20.563255959999999</v>
      </c>
      <c r="K50" s="58">
        <f t="shared" si="1"/>
        <v>7.1910713054218061</v>
      </c>
      <c r="L50" s="58">
        <f t="shared" si="2"/>
        <v>15.348279909631239</v>
      </c>
    </row>
    <row r="51" spans="1:12" x14ac:dyDescent="0.2">
      <c r="A51" s="176" t="s">
        <v>1294</v>
      </c>
      <c r="B51" s="177" t="s">
        <v>1295</v>
      </c>
      <c r="C51" s="176" t="s">
        <v>2553</v>
      </c>
      <c r="D51" s="176" t="s">
        <v>615</v>
      </c>
      <c r="E51" s="176" t="s">
        <v>185</v>
      </c>
      <c r="F51" s="178">
        <v>10.802615699999999</v>
      </c>
      <c r="G51" s="178">
        <v>15.022893699999999</v>
      </c>
      <c r="H51" s="58">
        <f t="shared" si="0"/>
        <v>-0.28092310870841086</v>
      </c>
      <c r="I51" s="178">
        <v>160.39155958999999</v>
      </c>
      <c r="J51" s="178">
        <v>66.164355419999993</v>
      </c>
      <c r="K51" s="58">
        <f t="shared" si="1"/>
        <v>1.424138474135535</v>
      </c>
      <c r="L51" s="58">
        <f t="shared" si="2"/>
        <v>14.847474356604208</v>
      </c>
    </row>
    <row r="52" spans="1:12" x14ac:dyDescent="0.2">
      <c r="A52" s="176" t="s">
        <v>1785</v>
      </c>
      <c r="B52" s="176" t="s">
        <v>1817</v>
      </c>
      <c r="C52" s="176" t="s">
        <v>645</v>
      </c>
      <c r="D52" s="176" t="s">
        <v>615</v>
      </c>
      <c r="E52" s="176" t="s">
        <v>185</v>
      </c>
      <c r="F52" s="178">
        <v>83.16767123000001</v>
      </c>
      <c r="G52" s="178">
        <v>52.024305049999995</v>
      </c>
      <c r="H52" s="58">
        <f t="shared" si="0"/>
        <v>0.59863108502974649</v>
      </c>
      <c r="I52" s="178">
        <v>159.49802981353372</v>
      </c>
      <c r="J52" s="178">
        <v>310.86783314423127</v>
      </c>
      <c r="K52" s="58">
        <f t="shared" si="1"/>
        <v>-0.48692655589254075</v>
      </c>
      <c r="L52" s="58">
        <f t="shared" si="2"/>
        <v>1.9177888169123105</v>
      </c>
    </row>
    <row r="53" spans="1:12" x14ac:dyDescent="0.2">
      <c r="A53" s="176" t="s">
        <v>1169</v>
      </c>
      <c r="B53" s="177" t="s">
        <v>2523</v>
      </c>
      <c r="C53" s="176" t="s">
        <v>645</v>
      </c>
      <c r="D53" s="176" t="s">
        <v>615</v>
      </c>
      <c r="E53" s="176" t="s">
        <v>185</v>
      </c>
      <c r="F53" s="178">
        <v>8.5762347999999999</v>
      </c>
      <c r="G53" s="178">
        <v>6.5024904900000005</v>
      </c>
      <c r="H53" s="58">
        <f t="shared" si="0"/>
        <v>0.31891539298506522</v>
      </c>
      <c r="I53" s="178">
        <v>157.85933199000007</v>
      </c>
      <c r="J53" s="178">
        <v>3.8213809200000002</v>
      </c>
      <c r="K53" s="58">
        <f t="shared" si="1"/>
        <v>40.309499182300847</v>
      </c>
      <c r="L53" s="58">
        <f t="shared" si="2"/>
        <v>18.406600993480271</v>
      </c>
    </row>
    <row r="54" spans="1:12" x14ac:dyDescent="0.2">
      <c r="A54" s="176" t="s">
        <v>2575</v>
      </c>
      <c r="B54" s="177" t="s">
        <v>262</v>
      </c>
      <c r="C54" s="176" t="s">
        <v>516</v>
      </c>
      <c r="D54" s="176" t="s">
        <v>615</v>
      </c>
      <c r="E54" s="176" t="s">
        <v>714</v>
      </c>
      <c r="F54" s="178">
        <v>22.08177547</v>
      </c>
      <c r="G54" s="178">
        <v>24.442805079999999</v>
      </c>
      <c r="H54" s="58">
        <f t="shared" si="0"/>
        <v>-9.6594053025930382E-2</v>
      </c>
      <c r="I54" s="178">
        <v>155.25249032671286</v>
      </c>
      <c r="J54" s="178">
        <v>219.25530518516695</v>
      </c>
      <c r="K54" s="58">
        <f t="shared" si="1"/>
        <v>-0.29190999417050367</v>
      </c>
      <c r="L54" s="58">
        <f t="shared" si="2"/>
        <v>7.0307974346373001</v>
      </c>
    </row>
    <row r="55" spans="1:12" x14ac:dyDescent="0.2">
      <c r="A55" s="176" t="s">
        <v>1513</v>
      </c>
      <c r="B55" s="177" t="s">
        <v>249</v>
      </c>
      <c r="C55" s="176" t="s">
        <v>2544</v>
      </c>
      <c r="D55" s="176" t="s">
        <v>183</v>
      </c>
      <c r="E55" s="176" t="s">
        <v>714</v>
      </c>
      <c r="F55" s="178">
        <v>8.3177528699999996</v>
      </c>
      <c r="G55" s="178">
        <v>27.421467839999998</v>
      </c>
      <c r="H55" s="58">
        <f t="shared" si="0"/>
        <v>-0.69667003537036032</v>
      </c>
      <c r="I55" s="178">
        <v>152.54602311000002</v>
      </c>
      <c r="J55" s="178">
        <v>193.04880196000002</v>
      </c>
      <c r="K55" s="58">
        <f t="shared" si="1"/>
        <v>-0.20980590627230222</v>
      </c>
      <c r="L55" s="58">
        <f t="shared" si="2"/>
        <v>18.339811905231567</v>
      </c>
    </row>
    <row r="56" spans="1:12" x14ac:dyDescent="0.2">
      <c r="A56" s="176" t="s">
        <v>2245</v>
      </c>
      <c r="B56" s="176" t="s">
        <v>1812</v>
      </c>
      <c r="C56" s="176" t="s">
        <v>645</v>
      </c>
      <c r="D56" s="176" t="s">
        <v>615</v>
      </c>
      <c r="E56" s="176" t="s">
        <v>185</v>
      </c>
      <c r="F56" s="178">
        <v>43.775509849999999</v>
      </c>
      <c r="G56" s="178">
        <v>36.201807710000004</v>
      </c>
      <c r="H56" s="58">
        <f t="shared" si="0"/>
        <v>0.20920784400243964</v>
      </c>
      <c r="I56" s="178">
        <v>149.43352567845727</v>
      </c>
      <c r="J56" s="178">
        <v>46.176578788641422</v>
      </c>
      <c r="K56" s="58">
        <f t="shared" si="1"/>
        <v>2.2361324636552578</v>
      </c>
      <c r="L56" s="58">
        <f t="shared" si="2"/>
        <v>3.4136330151379672</v>
      </c>
    </row>
    <row r="57" spans="1:12" x14ac:dyDescent="0.2">
      <c r="A57" s="176" t="s">
        <v>1171</v>
      </c>
      <c r="B57" s="177" t="s">
        <v>2418</v>
      </c>
      <c r="C57" s="176" t="s">
        <v>645</v>
      </c>
      <c r="D57" s="176" t="s">
        <v>184</v>
      </c>
      <c r="E57" s="176" t="s">
        <v>185</v>
      </c>
      <c r="F57" s="178">
        <v>19.60185821</v>
      </c>
      <c r="G57" s="178">
        <v>23.524185750000001</v>
      </c>
      <c r="H57" s="58">
        <f t="shared" si="0"/>
        <v>-0.16673595344314951</v>
      </c>
      <c r="I57" s="178">
        <v>147.85396018536929</v>
      </c>
      <c r="J57" s="178">
        <v>156.96482099999508</v>
      </c>
      <c r="K57" s="58">
        <f t="shared" si="1"/>
        <v>-5.8043966517988599E-2</v>
      </c>
      <c r="L57" s="58">
        <f t="shared" si="2"/>
        <v>7.5428542845974036</v>
      </c>
    </row>
    <row r="58" spans="1:12" x14ac:dyDescent="0.2">
      <c r="A58" s="176" t="s">
        <v>1642</v>
      </c>
      <c r="B58" s="177" t="s">
        <v>667</v>
      </c>
      <c r="C58" s="176" t="s">
        <v>645</v>
      </c>
      <c r="D58" s="176" t="s">
        <v>183</v>
      </c>
      <c r="E58" s="176" t="s">
        <v>714</v>
      </c>
      <c r="F58" s="178">
        <v>24.05600115</v>
      </c>
      <c r="G58" s="178">
        <v>21.783835460000002</v>
      </c>
      <c r="H58" s="58">
        <f t="shared" si="0"/>
        <v>0.1043051254299181</v>
      </c>
      <c r="I58" s="178">
        <v>144.31234635000001</v>
      </c>
      <c r="J58" s="178">
        <v>2172.1817656147646</v>
      </c>
      <c r="K58" s="58">
        <f t="shared" si="1"/>
        <v>-0.9335634113892135</v>
      </c>
      <c r="L58" s="58">
        <f t="shared" si="2"/>
        <v>5.9990164387733254</v>
      </c>
    </row>
    <row r="59" spans="1:12" x14ac:dyDescent="0.2">
      <c r="A59" s="176" t="s">
        <v>1784</v>
      </c>
      <c r="B59" s="176" t="s">
        <v>1771</v>
      </c>
      <c r="C59" s="176" t="s">
        <v>645</v>
      </c>
      <c r="D59" s="176" t="s">
        <v>615</v>
      </c>
      <c r="E59" s="176" t="s">
        <v>185</v>
      </c>
      <c r="F59" s="178">
        <v>59.543732479999996</v>
      </c>
      <c r="G59" s="178">
        <v>72.234144629999989</v>
      </c>
      <c r="H59" s="58">
        <f t="shared" si="0"/>
        <v>-0.17568439710891881</v>
      </c>
      <c r="I59" s="178">
        <v>143.84753606770772</v>
      </c>
      <c r="J59" s="178">
        <v>161.21919401436148</v>
      </c>
      <c r="K59" s="58">
        <f t="shared" si="1"/>
        <v>-0.10775179750065167</v>
      </c>
      <c r="L59" s="58">
        <f t="shared" si="2"/>
        <v>2.4158300139485602</v>
      </c>
    </row>
    <row r="60" spans="1:12" x14ac:dyDescent="0.2">
      <c r="A60" s="176" t="s">
        <v>1480</v>
      </c>
      <c r="B60" s="177" t="s">
        <v>345</v>
      </c>
      <c r="C60" s="176" t="s">
        <v>645</v>
      </c>
      <c r="D60" s="176" t="s">
        <v>184</v>
      </c>
      <c r="E60" s="176" t="s">
        <v>185</v>
      </c>
      <c r="F60" s="178">
        <v>52.772833670000004</v>
      </c>
      <c r="G60" s="178">
        <v>16.0895811</v>
      </c>
      <c r="H60" s="58">
        <f t="shared" si="0"/>
        <v>2.2799383241867002</v>
      </c>
      <c r="I60" s="178">
        <v>141.13491019</v>
      </c>
      <c r="J60" s="178">
        <v>114.30390059</v>
      </c>
      <c r="K60" s="58">
        <f t="shared" si="1"/>
        <v>0.23473398074350005</v>
      </c>
      <c r="L60" s="58">
        <f t="shared" si="2"/>
        <v>2.6743856710925789</v>
      </c>
    </row>
    <row r="61" spans="1:12" x14ac:dyDescent="0.2">
      <c r="A61" s="176" t="s">
        <v>1377</v>
      </c>
      <c r="B61" s="177" t="s">
        <v>225</v>
      </c>
      <c r="C61" s="176" t="s">
        <v>1371</v>
      </c>
      <c r="D61" s="176" t="s">
        <v>183</v>
      </c>
      <c r="E61" s="176" t="s">
        <v>714</v>
      </c>
      <c r="F61" s="178">
        <v>38.550991029999999</v>
      </c>
      <c r="G61" s="178">
        <v>27.205218899999998</v>
      </c>
      <c r="H61" s="58">
        <f t="shared" si="0"/>
        <v>0.41704395659172588</v>
      </c>
      <c r="I61" s="178">
        <v>139.94372763000001</v>
      </c>
      <c r="J61" s="178">
        <v>133.50325287999999</v>
      </c>
      <c r="K61" s="58">
        <f t="shared" si="1"/>
        <v>4.8242081080893673E-2</v>
      </c>
      <c r="L61" s="58">
        <f t="shared" si="2"/>
        <v>3.6300941659605375</v>
      </c>
    </row>
    <row r="62" spans="1:12" x14ac:dyDescent="0.2">
      <c r="A62" s="176" t="s">
        <v>2560</v>
      </c>
      <c r="B62" s="177" t="s">
        <v>1109</v>
      </c>
      <c r="C62" s="176" t="s">
        <v>516</v>
      </c>
      <c r="D62" s="176" t="s">
        <v>184</v>
      </c>
      <c r="E62" s="176" t="s">
        <v>185</v>
      </c>
      <c r="F62" s="178">
        <v>29.420536640000002</v>
      </c>
      <c r="G62" s="178">
        <v>40.763741039999999</v>
      </c>
      <c r="H62" s="58">
        <f t="shared" si="0"/>
        <v>-0.2782670115794651</v>
      </c>
      <c r="I62" s="178">
        <v>139.17569997000001</v>
      </c>
      <c r="J62" s="178">
        <v>246.48250308000001</v>
      </c>
      <c r="K62" s="58">
        <f t="shared" si="1"/>
        <v>-0.43535261841759121</v>
      </c>
      <c r="L62" s="58">
        <f t="shared" si="2"/>
        <v>4.7305629286441189</v>
      </c>
    </row>
    <row r="63" spans="1:12" x14ac:dyDescent="0.2">
      <c r="A63" s="176" t="s">
        <v>1193</v>
      </c>
      <c r="B63" s="177" t="s">
        <v>2424</v>
      </c>
      <c r="C63" s="176" t="s">
        <v>645</v>
      </c>
      <c r="D63" s="176" t="s">
        <v>615</v>
      </c>
      <c r="E63" s="176" t="s">
        <v>185</v>
      </c>
      <c r="F63" s="178">
        <v>10.295271609999999</v>
      </c>
      <c r="G63" s="178">
        <v>15.25802478</v>
      </c>
      <c r="H63" s="58">
        <f t="shared" si="0"/>
        <v>-0.32525528314157059</v>
      </c>
      <c r="I63" s="178">
        <v>136.8114225586358</v>
      </c>
      <c r="J63" s="178">
        <v>32.152105847160598</v>
      </c>
      <c r="K63" s="58">
        <f t="shared" si="1"/>
        <v>3.255131007872003</v>
      </c>
      <c r="L63" s="58">
        <f t="shared" si="2"/>
        <v>13.288762816684525</v>
      </c>
    </row>
    <row r="64" spans="1:12" x14ac:dyDescent="0.2">
      <c r="A64" s="176" t="s">
        <v>1693</v>
      </c>
      <c r="B64" s="177" t="s">
        <v>145</v>
      </c>
      <c r="C64" s="176" t="s">
        <v>645</v>
      </c>
      <c r="D64" s="176" t="s">
        <v>184</v>
      </c>
      <c r="E64" s="176" t="s">
        <v>714</v>
      </c>
      <c r="F64" s="178">
        <v>35.291924799999997</v>
      </c>
      <c r="G64" s="178">
        <v>53.877071170000001</v>
      </c>
      <c r="H64" s="58">
        <f t="shared" si="0"/>
        <v>-0.34495465262686076</v>
      </c>
      <c r="I64" s="178">
        <v>132.36922993723496</v>
      </c>
      <c r="J64" s="178">
        <v>102.265941</v>
      </c>
      <c r="K64" s="58">
        <f t="shared" si="1"/>
        <v>0.29436280195412245</v>
      </c>
      <c r="L64" s="58">
        <f t="shared" si="2"/>
        <v>3.7506945480410572</v>
      </c>
    </row>
    <row r="65" spans="1:12" x14ac:dyDescent="0.2">
      <c r="A65" s="176" t="s">
        <v>2276</v>
      </c>
      <c r="B65" s="177" t="s">
        <v>73</v>
      </c>
      <c r="C65" s="176" t="s">
        <v>2546</v>
      </c>
      <c r="D65" s="176" t="s">
        <v>184</v>
      </c>
      <c r="E65" s="176" t="s">
        <v>185</v>
      </c>
      <c r="F65" s="178">
        <v>0.94493492000000001</v>
      </c>
      <c r="G65" s="178">
        <v>1.51268702</v>
      </c>
      <c r="H65" s="58">
        <f t="shared" si="0"/>
        <v>-0.37532688024255012</v>
      </c>
      <c r="I65" s="178">
        <v>130.36099872</v>
      </c>
      <c r="J65" s="178">
        <v>2.5911202600000003</v>
      </c>
      <c r="K65" s="58">
        <f t="shared" si="1"/>
        <v>49.310670921927795</v>
      </c>
      <c r="L65" s="58" t="str">
        <f t="shared" si="2"/>
        <v/>
      </c>
    </row>
    <row r="66" spans="1:12" x14ac:dyDescent="0.2">
      <c r="A66" s="176" t="s">
        <v>2407</v>
      </c>
      <c r="B66" s="177" t="s">
        <v>2403</v>
      </c>
      <c r="C66" s="176" t="s">
        <v>2546</v>
      </c>
      <c r="D66" s="176" t="s">
        <v>183</v>
      </c>
      <c r="E66" s="176" t="s">
        <v>714</v>
      </c>
      <c r="F66" s="178">
        <v>4.6528313099999998</v>
      </c>
      <c r="G66" s="178">
        <v>1.22589196</v>
      </c>
      <c r="H66" s="58">
        <f t="shared" si="0"/>
        <v>2.7954660458006431</v>
      </c>
      <c r="I66" s="178">
        <v>130.01287417</v>
      </c>
      <c r="J66" s="178">
        <v>119.35896942000001</v>
      </c>
      <c r="K66" s="58">
        <f t="shared" si="1"/>
        <v>8.9259356056527794E-2</v>
      </c>
      <c r="L66" s="58">
        <f t="shared" si="2"/>
        <v>27.942743999889395</v>
      </c>
    </row>
    <row r="67" spans="1:12" x14ac:dyDescent="0.2">
      <c r="A67" s="176" t="s">
        <v>2570</v>
      </c>
      <c r="B67" s="177" t="s">
        <v>251</v>
      </c>
      <c r="C67" s="176" t="s">
        <v>2544</v>
      </c>
      <c r="D67" s="176" t="s">
        <v>183</v>
      </c>
      <c r="E67" s="176" t="s">
        <v>714</v>
      </c>
      <c r="F67" s="178">
        <v>12.013469130000001</v>
      </c>
      <c r="G67" s="178">
        <v>36.120130229999994</v>
      </c>
      <c r="H67" s="58">
        <f t="shared" si="0"/>
        <v>-0.66740238605169599</v>
      </c>
      <c r="I67" s="178">
        <v>125.92153998000001</v>
      </c>
      <c r="J67" s="178">
        <v>48.119154232321762</v>
      </c>
      <c r="K67" s="58">
        <f t="shared" si="1"/>
        <v>1.6168693525252813</v>
      </c>
      <c r="L67" s="58">
        <f t="shared" si="2"/>
        <v>10.481696720354414</v>
      </c>
    </row>
    <row r="68" spans="1:12" x14ac:dyDescent="0.2">
      <c r="A68" s="176" t="s">
        <v>1346</v>
      </c>
      <c r="B68" s="177" t="s">
        <v>2100</v>
      </c>
      <c r="C68" s="176" t="s">
        <v>645</v>
      </c>
      <c r="D68" s="176" t="s">
        <v>615</v>
      </c>
      <c r="E68" s="176" t="s">
        <v>185</v>
      </c>
      <c r="F68" s="178">
        <v>27.230899600000001</v>
      </c>
      <c r="G68" s="178">
        <v>37.123081490000004</v>
      </c>
      <c r="H68" s="58">
        <f t="shared" si="0"/>
        <v>-0.26646984821733344</v>
      </c>
      <c r="I68" s="178">
        <v>125.80918451000002</v>
      </c>
      <c r="J68" s="178">
        <v>288.22790420999991</v>
      </c>
      <c r="K68" s="58">
        <f t="shared" si="1"/>
        <v>-0.5635079648001855</v>
      </c>
      <c r="L68" s="58">
        <f t="shared" si="2"/>
        <v>4.6200891765617618</v>
      </c>
    </row>
    <row r="69" spans="1:12" x14ac:dyDescent="0.2">
      <c r="A69" s="176" t="s">
        <v>2576</v>
      </c>
      <c r="B69" s="177" t="s">
        <v>264</v>
      </c>
      <c r="C69" s="176" t="s">
        <v>516</v>
      </c>
      <c r="D69" s="176" t="s">
        <v>184</v>
      </c>
      <c r="E69" s="176" t="s">
        <v>714</v>
      </c>
      <c r="F69" s="178">
        <v>10.55904198</v>
      </c>
      <c r="G69" s="178">
        <v>21.573156050000001</v>
      </c>
      <c r="H69" s="58">
        <f t="shared" si="0"/>
        <v>-0.51054718393880993</v>
      </c>
      <c r="I69" s="178">
        <v>124.59020694649895</v>
      </c>
      <c r="J69" s="178">
        <v>204.92613935026759</v>
      </c>
      <c r="K69" s="58">
        <f t="shared" si="1"/>
        <v>-0.39202384165572646</v>
      </c>
      <c r="L69" s="58">
        <f t="shared" si="2"/>
        <v>11.799385510777082</v>
      </c>
    </row>
    <row r="70" spans="1:12" x14ac:dyDescent="0.2">
      <c r="A70" s="176" t="s">
        <v>1164</v>
      </c>
      <c r="B70" s="176" t="s">
        <v>1814</v>
      </c>
      <c r="C70" s="176" t="s">
        <v>645</v>
      </c>
      <c r="D70" s="176" t="s">
        <v>615</v>
      </c>
      <c r="E70" s="176" t="s">
        <v>185</v>
      </c>
      <c r="F70" s="178">
        <v>45.68172672</v>
      </c>
      <c r="G70" s="178">
        <v>71.487879599999999</v>
      </c>
      <c r="H70" s="58">
        <f t="shared" si="0"/>
        <v>-0.36098640810714433</v>
      </c>
      <c r="I70" s="178">
        <v>124.34929006453771</v>
      </c>
      <c r="J70" s="178">
        <v>105.92109557999999</v>
      </c>
      <c r="K70" s="58">
        <f t="shared" si="1"/>
        <v>0.17398039912284791</v>
      </c>
      <c r="L70" s="58">
        <f t="shared" si="2"/>
        <v>2.7220794613723767</v>
      </c>
    </row>
    <row r="71" spans="1:12" x14ac:dyDescent="0.2">
      <c r="A71" s="176" t="s">
        <v>1961</v>
      </c>
      <c r="B71" s="177" t="s">
        <v>1095</v>
      </c>
      <c r="C71" s="176" t="s">
        <v>516</v>
      </c>
      <c r="D71" s="176" t="s">
        <v>184</v>
      </c>
      <c r="E71" s="176" t="s">
        <v>714</v>
      </c>
      <c r="F71" s="178">
        <v>8.2775716100000007</v>
      </c>
      <c r="G71" s="178">
        <v>12.07511547</v>
      </c>
      <c r="H71" s="58">
        <f t="shared" ref="H71:H134" si="3">IF(ISERROR(F71/G71-1),"",IF((F71/G71-1)&gt;10000%,"",F71/G71-1))</f>
        <v>-0.31449337850514147</v>
      </c>
      <c r="I71" s="178">
        <v>118.89757302000001</v>
      </c>
      <c r="J71" s="178">
        <v>115.30571288</v>
      </c>
      <c r="K71" s="58">
        <f t="shared" ref="K71:K134" si="4">IF(ISERROR(I71/J71-1),"",IF((I71/J71-1)&gt;10000%,"",I71/J71-1))</f>
        <v>3.1150756109873834E-2</v>
      </c>
      <c r="L71" s="58">
        <f t="shared" ref="L71:L134" si="5">IF(ISERROR(I71/F71),"",IF(I71/F71&gt;10000%,"",I71/F71))</f>
        <v>14.363822944927685</v>
      </c>
    </row>
    <row r="72" spans="1:12" x14ac:dyDescent="0.2">
      <c r="A72" s="176" t="s">
        <v>1488</v>
      </c>
      <c r="B72" s="177" t="s">
        <v>665</v>
      </c>
      <c r="C72" s="176" t="s">
        <v>645</v>
      </c>
      <c r="D72" s="176" t="s">
        <v>184</v>
      </c>
      <c r="E72" s="176" t="s">
        <v>185</v>
      </c>
      <c r="F72" s="178">
        <v>12.37497887</v>
      </c>
      <c r="G72" s="178">
        <v>28.273636379999999</v>
      </c>
      <c r="H72" s="58">
        <f t="shared" si="3"/>
        <v>-0.56231385649587962</v>
      </c>
      <c r="I72" s="178">
        <v>118.70024543999999</v>
      </c>
      <c r="J72" s="178">
        <v>94.630676530000002</v>
      </c>
      <c r="K72" s="58">
        <f t="shared" si="4"/>
        <v>0.2543527087896218</v>
      </c>
      <c r="L72" s="58">
        <f t="shared" si="5"/>
        <v>9.5919554034761756</v>
      </c>
    </row>
    <row r="73" spans="1:12" x14ac:dyDescent="0.2">
      <c r="A73" s="176" t="s">
        <v>1160</v>
      </c>
      <c r="B73" s="177" t="s">
        <v>2512</v>
      </c>
      <c r="C73" s="176" t="s">
        <v>645</v>
      </c>
      <c r="D73" s="176" t="s">
        <v>615</v>
      </c>
      <c r="E73" s="176" t="s">
        <v>714</v>
      </c>
      <c r="F73" s="178">
        <v>23.640601520000001</v>
      </c>
      <c r="G73" s="178">
        <v>54.677429310000001</v>
      </c>
      <c r="H73" s="58">
        <f t="shared" si="3"/>
        <v>-0.56763509516940014</v>
      </c>
      <c r="I73" s="178">
        <v>115.56356902999998</v>
      </c>
      <c r="J73" s="178">
        <v>151.93810216999998</v>
      </c>
      <c r="K73" s="58">
        <f t="shared" si="4"/>
        <v>-0.23940362963926842</v>
      </c>
      <c r="L73" s="58">
        <f t="shared" si="5"/>
        <v>4.8883514631483873</v>
      </c>
    </row>
    <row r="74" spans="1:12" x14ac:dyDescent="0.2">
      <c r="A74" s="176" t="s">
        <v>1379</v>
      </c>
      <c r="B74" s="177" t="s">
        <v>17</v>
      </c>
      <c r="C74" s="176" t="s">
        <v>1371</v>
      </c>
      <c r="D74" s="176" t="s">
        <v>183</v>
      </c>
      <c r="E74" s="176" t="s">
        <v>714</v>
      </c>
      <c r="F74" s="178">
        <v>29.724988969999998</v>
      </c>
      <c r="G74" s="178">
        <v>19.264239159999999</v>
      </c>
      <c r="H74" s="58">
        <f t="shared" si="3"/>
        <v>0.54301390899052771</v>
      </c>
      <c r="I74" s="178">
        <v>114.15641884218704</v>
      </c>
      <c r="J74" s="178">
        <v>155.83097988537173</v>
      </c>
      <c r="K74" s="58">
        <f t="shared" si="4"/>
        <v>-0.26743437712988927</v>
      </c>
      <c r="L74" s="58">
        <f t="shared" si="5"/>
        <v>3.8404192162156772</v>
      </c>
    </row>
    <row r="75" spans="1:12" x14ac:dyDescent="0.2">
      <c r="A75" s="176" t="s">
        <v>2264</v>
      </c>
      <c r="B75" s="177" t="s">
        <v>2520</v>
      </c>
      <c r="C75" s="176" t="s">
        <v>645</v>
      </c>
      <c r="D75" s="176" t="s">
        <v>615</v>
      </c>
      <c r="E75" s="176" t="s">
        <v>185</v>
      </c>
      <c r="F75" s="178">
        <v>45.918728909999999</v>
      </c>
      <c r="G75" s="178">
        <v>34.81694607</v>
      </c>
      <c r="H75" s="58">
        <f t="shared" si="3"/>
        <v>0.31886147675559173</v>
      </c>
      <c r="I75" s="178">
        <v>113.92888225999997</v>
      </c>
      <c r="J75" s="178">
        <v>69.682903740000015</v>
      </c>
      <c r="K75" s="58">
        <f t="shared" si="4"/>
        <v>0.63496175023202239</v>
      </c>
      <c r="L75" s="58">
        <f t="shared" si="5"/>
        <v>2.4810983440612833</v>
      </c>
    </row>
    <row r="76" spans="1:12" x14ac:dyDescent="0.2">
      <c r="A76" s="176" t="s">
        <v>2556</v>
      </c>
      <c r="B76" s="177" t="s">
        <v>131</v>
      </c>
      <c r="C76" s="176" t="s">
        <v>516</v>
      </c>
      <c r="D76" s="176" t="s">
        <v>183</v>
      </c>
      <c r="E76" s="176" t="s">
        <v>714</v>
      </c>
      <c r="F76" s="178">
        <v>76.245976870000007</v>
      </c>
      <c r="G76" s="178">
        <v>80.336357100000001</v>
      </c>
      <c r="H76" s="58">
        <f t="shared" si="3"/>
        <v>-5.0915679745204612E-2</v>
      </c>
      <c r="I76" s="178">
        <v>107.00653534451376</v>
      </c>
      <c r="J76" s="178">
        <v>154.08812800804654</v>
      </c>
      <c r="K76" s="58">
        <f t="shared" si="4"/>
        <v>-0.3055497738351014</v>
      </c>
      <c r="L76" s="58">
        <f t="shared" si="5"/>
        <v>1.4034384466863183</v>
      </c>
    </row>
    <row r="77" spans="1:12" x14ac:dyDescent="0.2">
      <c r="A77" s="176" t="s">
        <v>1418</v>
      </c>
      <c r="B77" s="177" t="s">
        <v>651</v>
      </c>
      <c r="C77" s="176" t="s">
        <v>1371</v>
      </c>
      <c r="D77" s="176" t="s">
        <v>183</v>
      </c>
      <c r="E77" s="176" t="s">
        <v>714</v>
      </c>
      <c r="F77" s="178">
        <v>5.6268991599999998</v>
      </c>
      <c r="G77" s="178">
        <v>15.710957909999999</v>
      </c>
      <c r="H77" s="58">
        <f t="shared" si="3"/>
        <v>-0.6418487534475229</v>
      </c>
      <c r="I77" s="178">
        <v>106.99758018489445</v>
      </c>
      <c r="J77" s="178">
        <v>141.75617124366593</v>
      </c>
      <c r="K77" s="58">
        <f t="shared" si="4"/>
        <v>-0.24519984388562976</v>
      </c>
      <c r="L77" s="58">
        <f t="shared" si="5"/>
        <v>19.015371902434172</v>
      </c>
    </row>
    <row r="78" spans="1:12" x14ac:dyDescent="0.2">
      <c r="A78" s="176" t="s">
        <v>2253</v>
      </c>
      <c r="B78" s="177" t="s">
        <v>2381</v>
      </c>
      <c r="C78" s="176" t="s">
        <v>645</v>
      </c>
      <c r="D78" s="176" t="s">
        <v>615</v>
      </c>
      <c r="E78" s="176" t="s">
        <v>185</v>
      </c>
      <c r="F78" s="178">
        <v>9.5105551500000001</v>
      </c>
      <c r="G78" s="178">
        <v>18.76121736</v>
      </c>
      <c r="H78" s="58">
        <f t="shared" si="3"/>
        <v>-0.49307366534343056</v>
      </c>
      <c r="I78" s="178">
        <v>105.23649026086667</v>
      </c>
      <c r="J78" s="178">
        <v>104.76425480146106</v>
      </c>
      <c r="K78" s="58">
        <f t="shared" si="4"/>
        <v>4.5076009971201092E-3</v>
      </c>
      <c r="L78" s="58">
        <f t="shared" si="5"/>
        <v>11.065231061813114</v>
      </c>
    </row>
    <row r="79" spans="1:12" x14ac:dyDescent="0.2">
      <c r="A79" s="176" t="s">
        <v>1622</v>
      </c>
      <c r="B79" s="177" t="s">
        <v>1623</v>
      </c>
      <c r="C79" s="176" t="s">
        <v>645</v>
      </c>
      <c r="D79" s="176" t="s">
        <v>615</v>
      </c>
      <c r="E79" s="176" t="s">
        <v>714</v>
      </c>
      <c r="F79" s="178">
        <v>47.106993119999998</v>
      </c>
      <c r="G79" s="178">
        <v>57.086145259999995</v>
      </c>
      <c r="H79" s="58">
        <f t="shared" si="3"/>
        <v>-0.17480865268708801</v>
      </c>
      <c r="I79" s="178">
        <v>104.67658403855891</v>
      </c>
      <c r="J79" s="178">
        <v>122.4934460756326</v>
      </c>
      <c r="K79" s="58">
        <f t="shared" si="4"/>
        <v>-0.14545155359636797</v>
      </c>
      <c r="L79" s="58">
        <f t="shared" si="5"/>
        <v>2.2221028578900497</v>
      </c>
    </row>
    <row r="80" spans="1:12" x14ac:dyDescent="0.2">
      <c r="A80" s="176" t="s">
        <v>2250</v>
      </c>
      <c r="B80" s="177" t="s">
        <v>2097</v>
      </c>
      <c r="C80" s="176" t="s">
        <v>645</v>
      </c>
      <c r="D80" s="176" t="s">
        <v>615</v>
      </c>
      <c r="E80" s="176" t="s">
        <v>185</v>
      </c>
      <c r="F80" s="178">
        <v>12.808420060000001</v>
      </c>
      <c r="G80" s="178">
        <v>12.15618626</v>
      </c>
      <c r="H80" s="58">
        <f t="shared" si="3"/>
        <v>5.3654475675992241E-2</v>
      </c>
      <c r="I80" s="178">
        <v>104.41693021688448</v>
      </c>
      <c r="J80" s="178">
        <v>58.463806835635083</v>
      </c>
      <c r="K80" s="58">
        <f t="shared" si="4"/>
        <v>0.78600977029158958</v>
      </c>
      <c r="L80" s="58">
        <f t="shared" si="5"/>
        <v>8.1522100093338494</v>
      </c>
    </row>
    <row r="81" spans="1:12" x14ac:dyDescent="0.2">
      <c r="A81" s="176" t="s">
        <v>1953</v>
      </c>
      <c r="B81" s="177" t="s">
        <v>308</v>
      </c>
      <c r="C81" s="176" t="s">
        <v>516</v>
      </c>
      <c r="D81" s="176" t="s">
        <v>183</v>
      </c>
      <c r="E81" s="176" t="s">
        <v>714</v>
      </c>
      <c r="F81" s="178">
        <v>18.962227129999999</v>
      </c>
      <c r="G81" s="178">
        <v>29.63229333</v>
      </c>
      <c r="H81" s="58">
        <f t="shared" si="3"/>
        <v>-0.36008236288608586</v>
      </c>
      <c r="I81" s="178">
        <v>104.4003415</v>
      </c>
      <c r="J81" s="178">
        <v>175.80379655999999</v>
      </c>
      <c r="K81" s="58">
        <f t="shared" si="4"/>
        <v>-0.40615422679811553</v>
      </c>
      <c r="L81" s="58">
        <f t="shared" si="5"/>
        <v>5.5057004002883705</v>
      </c>
    </row>
    <row r="82" spans="1:12" x14ac:dyDescent="0.2">
      <c r="A82" s="176" t="s">
        <v>1783</v>
      </c>
      <c r="B82" s="176" t="s">
        <v>1770</v>
      </c>
      <c r="C82" s="176" t="s">
        <v>645</v>
      </c>
      <c r="D82" s="176" t="s">
        <v>615</v>
      </c>
      <c r="E82" s="176" t="s">
        <v>185</v>
      </c>
      <c r="F82" s="178">
        <v>48.091677199999999</v>
      </c>
      <c r="G82" s="178">
        <v>43.288451760000001</v>
      </c>
      <c r="H82" s="58">
        <f t="shared" si="3"/>
        <v>0.11095858698366157</v>
      </c>
      <c r="I82" s="178">
        <v>102.9879197603332</v>
      </c>
      <c r="J82" s="178">
        <v>56.29378680338683</v>
      </c>
      <c r="K82" s="58">
        <f t="shared" si="4"/>
        <v>0.82947223145658211</v>
      </c>
      <c r="L82" s="58">
        <f t="shared" si="5"/>
        <v>2.1414915377568327</v>
      </c>
    </row>
    <row r="83" spans="1:12" x14ac:dyDescent="0.2">
      <c r="A83" s="176" t="s">
        <v>1179</v>
      </c>
      <c r="B83" s="177" t="s">
        <v>2419</v>
      </c>
      <c r="C83" s="176" t="s">
        <v>645</v>
      </c>
      <c r="D83" s="176" t="s">
        <v>184</v>
      </c>
      <c r="E83" s="176" t="s">
        <v>185</v>
      </c>
      <c r="F83" s="178">
        <v>23.881992359999998</v>
      </c>
      <c r="G83" s="178">
        <v>24.787897319999999</v>
      </c>
      <c r="H83" s="58">
        <f t="shared" si="3"/>
        <v>-3.6546260794338314E-2</v>
      </c>
      <c r="I83" s="178">
        <v>102.20488860999998</v>
      </c>
      <c r="J83" s="178">
        <v>57.250757739999997</v>
      </c>
      <c r="K83" s="58">
        <f t="shared" si="4"/>
        <v>0.78521460055001868</v>
      </c>
      <c r="L83" s="58">
        <f t="shared" si="5"/>
        <v>4.2795796543835758</v>
      </c>
    </row>
    <row r="84" spans="1:12" x14ac:dyDescent="0.2">
      <c r="A84" s="176" t="s">
        <v>1507</v>
      </c>
      <c r="B84" s="176" t="s">
        <v>672</v>
      </c>
      <c r="C84" s="176" t="s">
        <v>645</v>
      </c>
      <c r="D84" s="176" t="s">
        <v>184</v>
      </c>
      <c r="E84" s="176" t="s">
        <v>185</v>
      </c>
      <c r="F84" s="178">
        <v>9.1003868200000007</v>
      </c>
      <c r="G84" s="178">
        <v>12.128452960000001</v>
      </c>
      <c r="H84" s="58">
        <f t="shared" si="3"/>
        <v>-0.24966631358398739</v>
      </c>
      <c r="I84" s="178">
        <v>102.08899445</v>
      </c>
      <c r="J84" s="178">
        <v>19.119229219999998</v>
      </c>
      <c r="K84" s="58">
        <f t="shared" si="4"/>
        <v>4.3395978088493266</v>
      </c>
      <c r="L84" s="58">
        <f t="shared" si="5"/>
        <v>11.218093963394843</v>
      </c>
    </row>
    <row r="85" spans="1:12" x14ac:dyDescent="0.2">
      <c r="A85" s="176" t="s">
        <v>2265</v>
      </c>
      <c r="B85" s="177" t="s">
        <v>74</v>
      </c>
      <c r="C85" s="176" t="s">
        <v>2546</v>
      </c>
      <c r="D85" s="176" t="s">
        <v>184</v>
      </c>
      <c r="E85" s="176" t="s">
        <v>185</v>
      </c>
      <c r="F85" s="178">
        <v>3.2563317299999999</v>
      </c>
      <c r="G85" s="178">
        <v>7.1048201300000002</v>
      </c>
      <c r="H85" s="58">
        <f t="shared" si="3"/>
        <v>-0.54167288257584645</v>
      </c>
      <c r="I85" s="178">
        <v>101.03434216000001</v>
      </c>
      <c r="J85" s="178">
        <v>9.4207739999999998</v>
      </c>
      <c r="K85" s="58">
        <f t="shared" si="4"/>
        <v>9.7246328337777772</v>
      </c>
      <c r="L85" s="58">
        <f t="shared" si="5"/>
        <v>31.027042247934613</v>
      </c>
    </row>
    <row r="86" spans="1:12" x14ac:dyDescent="0.2">
      <c r="A86" s="176" t="s">
        <v>2246</v>
      </c>
      <c r="B86" s="177" t="s">
        <v>797</v>
      </c>
      <c r="C86" s="176" t="s">
        <v>2553</v>
      </c>
      <c r="D86" s="176" t="s">
        <v>615</v>
      </c>
      <c r="E86" s="176" t="s">
        <v>185</v>
      </c>
      <c r="F86" s="178">
        <v>13.285332909999999</v>
      </c>
      <c r="G86" s="178">
        <v>56.688974309999999</v>
      </c>
      <c r="H86" s="58">
        <f t="shared" si="3"/>
        <v>-0.7656452057617058</v>
      </c>
      <c r="I86" s="178">
        <v>99.124054409999999</v>
      </c>
      <c r="J86" s="178">
        <v>84.6547293</v>
      </c>
      <c r="K86" s="58">
        <f t="shared" si="4"/>
        <v>0.17092163934189086</v>
      </c>
      <c r="L86" s="58">
        <f t="shared" si="5"/>
        <v>7.4611645098775323</v>
      </c>
    </row>
    <row r="87" spans="1:12" x14ac:dyDescent="0.2">
      <c r="A87" s="176" t="s">
        <v>1502</v>
      </c>
      <c r="B87" s="176" t="s">
        <v>668</v>
      </c>
      <c r="C87" s="176" t="s">
        <v>645</v>
      </c>
      <c r="D87" s="176" t="s">
        <v>184</v>
      </c>
      <c r="E87" s="176" t="s">
        <v>185</v>
      </c>
      <c r="F87" s="178">
        <v>10.074540109999999</v>
      </c>
      <c r="G87" s="178">
        <v>5.1693780599999997</v>
      </c>
      <c r="H87" s="58">
        <f t="shared" si="3"/>
        <v>0.94888824014546924</v>
      </c>
      <c r="I87" s="178">
        <v>98.717388029999995</v>
      </c>
      <c r="J87" s="178">
        <v>56.789192839999998</v>
      </c>
      <c r="K87" s="58">
        <f t="shared" si="4"/>
        <v>0.73831292704106688</v>
      </c>
      <c r="L87" s="58">
        <f t="shared" si="5"/>
        <v>9.7986991914413064</v>
      </c>
    </row>
    <row r="88" spans="1:12" x14ac:dyDescent="0.2">
      <c r="A88" s="176" t="s">
        <v>2578</v>
      </c>
      <c r="B88" s="176" t="s">
        <v>290</v>
      </c>
      <c r="C88" s="176" t="s">
        <v>516</v>
      </c>
      <c r="D88" s="176" t="s">
        <v>183</v>
      </c>
      <c r="E88" s="176" t="s">
        <v>714</v>
      </c>
      <c r="F88" s="178">
        <v>7.9698915000000001</v>
      </c>
      <c r="G88" s="178">
        <v>24.981407780000001</v>
      </c>
      <c r="H88" s="58">
        <f t="shared" si="3"/>
        <v>-0.68096707878966467</v>
      </c>
      <c r="I88" s="178">
        <v>97.666971070872336</v>
      </c>
      <c r="J88" s="178">
        <v>178.56900071785228</v>
      </c>
      <c r="K88" s="58">
        <f t="shared" si="4"/>
        <v>-0.45305752578415948</v>
      </c>
      <c r="L88" s="58">
        <f t="shared" si="5"/>
        <v>12.254491930143883</v>
      </c>
    </row>
    <row r="89" spans="1:12" x14ac:dyDescent="0.2">
      <c r="A89" s="176" t="s">
        <v>1511</v>
      </c>
      <c r="B89" s="177" t="s">
        <v>206</v>
      </c>
      <c r="C89" s="176" t="s">
        <v>2544</v>
      </c>
      <c r="D89" s="176" t="s">
        <v>183</v>
      </c>
      <c r="E89" s="176" t="s">
        <v>714</v>
      </c>
      <c r="F89" s="178">
        <v>3.0226032300000001</v>
      </c>
      <c r="G89" s="178">
        <v>3.7747372700000001</v>
      </c>
      <c r="H89" s="58">
        <f t="shared" si="3"/>
        <v>-0.19925467289541987</v>
      </c>
      <c r="I89" s="178">
        <v>97.515772499999997</v>
      </c>
      <c r="J89" s="178">
        <v>121.15057704</v>
      </c>
      <c r="K89" s="58">
        <f t="shared" si="4"/>
        <v>-0.19508619040416586</v>
      </c>
      <c r="L89" s="58">
        <f t="shared" si="5"/>
        <v>32.262181000845416</v>
      </c>
    </row>
    <row r="90" spans="1:12" x14ac:dyDescent="0.2">
      <c r="A90" s="176" t="s">
        <v>1465</v>
      </c>
      <c r="B90" s="177" t="s">
        <v>330</v>
      </c>
      <c r="C90" s="176" t="s">
        <v>645</v>
      </c>
      <c r="D90" s="176" t="s">
        <v>184</v>
      </c>
      <c r="E90" s="176" t="s">
        <v>185</v>
      </c>
      <c r="F90" s="178">
        <v>40.429553299999995</v>
      </c>
      <c r="G90" s="178">
        <v>54.207443529999999</v>
      </c>
      <c r="H90" s="58">
        <f t="shared" si="3"/>
        <v>-0.25416971051908976</v>
      </c>
      <c r="I90" s="178">
        <v>96.52889574000001</v>
      </c>
      <c r="J90" s="178">
        <v>86.917011520000003</v>
      </c>
      <c r="K90" s="58">
        <f t="shared" si="4"/>
        <v>0.11058691563260048</v>
      </c>
      <c r="L90" s="58">
        <f t="shared" si="5"/>
        <v>2.3875825444749603</v>
      </c>
    </row>
    <row r="91" spans="1:12" x14ac:dyDescent="0.2">
      <c r="A91" s="176" t="s">
        <v>1777</v>
      </c>
      <c r="B91" s="177" t="s">
        <v>2106</v>
      </c>
      <c r="C91" s="176" t="s">
        <v>645</v>
      </c>
      <c r="D91" s="176" t="s">
        <v>184</v>
      </c>
      <c r="E91" s="176" t="s">
        <v>714</v>
      </c>
      <c r="F91" s="178">
        <v>10.03413555</v>
      </c>
      <c r="G91" s="178">
        <v>12.059233069999999</v>
      </c>
      <c r="H91" s="58">
        <f t="shared" si="3"/>
        <v>-0.16792921309713105</v>
      </c>
      <c r="I91" s="178">
        <v>95.224088820464459</v>
      </c>
      <c r="J91" s="178">
        <v>51.663384694845369</v>
      </c>
      <c r="K91" s="58">
        <f t="shared" si="4"/>
        <v>0.84316396192224885</v>
      </c>
      <c r="L91" s="58">
        <f t="shared" si="5"/>
        <v>9.4900141966354497</v>
      </c>
    </row>
    <row r="92" spans="1:12" x14ac:dyDescent="0.2">
      <c r="A92" s="176" t="s">
        <v>1950</v>
      </c>
      <c r="B92" s="177" t="s">
        <v>83</v>
      </c>
      <c r="C92" s="176" t="s">
        <v>516</v>
      </c>
      <c r="D92" s="176" t="s">
        <v>183</v>
      </c>
      <c r="E92" s="176" t="s">
        <v>714</v>
      </c>
      <c r="F92" s="178">
        <v>9.0955514700000002</v>
      </c>
      <c r="G92" s="178">
        <v>12.807327990000001</v>
      </c>
      <c r="H92" s="58">
        <f t="shared" si="3"/>
        <v>-0.28981662083599069</v>
      </c>
      <c r="I92" s="178">
        <v>91.767938319999999</v>
      </c>
      <c r="J92" s="178">
        <v>30.545189100000002</v>
      </c>
      <c r="K92" s="58">
        <f t="shared" si="4"/>
        <v>2.004333612719392</v>
      </c>
      <c r="L92" s="58">
        <f t="shared" si="5"/>
        <v>10.089320985393753</v>
      </c>
    </row>
    <row r="93" spans="1:12" x14ac:dyDescent="0.2">
      <c r="A93" s="176" t="s">
        <v>1535</v>
      </c>
      <c r="B93" s="177" t="s">
        <v>209</v>
      </c>
      <c r="C93" s="176" t="s">
        <v>2544</v>
      </c>
      <c r="D93" s="176" t="s">
        <v>183</v>
      </c>
      <c r="E93" s="176" t="s">
        <v>714</v>
      </c>
      <c r="F93" s="178">
        <v>0.10880233</v>
      </c>
      <c r="G93" s="178">
        <v>7.5789704999999996</v>
      </c>
      <c r="H93" s="58">
        <f t="shared" si="3"/>
        <v>-0.98564418082904537</v>
      </c>
      <c r="I93" s="178">
        <v>90.66508374</v>
      </c>
      <c r="J93" s="178">
        <v>124.31290364</v>
      </c>
      <c r="K93" s="58">
        <f t="shared" si="4"/>
        <v>-0.27067037222009815</v>
      </c>
      <c r="L93" s="58" t="str">
        <f t="shared" si="5"/>
        <v/>
      </c>
    </row>
    <row r="94" spans="1:12" x14ac:dyDescent="0.2">
      <c r="A94" s="176" t="s">
        <v>2599</v>
      </c>
      <c r="B94" s="177" t="s">
        <v>96</v>
      </c>
      <c r="C94" s="176" t="s">
        <v>516</v>
      </c>
      <c r="D94" s="176" t="s">
        <v>183</v>
      </c>
      <c r="E94" s="176" t="s">
        <v>185</v>
      </c>
      <c r="F94" s="178">
        <v>12.557158560000001</v>
      </c>
      <c r="G94" s="178">
        <v>13.96526267</v>
      </c>
      <c r="H94" s="58">
        <f t="shared" si="3"/>
        <v>-0.10082904584565167</v>
      </c>
      <c r="I94" s="178">
        <v>90.089440510000017</v>
      </c>
      <c r="J94" s="178">
        <v>43.827105180000004</v>
      </c>
      <c r="K94" s="58">
        <f t="shared" si="4"/>
        <v>1.0555644763668148</v>
      </c>
      <c r="L94" s="58">
        <f t="shared" si="5"/>
        <v>7.1743492032484149</v>
      </c>
    </row>
    <row r="95" spans="1:12" x14ac:dyDescent="0.2">
      <c r="A95" s="176" t="s">
        <v>1531</v>
      </c>
      <c r="B95" s="177" t="s">
        <v>250</v>
      </c>
      <c r="C95" s="176" t="s">
        <v>2544</v>
      </c>
      <c r="D95" s="176" t="s">
        <v>183</v>
      </c>
      <c r="E95" s="176" t="s">
        <v>714</v>
      </c>
      <c r="F95" s="178">
        <v>26.475284649999999</v>
      </c>
      <c r="G95" s="178">
        <v>33.428612579999999</v>
      </c>
      <c r="H95" s="58">
        <f t="shared" si="3"/>
        <v>-0.20800528030768783</v>
      </c>
      <c r="I95" s="178">
        <v>88.68738956</v>
      </c>
      <c r="J95" s="178">
        <v>250.32960282999997</v>
      </c>
      <c r="K95" s="58">
        <f t="shared" si="4"/>
        <v>-0.64571753177658331</v>
      </c>
      <c r="L95" s="58">
        <f t="shared" si="5"/>
        <v>3.3498181693770763</v>
      </c>
    </row>
    <row r="96" spans="1:12" x14ac:dyDescent="0.2">
      <c r="A96" s="176" t="s">
        <v>1663</v>
      </c>
      <c r="B96" s="177" t="s">
        <v>458</v>
      </c>
      <c r="C96" s="176" t="s">
        <v>646</v>
      </c>
      <c r="D96" s="176" t="s">
        <v>184</v>
      </c>
      <c r="E96" s="176" t="s">
        <v>714</v>
      </c>
      <c r="F96" s="178">
        <v>0.58532225000000004</v>
      </c>
      <c r="G96" s="178">
        <v>1.3093054900000001</v>
      </c>
      <c r="H96" s="58">
        <f t="shared" si="3"/>
        <v>-0.5529521150942398</v>
      </c>
      <c r="I96" s="178">
        <v>88.267803119999996</v>
      </c>
      <c r="J96" s="178">
        <v>1.44090389</v>
      </c>
      <c r="K96" s="58">
        <f t="shared" si="4"/>
        <v>60.258633370751745</v>
      </c>
      <c r="L96" s="58" t="str">
        <f t="shared" si="5"/>
        <v/>
      </c>
    </row>
    <row r="97" spans="1:12" x14ac:dyDescent="0.2">
      <c r="A97" s="176" t="s">
        <v>2569</v>
      </c>
      <c r="B97" s="176" t="s">
        <v>1107</v>
      </c>
      <c r="C97" s="176" t="s">
        <v>516</v>
      </c>
      <c r="D97" s="176" t="s">
        <v>184</v>
      </c>
      <c r="E97" s="176" t="s">
        <v>185</v>
      </c>
      <c r="F97" s="178">
        <v>48.568121759999997</v>
      </c>
      <c r="G97" s="178">
        <v>42.818704600000004</v>
      </c>
      <c r="H97" s="58">
        <f t="shared" si="3"/>
        <v>0.13427349598053917</v>
      </c>
      <c r="I97" s="178">
        <v>87.130988020000004</v>
      </c>
      <c r="J97" s="178">
        <v>34.937009410000002</v>
      </c>
      <c r="K97" s="58">
        <f t="shared" si="4"/>
        <v>1.4939452314730906</v>
      </c>
      <c r="L97" s="58">
        <f t="shared" si="5"/>
        <v>1.7939954205056334</v>
      </c>
    </row>
    <row r="98" spans="1:12" x14ac:dyDescent="0.2">
      <c r="A98" s="176" t="s">
        <v>1782</v>
      </c>
      <c r="B98" s="176" t="s">
        <v>1769</v>
      </c>
      <c r="C98" s="176" t="s">
        <v>645</v>
      </c>
      <c r="D98" s="176" t="s">
        <v>184</v>
      </c>
      <c r="E98" s="176" t="s">
        <v>185</v>
      </c>
      <c r="F98" s="178">
        <v>88.011352310000007</v>
      </c>
      <c r="G98" s="178">
        <v>118.82349201000001</v>
      </c>
      <c r="H98" s="58">
        <f t="shared" si="3"/>
        <v>-0.25931016820652686</v>
      </c>
      <c r="I98" s="178">
        <v>86.753902807328501</v>
      </c>
      <c r="J98" s="178">
        <v>77.803448709114406</v>
      </c>
      <c r="K98" s="58">
        <f t="shared" si="4"/>
        <v>0.11503929770102306</v>
      </c>
      <c r="L98" s="58">
        <f t="shared" si="5"/>
        <v>0.98571264422523097</v>
      </c>
    </row>
    <row r="99" spans="1:12" x14ac:dyDescent="0.2">
      <c r="A99" s="176" t="s">
        <v>1115</v>
      </c>
      <c r="B99" s="177" t="s">
        <v>619</v>
      </c>
      <c r="C99" s="176" t="s">
        <v>2553</v>
      </c>
      <c r="D99" s="176" t="s">
        <v>615</v>
      </c>
      <c r="E99" s="176" t="s">
        <v>185</v>
      </c>
      <c r="F99" s="178">
        <v>23.37626989</v>
      </c>
      <c r="G99" s="178">
        <v>15.913126910000001</v>
      </c>
      <c r="H99" s="58">
        <f t="shared" si="3"/>
        <v>0.46899286496044157</v>
      </c>
      <c r="I99" s="178">
        <v>86.067359480198078</v>
      </c>
      <c r="J99" s="178">
        <v>39.417604917530589</v>
      </c>
      <c r="K99" s="58">
        <f t="shared" si="4"/>
        <v>1.1834751162651305</v>
      </c>
      <c r="L99" s="58">
        <f t="shared" si="5"/>
        <v>3.6818260520262189</v>
      </c>
    </row>
    <row r="100" spans="1:12" x14ac:dyDescent="0.2">
      <c r="A100" s="176" t="s">
        <v>2589</v>
      </c>
      <c r="B100" s="176" t="s">
        <v>1617</v>
      </c>
      <c r="C100" s="176" t="s">
        <v>516</v>
      </c>
      <c r="D100" s="176" t="s">
        <v>184</v>
      </c>
      <c r="E100" s="176" t="s">
        <v>714</v>
      </c>
      <c r="F100" s="178">
        <v>12.73838743</v>
      </c>
      <c r="G100" s="178">
        <v>15.50730587</v>
      </c>
      <c r="H100" s="58">
        <f t="shared" si="3"/>
        <v>-0.17855573774143918</v>
      </c>
      <c r="I100" s="178">
        <v>86.013843001430544</v>
      </c>
      <c r="J100" s="178">
        <v>119.87782199220237</v>
      </c>
      <c r="K100" s="58">
        <f t="shared" si="4"/>
        <v>-0.28248743952801014</v>
      </c>
      <c r="L100" s="58">
        <f t="shared" si="5"/>
        <v>6.7523337215243222</v>
      </c>
    </row>
    <row r="101" spans="1:12" x14ac:dyDescent="0.2">
      <c r="A101" s="176" t="s">
        <v>1476</v>
      </c>
      <c r="B101" s="177" t="s">
        <v>341</v>
      </c>
      <c r="C101" s="176" t="s">
        <v>645</v>
      </c>
      <c r="D101" s="176" t="s">
        <v>184</v>
      </c>
      <c r="E101" s="176" t="s">
        <v>185</v>
      </c>
      <c r="F101" s="178">
        <v>46.142465420000001</v>
      </c>
      <c r="G101" s="178">
        <v>76.530625049999998</v>
      </c>
      <c r="H101" s="58">
        <f t="shared" si="3"/>
        <v>-0.39707188606059862</v>
      </c>
      <c r="I101" s="178">
        <v>84.177796819999998</v>
      </c>
      <c r="J101" s="178">
        <v>226.36255969999999</v>
      </c>
      <c r="K101" s="58">
        <f t="shared" si="4"/>
        <v>-0.6281284461018577</v>
      </c>
      <c r="L101" s="58">
        <f t="shared" si="5"/>
        <v>1.8243021055288899</v>
      </c>
    </row>
    <row r="102" spans="1:12" x14ac:dyDescent="0.2">
      <c r="A102" s="176" t="s">
        <v>1463</v>
      </c>
      <c r="B102" s="177" t="s">
        <v>673</v>
      </c>
      <c r="C102" s="176" t="s">
        <v>645</v>
      </c>
      <c r="D102" s="176" t="s">
        <v>615</v>
      </c>
      <c r="E102" s="176" t="s">
        <v>185</v>
      </c>
      <c r="F102" s="178">
        <v>13.02350266</v>
      </c>
      <c r="G102" s="178">
        <v>22.721191179999998</v>
      </c>
      <c r="H102" s="58">
        <f t="shared" si="3"/>
        <v>-0.42681250481868438</v>
      </c>
      <c r="I102" s="178">
        <v>83.804662109999995</v>
      </c>
      <c r="J102" s="178">
        <v>120.71877778</v>
      </c>
      <c r="K102" s="58">
        <f t="shared" si="4"/>
        <v>-0.30578602889165207</v>
      </c>
      <c r="L102" s="58">
        <f t="shared" si="5"/>
        <v>6.4348788722864203</v>
      </c>
    </row>
    <row r="103" spans="1:12" x14ac:dyDescent="0.2">
      <c r="A103" s="176" t="s">
        <v>2568</v>
      </c>
      <c r="B103" s="176" t="s">
        <v>404</v>
      </c>
      <c r="C103" s="176" t="s">
        <v>646</v>
      </c>
      <c r="D103" s="176" t="s">
        <v>184</v>
      </c>
      <c r="E103" s="176" t="s">
        <v>714</v>
      </c>
      <c r="F103" s="178">
        <v>65.908813620000004</v>
      </c>
      <c r="G103" s="178">
        <v>37.629826909999998</v>
      </c>
      <c r="H103" s="58">
        <f t="shared" si="3"/>
        <v>0.75150456518536268</v>
      </c>
      <c r="I103" s="178">
        <v>83.523528999999996</v>
      </c>
      <c r="J103" s="178">
        <v>20.020716889999999</v>
      </c>
      <c r="K103" s="58">
        <f t="shared" si="4"/>
        <v>3.171855056884529</v>
      </c>
      <c r="L103" s="58">
        <f t="shared" si="5"/>
        <v>1.2672588749898968</v>
      </c>
    </row>
    <row r="104" spans="1:12" x14ac:dyDescent="0.2">
      <c r="A104" s="176" t="s">
        <v>1937</v>
      </c>
      <c r="B104" s="177" t="s">
        <v>273</v>
      </c>
      <c r="C104" s="176" t="s">
        <v>643</v>
      </c>
      <c r="D104" s="176" t="s">
        <v>183</v>
      </c>
      <c r="E104" s="176" t="s">
        <v>714</v>
      </c>
      <c r="F104" s="178">
        <v>5.5329279199999997</v>
      </c>
      <c r="G104" s="178">
        <v>3.8341672299999998</v>
      </c>
      <c r="H104" s="58">
        <f t="shared" si="3"/>
        <v>0.44305858041564861</v>
      </c>
      <c r="I104" s="178">
        <v>82.847989130000002</v>
      </c>
      <c r="J104" s="178">
        <v>8.2412484799999994</v>
      </c>
      <c r="K104" s="58">
        <f t="shared" si="4"/>
        <v>9.0528444605276608</v>
      </c>
      <c r="L104" s="58">
        <f t="shared" si="5"/>
        <v>14.973625235660039</v>
      </c>
    </row>
    <row r="105" spans="1:12" x14ac:dyDescent="0.2">
      <c r="A105" s="176" t="s">
        <v>1165</v>
      </c>
      <c r="B105" s="177" t="s">
        <v>2414</v>
      </c>
      <c r="C105" s="176" t="s">
        <v>645</v>
      </c>
      <c r="D105" s="176" t="s">
        <v>184</v>
      </c>
      <c r="E105" s="176" t="s">
        <v>185</v>
      </c>
      <c r="F105" s="178">
        <v>16.521975659999999</v>
      </c>
      <c r="G105" s="178">
        <v>18.278018020000001</v>
      </c>
      <c r="H105" s="58">
        <f t="shared" si="3"/>
        <v>-9.60740031046321E-2</v>
      </c>
      <c r="I105" s="178">
        <v>81.262876679999934</v>
      </c>
      <c r="J105" s="178">
        <v>37.499999159999994</v>
      </c>
      <c r="K105" s="58">
        <f t="shared" si="4"/>
        <v>1.1670100933410246</v>
      </c>
      <c r="L105" s="58">
        <f t="shared" si="5"/>
        <v>4.9184721217535037</v>
      </c>
    </row>
    <row r="106" spans="1:12" x14ac:dyDescent="0.2">
      <c r="A106" s="176" t="s">
        <v>1778</v>
      </c>
      <c r="B106" s="177" t="s">
        <v>2101</v>
      </c>
      <c r="C106" s="176" t="s">
        <v>645</v>
      </c>
      <c r="D106" s="176" t="s">
        <v>184</v>
      </c>
      <c r="E106" s="176" t="s">
        <v>714</v>
      </c>
      <c r="F106" s="178">
        <v>3.89352513</v>
      </c>
      <c r="G106" s="178">
        <v>4.1531482100000003</v>
      </c>
      <c r="H106" s="58">
        <f t="shared" si="3"/>
        <v>-6.2512356138621938E-2</v>
      </c>
      <c r="I106" s="178">
        <v>79.838995397726109</v>
      </c>
      <c r="J106" s="178">
        <v>1.09312240370975</v>
      </c>
      <c r="K106" s="58">
        <f t="shared" si="4"/>
        <v>72.037562057803413</v>
      </c>
      <c r="L106" s="58">
        <f t="shared" si="5"/>
        <v>20.505581120450124</v>
      </c>
    </row>
    <row r="107" spans="1:12" x14ac:dyDescent="0.2">
      <c r="A107" s="176" t="s">
        <v>1296</v>
      </c>
      <c r="B107" s="177" t="s">
        <v>1297</v>
      </c>
      <c r="C107" s="176" t="s">
        <v>2553</v>
      </c>
      <c r="D107" s="176" t="s">
        <v>615</v>
      </c>
      <c r="E107" s="176" t="s">
        <v>185</v>
      </c>
      <c r="F107" s="178">
        <v>0.57217882999999992</v>
      </c>
      <c r="G107" s="178">
        <v>0.84210377000000003</v>
      </c>
      <c r="H107" s="58">
        <f t="shared" si="3"/>
        <v>-0.32053643460116577</v>
      </c>
      <c r="I107" s="178">
        <v>78.9366777673401</v>
      </c>
      <c r="J107" s="178">
        <v>2.42621033</v>
      </c>
      <c r="K107" s="58">
        <f t="shared" si="4"/>
        <v>31.534968956026205</v>
      </c>
      <c r="L107" s="58" t="str">
        <f t="shared" si="5"/>
        <v/>
      </c>
    </row>
    <row r="108" spans="1:12" x14ac:dyDescent="0.2">
      <c r="A108" s="176" t="s">
        <v>1182</v>
      </c>
      <c r="B108" s="177" t="s">
        <v>2432</v>
      </c>
      <c r="C108" s="176" t="s">
        <v>645</v>
      </c>
      <c r="D108" s="176" t="s">
        <v>615</v>
      </c>
      <c r="E108" s="176" t="s">
        <v>714</v>
      </c>
      <c r="F108" s="178">
        <v>2.87125589</v>
      </c>
      <c r="G108" s="178">
        <v>6.6843898299999998</v>
      </c>
      <c r="H108" s="58">
        <f t="shared" si="3"/>
        <v>-0.57045355477120641</v>
      </c>
      <c r="I108" s="178">
        <v>78.307963064911746</v>
      </c>
      <c r="J108" s="178">
        <v>14.13070529509028</v>
      </c>
      <c r="K108" s="58">
        <f t="shared" si="4"/>
        <v>4.5416882193502319</v>
      </c>
      <c r="L108" s="58">
        <f t="shared" si="5"/>
        <v>27.27307006583511</v>
      </c>
    </row>
    <row r="109" spans="1:12" x14ac:dyDescent="0.2">
      <c r="A109" s="176" t="s">
        <v>2248</v>
      </c>
      <c r="B109" s="177" t="s">
        <v>2416</v>
      </c>
      <c r="C109" s="176" t="s">
        <v>645</v>
      </c>
      <c r="D109" s="176" t="s">
        <v>615</v>
      </c>
      <c r="E109" s="176" t="s">
        <v>185</v>
      </c>
      <c r="F109" s="178">
        <v>30.904890229999999</v>
      </c>
      <c r="G109" s="178">
        <v>30.292948589999998</v>
      </c>
      <c r="H109" s="58">
        <f t="shared" si="3"/>
        <v>2.0200794854351223E-2</v>
      </c>
      <c r="I109" s="178">
        <v>77.516177868419689</v>
      </c>
      <c r="J109" s="178">
        <v>62.095452013931265</v>
      </c>
      <c r="K109" s="58">
        <f t="shared" si="4"/>
        <v>0.24833905470289097</v>
      </c>
      <c r="L109" s="58">
        <f t="shared" si="5"/>
        <v>2.5082172203664124</v>
      </c>
    </row>
    <row r="110" spans="1:12" x14ac:dyDescent="0.2">
      <c r="A110" s="176" t="s">
        <v>2584</v>
      </c>
      <c r="B110" s="176" t="s">
        <v>657</v>
      </c>
      <c r="C110" s="176" t="s">
        <v>516</v>
      </c>
      <c r="D110" s="176" t="s">
        <v>183</v>
      </c>
      <c r="E110" s="176" t="s">
        <v>714</v>
      </c>
      <c r="F110" s="178">
        <v>16.419087730000001</v>
      </c>
      <c r="G110" s="178">
        <v>91.01925095</v>
      </c>
      <c r="H110" s="58">
        <f t="shared" si="3"/>
        <v>-0.81960862610241025</v>
      </c>
      <c r="I110" s="178">
        <v>77.072941211986674</v>
      </c>
      <c r="J110" s="178">
        <v>280.53741399018014</v>
      </c>
      <c r="K110" s="58">
        <f t="shared" si="4"/>
        <v>-0.72526680090276829</v>
      </c>
      <c r="L110" s="58">
        <f t="shared" si="5"/>
        <v>4.694106181743793</v>
      </c>
    </row>
    <row r="111" spans="1:12" x14ac:dyDescent="0.2">
      <c r="A111" s="176" t="s">
        <v>2595</v>
      </c>
      <c r="B111" s="177" t="s">
        <v>1699</v>
      </c>
      <c r="C111" s="176" t="s">
        <v>516</v>
      </c>
      <c r="D111" s="176" t="s">
        <v>615</v>
      </c>
      <c r="E111" s="176" t="s">
        <v>714</v>
      </c>
      <c r="F111" s="178">
        <v>14.91970632</v>
      </c>
      <c r="G111" s="178">
        <v>5.3553270099999999</v>
      </c>
      <c r="H111" s="58">
        <f t="shared" si="3"/>
        <v>1.7859561689025596</v>
      </c>
      <c r="I111" s="178">
        <v>76.242666787863001</v>
      </c>
      <c r="J111" s="178">
        <v>109.87045767159485</v>
      </c>
      <c r="K111" s="58">
        <f t="shared" si="4"/>
        <v>-0.30606763270474435</v>
      </c>
      <c r="L111" s="58">
        <f t="shared" si="5"/>
        <v>5.1101988975251498</v>
      </c>
    </row>
    <row r="112" spans="1:12" x14ac:dyDescent="0.2">
      <c r="A112" s="176" t="s">
        <v>1940</v>
      </c>
      <c r="B112" s="177" t="s">
        <v>393</v>
      </c>
      <c r="C112" s="176" t="s">
        <v>643</v>
      </c>
      <c r="D112" s="176" t="s">
        <v>183</v>
      </c>
      <c r="E112" s="176" t="s">
        <v>2328</v>
      </c>
      <c r="F112" s="178">
        <v>19.168310829999999</v>
      </c>
      <c r="G112" s="178">
        <v>28.688883570000002</v>
      </c>
      <c r="H112" s="58">
        <f t="shared" si="3"/>
        <v>-0.33185581156443733</v>
      </c>
      <c r="I112" s="178">
        <v>73.580902684658994</v>
      </c>
      <c r="J112" s="178">
        <v>72.666697970000001</v>
      </c>
      <c r="K112" s="58">
        <f t="shared" si="4"/>
        <v>1.2580793406030688E-2</v>
      </c>
      <c r="L112" s="58">
        <f t="shared" si="5"/>
        <v>3.8386743274998842</v>
      </c>
    </row>
    <row r="113" spans="1:12" x14ac:dyDescent="0.2">
      <c r="A113" s="176" t="s">
        <v>1499</v>
      </c>
      <c r="B113" s="176" t="s">
        <v>671</v>
      </c>
      <c r="C113" s="176" t="s">
        <v>645</v>
      </c>
      <c r="D113" s="176" t="s">
        <v>184</v>
      </c>
      <c r="E113" s="176" t="s">
        <v>185</v>
      </c>
      <c r="F113" s="178">
        <v>6.9700744700000001</v>
      </c>
      <c r="G113" s="178">
        <v>11.825130590000001</v>
      </c>
      <c r="H113" s="58">
        <f t="shared" si="3"/>
        <v>-0.41057103623918623</v>
      </c>
      <c r="I113" s="178">
        <v>73.325660110000001</v>
      </c>
      <c r="J113" s="178">
        <v>32.895059459999999</v>
      </c>
      <c r="K113" s="58">
        <f t="shared" si="4"/>
        <v>1.2290782054722573</v>
      </c>
      <c r="L113" s="58">
        <f t="shared" si="5"/>
        <v>10.52006839031664</v>
      </c>
    </row>
    <row r="114" spans="1:12" x14ac:dyDescent="0.2">
      <c r="A114" s="176" t="s">
        <v>1138</v>
      </c>
      <c r="B114" s="177" t="s">
        <v>952</v>
      </c>
      <c r="C114" s="176" t="s">
        <v>2553</v>
      </c>
      <c r="D114" s="176" t="s">
        <v>184</v>
      </c>
      <c r="E114" s="176" t="s">
        <v>185</v>
      </c>
      <c r="F114" s="178">
        <v>38.424240349999998</v>
      </c>
      <c r="G114" s="178">
        <v>52.673380380000005</v>
      </c>
      <c r="H114" s="58">
        <f t="shared" si="3"/>
        <v>-0.2705188071698239</v>
      </c>
      <c r="I114" s="178">
        <v>72.458039589999998</v>
      </c>
      <c r="J114" s="178">
        <v>54.976254750000003</v>
      </c>
      <c r="K114" s="58">
        <f t="shared" si="4"/>
        <v>0.31798791895695655</v>
      </c>
      <c r="L114" s="58">
        <f t="shared" si="5"/>
        <v>1.8857377251961731</v>
      </c>
    </row>
    <row r="115" spans="1:12" x14ac:dyDescent="0.2">
      <c r="A115" s="176" t="s">
        <v>1865</v>
      </c>
      <c r="B115" s="177" t="s">
        <v>1866</v>
      </c>
      <c r="C115" s="176" t="s">
        <v>2544</v>
      </c>
      <c r="D115" s="176" t="s">
        <v>183</v>
      </c>
      <c r="E115" s="176" t="s">
        <v>714</v>
      </c>
      <c r="F115" s="178">
        <v>14.48925676</v>
      </c>
      <c r="G115" s="178">
        <v>10.0636744</v>
      </c>
      <c r="H115" s="58">
        <f t="shared" si="3"/>
        <v>0.43975810266675563</v>
      </c>
      <c r="I115" s="178">
        <v>70.232059700000008</v>
      </c>
      <c r="J115" s="178">
        <v>30.887524150000001</v>
      </c>
      <c r="K115" s="58">
        <f t="shared" si="4"/>
        <v>1.2738002359441296</v>
      </c>
      <c r="L115" s="58">
        <f t="shared" si="5"/>
        <v>4.847181664547989</v>
      </c>
    </row>
    <row r="116" spans="1:12" x14ac:dyDescent="0.2">
      <c r="A116" s="176" t="s">
        <v>1552</v>
      </c>
      <c r="B116" s="177" t="s">
        <v>210</v>
      </c>
      <c r="C116" s="176" t="s">
        <v>2544</v>
      </c>
      <c r="D116" s="176" t="s">
        <v>183</v>
      </c>
      <c r="E116" s="176" t="s">
        <v>714</v>
      </c>
      <c r="F116" s="178">
        <v>0.78283738000000003</v>
      </c>
      <c r="G116" s="178">
        <v>1.2295927099999999</v>
      </c>
      <c r="H116" s="58">
        <f t="shared" si="3"/>
        <v>-0.36333602693529299</v>
      </c>
      <c r="I116" s="178">
        <v>70.131084010000009</v>
      </c>
      <c r="J116" s="178">
        <v>114.24634340999999</v>
      </c>
      <c r="K116" s="58">
        <f t="shared" si="4"/>
        <v>-0.38614154364382547</v>
      </c>
      <c r="L116" s="58">
        <f t="shared" si="5"/>
        <v>89.585763022711063</v>
      </c>
    </row>
    <row r="117" spans="1:12" x14ac:dyDescent="0.2">
      <c r="A117" s="176" t="s">
        <v>1474</v>
      </c>
      <c r="B117" s="177" t="s">
        <v>339</v>
      </c>
      <c r="C117" s="176" t="s">
        <v>645</v>
      </c>
      <c r="D117" s="176" t="s">
        <v>184</v>
      </c>
      <c r="E117" s="176" t="s">
        <v>185</v>
      </c>
      <c r="F117" s="178">
        <v>20.343009629999997</v>
      </c>
      <c r="G117" s="178">
        <v>7.6549954299999996</v>
      </c>
      <c r="H117" s="58">
        <f t="shared" si="3"/>
        <v>1.6574816165500961</v>
      </c>
      <c r="I117" s="178">
        <v>70.036249420000004</v>
      </c>
      <c r="J117" s="178">
        <v>145.36629900000003</v>
      </c>
      <c r="K117" s="58">
        <f t="shared" si="4"/>
        <v>-0.51820848503544836</v>
      </c>
      <c r="L117" s="58">
        <f t="shared" si="5"/>
        <v>3.4427673532001379</v>
      </c>
    </row>
    <row r="118" spans="1:12" x14ac:dyDescent="0.2">
      <c r="A118" s="176" t="s">
        <v>1489</v>
      </c>
      <c r="B118" s="177" t="s">
        <v>15</v>
      </c>
      <c r="C118" s="176" t="s">
        <v>645</v>
      </c>
      <c r="D118" s="176" t="s">
        <v>184</v>
      </c>
      <c r="E118" s="176" t="s">
        <v>185</v>
      </c>
      <c r="F118" s="178">
        <v>42.977623360000003</v>
      </c>
      <c r="G118" s="178">
        <v>54.139926119999998</v>
      </c>
      <c r="H118" s="58">
        <f t="shared" si="3"/>
        <v>-0.20617506450339418</v>
      </c>
      <c r="I118" s="178">
        <v>67.31783166000001</v>
      </c>
      <c r="J118" s="178">
        <v>58.350548670000002</v>
      </c>
      <c r="K118" s="58">
        <f t="shared" si="4"/>
        <v>0.15367949735510189</v>
      </c>
      <c r="L118" s="58">
        <f t="shared" si="5"/>
        <v>1.5663460749356803</v>
      </c>
    </row>
    <row r="119" spans="1:12" x14ac:dyDescent="0.2">
      <c r="A119" s="176" t="s">
        <v>1136</v>
      </c>
      <c r="B119" s="177" t="s">
        <v>1012</v>
      </c>
      <c r="C119" s="176" t="s">
        <v>2553</v>
      </c>
      <c r="D119" s="176" t="s">
        <v>184</v>
      </c>
      <c r="E119" s="176" t="s">
        <v>185</v>
      </c>
      <c r="F119" s="178">
        <v>17.406380219999999</v>
      </c>
      <c r="G119" s="178">
        <v>48.41073935</v>
      </c>
      <c r="H119" s="58">
        <f t="shared" si="3"/>
        <v>-0.64044382602473104</v>
      </c>
      <c r="I119" s="178">
        <v>67.219240796343698</v>
      </c>
      <c r="J119" s="178">
        <v>143.90589518633175</v>
      </c>
      <c r="K119" s="58">
        <f t="shared" si="4"/>
        <v>-0.53289446058268075</v>
      </c>
      <c r="L119" s="58">
        <f t="shared" si="5"/>
        <v>3.8617587313822161</v>
      </c>
    </row>
    <row r="120" spans="1:12" x14ac:dyDescent="0.2">
      <c r="A120" s="176" t="s">
        <v>2621</v>
      </c>
      <c r="B120" s="177" t="s">
        <v>294</v>
      </c>
      <c r="C120" s="176" t="s">
        <v>516</v>
      </c>
      <c r="D120" s="176" t="s">
        <v>183</v>
      </c>
      <c r="E120" s="176" t="s">
        <v>714</v>
      </c>
      <c r="F120" s="178">
        <v>11.434373789999999</v>
      </c>
      <c r="G120" s="178">
        <v>5.0773633499999997</v>
      </c>
      <c r="H120" s="58">
        <f t="shared" si="3"/>
        <v>1.2520298434028754</v>
      </c>
      <c r="I120" s="178">
        <v>66.771884994571394</v>
      </c>
      <c r="J120" s="178">
        <v>25.493499405545521</v>
      </c>
      <c r="K120" s="58">
        <f t="shared" si="4"/>
        <v>1.6191729872928593</v>
      </c>
      <c r="L120" s="58">
        <f t="shared" si="5"/>
        <v>5.8395751460361698</v>
      </c>
    </row>
    <row r="121" spans="1:12" x14ac:dyDescent="0.2">
      <c r="A121" s="176" t="s">
        <v>2289</v>
      </c>
      <c r="B121" s="176" t="s">
        <v>1772</v>
      </c>
      <c r="C121" s="176" t="s">
        <v>645</v>
      </c>
      <c r="D121" s="176" t="s">
        <v>184</v>
      </c>
      <c r="E121" s="176" t="s">
        <v>714</v>
      </c>
      <c r="F121" s="178">
        <v>11.087801320000001</v>
      </c>
      <c r="G121" s="178">
        <v>14.352364289999999</v>
      </c>
      <c r="H121" s="58">
        <f t="shared" si="3"/>
        <v>-0.22745820159223384</v>
      </c>
      <c r="I121" s="178">
        <v>66.686966737054547</v>
      </c>
      <c r="J121" s="178">
        <v>86.217580718997198</v>
      </c>
      <c r="K121" s="58">
        <f t="shared" si="4"/>
        <v>-0.22652704725730344</v>
      </c>
      <c r="L121" s="58">
        <f t="shared" si="5"/>
        <v>6.0144445965825213</v>
      </c>
    </row>
    <row r="122" spans="1:12" x14ac:dyDescent="0.2">
      <c r="A122" s="176" t="s">
        <v>2615</v>
      </c>
      <c r="B122" s="177" t="s">
        <v>127</v>
      </c>
      <c r="C122" s="176" t="s">
        <v>516</v>
      </c>
      <c r="D122" s="176" t="s">
        <v>184</v>
      </c>
      <c r="E122" s="176" t="s">
        <v>714</v>
      </c>
      <c r="F122" s="178">
        <v>7.8741304699999999</v>
      </c>
      <c r="G122" s="178">
        <v>10.488448589999999</v>
      </c>
      <c r="H122" s="58">
        <f t="shared" si="3"/>
        <v>-0.24925689415044361</v>
      </c>
      <c r="I122" s="178">
        <v>66.277084807683707</v>
      </c>
      <c r="J122" s="178">
        <v>77.697307330235446</v>
      </c>
      <c r="K122" s="58">
        <f t="shared" si="4"/>
        <v>-0.14698350451210074</v>
      </c>
      <c r="L122" s="58">
        <f t="shared" si="5"/>
        <v>8.4170671365169429</v>
      </c>
    </row>
    <row r="123" spans="1:12" x14ac:dyDescent="0.2">
      <c r="A123" s="176" t="s">
        <v>2591</v>
      </c>
      <c r="B123" s="177" t="s">
        <v>2521</v>
      </c>
      <c r="C123" s="176" t="s">
        <v>645</v>
      </c>
      <c r="D123" s="176" t="s">
        <v>615</v>
      </c>
      <c r="E123" s="176" t="s">
        <v>714</v>
      </c>
      <c r="F123" s="178">
        <v>14.47534911</v>
      </c>
      <c r="G123" s="178">
        <v>22.620489510000002</v>
      </c>
      <c r="H123" s="58">
        <f t="shared" si="3"/>
        <v>-0.36007799019553588</v>
      </c>
      <c r="I123" s="178">
        <v>64.18638873425229</v>
      </c>
      <c r="J123" s="178">
        <v>164.86491754842558</v>
      </c>
      <c r="K123" s="58">
        <f t="shared" si="4"/>
        <v>-0.61067284848276526</v>
      </c>
      <c r="L123" s="58">
        <f t="shared" si="5"/>
        <v>4.4341858870892743</v>
      </c>
    </row>
    <row r="124" spans="1:12" x14ac:dyDescent="0.2">
      <c r="A124" s="176" t="s">
        <v>1173</v>
      </c>
      <c r="B124" s="176" t="s">
        <v>2385</v>
      </c>
      <c r="C124" s="176" t="s">
        <v>645</v>
      </c>
      <c r="D124" s="176" t="s">
        <v>184</v>
      </c>
      <c r="E124" s="176" t="s">
        <v>185</v>
      </c>
      <c r="F124" s="178">
        <v>13.55932653</v>
      </c>
      <c r="G124" s="178">
        <v>18.48934753</v>
      </c>
      <c r="H124" s="58">
        <f t="shared" si="3"/>
        <v>-0.2666411560494909</v>
      </c>
      <c r="I124" s="178">
        <v>62.844921740000004</v>
      </c>
      <c r="J124" s="178">
        <v>62.870045400000009</v>
      </c>
      <c r="K124" s="58">
        <f t="shared" si="4"/>
        <v>-3.9961256334652973E-4</v>
      </c>
      <c r="L124" s="58">
        <f t="shared" si="5"/>
        <v>4.6348114414794619</v>
      </c>
    </row>
    <row r="125" spans="1:12" x14ac:dyDescent="0.2">
      <c r="A125" s="176" t="s">
        <v>2551</v>
      </c>
      <c r="B125" s="176" t="s">
        <v>298</v>
      </c>
      <c r="C125" s="176" t="s">
        <v>516</v>
      </c>
      <c r="D125" s="176" t="s">
        <v>183</v>
      </c>
      <c r="E125" s="176" t="s">
        <v>714</v>
      </c>
      <c r="F125" s="178">
        <v>72.879317</v>
      </c>
      <c r="G125" s="178">
        <v>57.836679850000003</v>
      </c>
      <c r="H125" s="58">
        <f t="shared" si="3"/>
        <v>0.26008818606139261</v>
      </c>
      <c r="I125" s="178">
        <v>61.846680619999994</v>
      </c>
      <c r="J125" s="178">
        <v>31.121157059999998</v>
      </c>
      <c r="K125" s="58">
        <f t="shared" si="4"/>
        <v>0.98728731392482483</v>
      </c>
      <c r="L125" s="58">
        <f t="shared" si="5"/>
        <v>0.84861773087143499</v>
      </c>
    </row>
    <row r="126" spans="1:12" x14ac:dyDescent="0.2">
      <c r="A126" s="176" t="s">
        <v>2618</v>
      </c>
      <c r="B126" s="177" t="s">
        <v>2524</v>
      </c>
      <c r="C126" s="176" t="s">
        <v>645</v>
      </c>
      <c r="D126" s="176" t="s">
        <v>615</v>
      </c>
      <c r="E126" s="176" t="s">
        <v>185</v>
      </c>
      <c r="F126" s="178">
        <v>30.825520910000002</v>
      </c>
      <c r="G126" s="178">
        <v>18.87983947</v>
      </c>
      <c r="H126" s="58">
        <f t="shared" si="3"/>
        <v>0.63272155777498251</v>
      </c>
      <c r="I126" s="178">
        <v>60.562843350000009</v>
      </c>
      <c r="J126" s="178">
        <v>151.86344678</v>
      </c>
      <c r="K126" s="58">
        <f t="shared" si="4"/>
        <v>-0.60120197036133671</v>
      </c>
      <c r="L126" s="58">
        <f t="shared" si="5"/>
        <v>1.9646981320063606</v>
      </c>
    </row>
    <row r="127" spans="1:12" x14ac:dyDescent="0.2">
      <c r="A127" s="176" t="s">
        <v>1808</v>
      </c>
      <c r="B127" s="177" t="s">
        <v>155</v>
      </c>
      <c r="C127" s="176" t="s">
        <v>645</v>
      </c>
      <c r="D127" s="176" t="s">
        <v>184</v>
      </c>
      <c r="E127" s="176" t="s">
        <v>714</v>
      </c>
      <c r="F127" s="178">
        <v>0.40112708000000002</v>
      </c>
      <c r="G127" s="178">
        <v>1.20381673</v>
      </c>
      <c r="H127" s="58">
        <f t="shared" si="3"/>
        <v>-0.6667872525745675</v>
      </c>
      <c r="I127" s="178">
        <v>60.002111097513193</v>
      </c>
      <c r="J127" s="178">
        <v>4.7185980015137492</v>
      </c>
      <c r="K127" s="58">
        <f t="shared" si="4"/>
        <v>11.716088778544862</v>
      </c>
      <c r="L127" s="58" t="str">
        <f t="shared" si="5"/>
        <v/>
      </c>
    </row>
    <row r="128" spans="1:12" x14ac:dyDescent="0.2">
      <c r="A128" s="176" t="s">
        <v>1472</v>
      </c>
      <c r="B128" s="177" t="s">
        <v>337</v>
      </c>
      <c r="C128" s="176" t="s">
        <v>645</v>
      </c>
      <c r="D128" s="176" t="s">
        <v>184</v>
      </c>
      <c r="E128" s="176" t="s">
        <v>185</v>
      </c>
      <c r="F128" s="178">
        <v>58.316306220000001</v>
      </c>
      <c r="G128" s="178">
        <v>68.941552370000011</v>
      </c>
      <c r="H128" s="58">
        <f t="shared" si="3"/>
        <v>-0.15411962430111448</v>
      </c>
      <c r="I128" s="178">
        <v>59.01424488</v>
      </c>
      <c r="J128" s="178">
        <v>367.52418366000001</v>
      </c>
      <c r="K128" s="58">
        <f t="shared" si="4"/>
        <v>-0.83942758734321921</v>
      </c>
      <c r="L128" s="58">
        <f t="shared" si="5"/>
        <v>1.0119681561683109</v>
      </c>
    </row>
    <row r="129" spans="1:12" x14ac:dyDescent="0.2">
      <c r="A129" s="176" t="s">
        <v>1461</v>
      </c>
      <c r="B129" s="177" t="s">
        <v>472</v>
      </c>
      <c r="C129" s="176" t="s">
        <v>645</v>
      </c>
      <c r="D129" s="176" t="s">
        <v>184</v>
      </c>
      <c r="E129" s="176" t="s">
        <v>185</v>
      </c>
      <c r="F129" s="178">
        <v>32.86663823</v>
      </c>
      <c r="G129" s="178">
        <v>32.950592280000002</v>
      </c>
      <c r="H129" s="58">
        <f t="shared" si="3"/>
        <v>-2.5478768116395933E-3</v>
      </c>
      <c r="I129" s="178">
        <v>58.962947689999993</v>
      </c>
      <c r="J129" s="178">
        <v>77.397875519999985</v>
      </c>
      <c r="K129" s="58">
        <f t="shared" si="4"/>
        <v>-0.2381838998311564</v>
      </c>
      <c r="L129" s="58">
        <f t="shared" si="5"/>
        <v>1.7940060458078677</v>
      </c>
    </row>
    <row r="130" spans="1:12" x14ac:dyDescent="0.2">
      <c r="A130" s="176" t="s">
        <v>1178</v>
      </c>
      <c r="B130" s="176" t="s">
        <v>2515</v>
      </c>
      <c r="C130" s="176" t="s">
        <v>645</v>
      </c>
      <c r="D130" s="176" t="s">
        <v>615</v>
      </c>
      <c r="E130" s="176" t="s">
        <v>714</v>
      </c>
      <c r="F130" s="178">
        <v>22.515263640000001</v>
      </c>
      <c r="G130" s="178">
        <v>16.515677960000001</v>
      </c>
      <c r="H130" s="58">
        <f t="shared" si="3"/>
        <v>0.36326608538448379</v>
      </c>
      <c r="I130" s="178">
        <v>58.807694009999985</v>
      </c>
      <c r="J130" s="178">
        <v>81.013544490000001</v>
      </c>
      <c r="K130" s="58">
        <f t="shared" si="4"/>
        <v>-0.27410046825862577</v>
      </c>
      <c r="L130" s="58">
        <f t="shared" si="5"/>
        <v>2.6119034158464771</v>
      </c>
    </row>
    <row r="131" spans="1:12" x14ac:dyDescent="0.2">
      <c r="A131" s="176" t="s">
        <v>1166</v>
      </c>
      <c r="B131" s="177" t="s">
        <v>2417</v>
      </c>
      <c r="C131" s="176" t="s">
        <v>645</v>
      </c>
      <c r="D131" s="176" t="s">
        <v>184</v>
      </c>
      <c r="E131" s="176" t="s">
        <v>185</v>
      </c>
      <c r="F131" s="178">
        <v>19.64829409</v>
      </c>
      <c r="G131" s="178">
        <v>24.16612241</v>
      </c>
      <c r="H131" s="58">
        <f t="shared" si="3"/>
        <v>-0.18694883040609411</v>
      </c>
      <c r="I131" s="178">
        <v>58.796359170000031</v>
      </c>
      <c r="J131" s="178">
        <v>68.674101250000007</v>
      </c>
      <c r="K131" s="58">
        <f t="shared" si="4"/>
        <v>-0.1438350397050151</v>
      </c>
      <c r="L131" s="58">
        <f t="shared" si="5"/>
        <v>2.9924409162790595</v>
      </c>
    </row>
    <row r="132" spans="1:12" x14ac:dyDescent="0.2">
      <c r="A132" s="176" t="s">
        <v>1464</v>
      </c>
      <c r="B132" s="177" t="s">
        <v>478</v>
      </c>
      <c r="C132" s="176" t="s">
        <v>645</v>
      </c>
      <c r="D132" s="176" t="s">
        <v>184</v>
      </c>
      <c r="E132" s="176" t="s">
        <v>185</v>
      </c>
      <c r="F132" s="178">
        <v>5.1092174999999997</v>
      </c>
      <c r="G132" s="178">
        <v>10.925855779999999</v>
      </c>
      <c r="H132" s="58">
        <f t="shared" si="3"/>
        <v>-0.53237370116558502</v>
      </c>
      <c r="I132" s="178">
        <v>58.682527310000005</v>
      </c>
      <c r="J132" s="178">
        <v>25.287398929999998</v>
      </c>
      <c r="K132" s="58">
        <f t="shared" si="4"/>
        <v>1.3206233061946642</v>
      </c>
      <c r="L132" s="58">
        <f t="shared" si="5"/>
        <v>11.485619336033357</v>
      </c>
    </row>
    <row r="133" spans="1:12" x14ac:dyDescent="0.2">
      <c r="A133" s="176" t="s">
        <v>1361</v>
      </c>
      <c r="B133" s="177" t="s">
        <v>1086</v>
      </c>
      <c r="C133" s="176" t="s">
        <v>2546</v>
      </c>
      <c r="D133" s="176" t="s">
        <v>184</v>
      </c>
      <c r="E133" s="176" t="s">
        <v>185</v>
      </c>
      <c r="F133" s="178">
        <v>8.9961067499999992</v>
      </c>
      <c r="G133" s="178">
        <v>7.4608530799999997</v>
      </c>
      <c r="H133" s="58">
        <f t="shared" si="3"/>
        <v>0.20577454796898365</v>
      </c>
      <c r="I133" s="178">
        <v>57.851422976571008</v>
      </c>
      <c r="J133" s="178">
        <v>114.0895218781164</v>
      </c>
      <c r="K133" s="58">
        <f t="shared" si="4"/>
        <v>-0.49292956947988109</v>
      </c>
      <c r="L133" s="58">
        <f t="shared" si="5"/>
        <v>6.4307177075873421</v>
      </c>
    </row>
    <row r="134" spans="1:12" x14ac:dyDescent="0.2">
      <c r="A134" s="176" t="s">
        <v>1167</v>
      </c>
      <c r="B134" s="177" t="s">
        <v>2378</v>
      </c>
      <c r="C134" s="176" t="s">
        <v>645</v>
      </c>
      <c r="D134" s="176" t="s">
        <v>615</v>
      </c>
      <c r="E134" s="176" t="s">
        <v>185</v>
      </c>
      <c r="F134" s="178">
        <v>12.22240352</v>
      </c>
      <c r="G134" s="178">
        <v>13.87376081</v>
      </c>
      <c r="H134" s="58">
        <f t="shared" si="3"/>
        <v>-0.11902737207417657</v>
      </c>
      <c r="I134" s="178">
        <v>56.26654487216851</v>
      </c>
      <c r="J134" s="178">
        <v>87.497367430514899</v>
      </c>
      <c r="K134" s="58">
        <f t="shared" si="4"/>
        <v>-0.35693442529168684</v>
      </c>
      <c r="L134" s="58">
        <f t="shared" si="5"/>
        <v>4.6035581119619673</v>
      </c>
    </row>
    <row r="135" spans="1:12" x14ac:dyDescent="0.2">
      <c r="A135" s="176" t="s">
        <v>1484</v>
      </c>
      <c r="B135" s="177" t="s">
        <v>348</v>
      </c>
      <c r="C135" s="176" t="s">
        <v>645</v>
      </c>
      <c r="D135" s="176" t="s">
        <v>184</v>
      </c>
      <c r="E135" s="176" t="s">
        <v>185</v>
      </c>
      <c r="F135" s="178">
        <v>35.994518970000001</v>
      </c>
      <c r="G135" s="178">
        <v>18.908000980000001</v>
      </c>
      <c r="H135" s="58">
        <f t="shared" ref="H135:H198" si="6">IF(ISERROR(F135/G135-1),"",IF((F135/G135-1)&gt;10000%,"",F135/G135-1))</f>
        <v>0.90366601990730389</v>
      </c>
      <c r="I135" s="178">
        <v>56.062053239999997</v>
      </c>
      <c r="J135" s="178">
        <v>28.524972429999998</v>
      </c>
      <c r="K135" s="58">
        <f t="shared" ref="K135:K198" si="7">IF(ISERROR(I135/J135-1),"",IF((I135/J135-1)&gt;10000%,"",I135/J135-1))</f>
        <v>0.96536748203966627</v>
      </c>
      <c r="L135" s="58">
        <f t="shared" ref="L135:L198" si="8">IF(ISERROR(I135/F135),"",IF(I135/F135&gt;10000%,"",I135/F135))</f>
        <v>1.5575163898349493</v>
      </c>
    </row>
    <row r="136" spans="1:12" x14ac:dyDescent="0.2">
      <c r="A136" s="176" t="s">
        <v>2888</v>
      </c>
      <c r="B136" s="177" t="s">
        <v>113</v>
      </c>
      <c r="C136" s="176" t="s">
        <v>516</v>
      </c>
      <c r="D136" s="176" t="s">
        <v>615</v>
      </c>
      <c r="E136" s="176" t="s">
        <v>714</v>
      </c>
      <c r="F136" s="178">
        <v>11.48126933</v>
      </c>
      <c r="G136" s="178">
        <v>3.91825986</v>
      </c>
      <c r="H136" s="58">
        <f t="shared" si="6"/>
        <v>1.9301959901148567</v>
      </c>
      <c r="I136" s="178">
        <v>55.295505229999996</v>
      </c>
      <c r="J136" s="178">
        <v>6.9909115599999989</v>
      </c>
      <c r="K136" s="58">
        <f t="shared" si="7"/>
        <v>6.9096273433617865</v>
      </c>
      <c r="L136" s="58">
        <f t="shared" si="8"/>
        <v>4.8161491243407664</v>
      </c>
    </row>
    <row r="137" spans="1:12" x14ac:dyDescent="0.2">
      <c r="A137" s="176" t="s">
        <v>1956</v>
      </c>
      <c r="B137" s="177" t="s">
        <v>117</v>
      </c>
      <c r="C137" s="176" t="s">
        <v>516</v>
      </c>
      <c r="D137" s="176" t="s">
        <v>183</v>
      </c>
      <c r="E137" s="176" t="s">
        <v>714</v>
      </c>
      <c r="F137" s="178">
        <v>35.132027829999998</v>
      </c>
      <c r="G137" s="178">
        <v>25.360234370000001</v>
      </c>
      <c r="H137" s="58">
        <f t="shared" si="6"/>
        <v>0.38531952494727673</v>
      </c>
      <c r="I137" s="178">
        <v>54.781733069999994</v>
      </c>
      <c r="J137" s="178">
        <v>44.188670319999993</v>
      </c>
      <c r="K137" s="58">
        <f t="shared" si="7"/>
        <v>0.23972350091750849</v>
      </c>
      <c r="L137" s="58">
        <f t="shared" si="8"/>
        <v>1.5593103061139182</v>
      </c>
    </row>
    <row r="138" spans="1:12" x14ac:dyDescent="0.2">
      <c r="A138" s="176" t="s">
        <v>1540</v>
      </c>
      <c r="B138" s="177" t="s">
        <v>202</v>
      </c>
      <c r="C138" s="176" t="s">
        <v>2544</v>
      </c>
      <c r="D138" s="176" t="s">
        <v>183</v>
      </c>
      <c r="E138" s="176" t="s">
        <v>714</v>
      </c>
      <c r="F138" s="178">
        <v>1.4687371499999999</v>
      </c>
      <c r="G138" s="178">
        <v>2.8178183199999998</v>
      </c>
      <c r="H138" s="58">
        <f t="shared" si="6"/>
        <v>-0.47876797465068643</v>
      </c>
      <c r="I138" s="178">
        <v>53.844832079999996</v>
      </c>
      <c r="J138" s="178">
        <v>11.64078774</v>
      </c>
      <c r="K138" s="58">
        <f t="shared" si="7"/>
        <v>3.6255316463660554</v>
      </c>
      <c r="L138" s="58">
        <f t="shared" si="8"/>
        <v>36.660631944933101</v>
      </c>
    </row>
    <row r="139" spans="1:12" x14ac:dyDescent="0.2">
      <c r="A139" s="176" t="s">
        <v>2593</v>
      </c>
      <c r="B139" s="177" t="s">
        <v>128</v>
      </c>
      <c r="C139" s="176" t="s">
        <v>516</v>
      </c>
      <c r="D139" s="176" t="s">
        <v>183</v>
      </c>
      <c r="E139" s="176" t="s">
        <v>714</v>
      </c>
      <c r="F139" s="178">
        <v>18.06536457</v>
      </c>
      <c r="G139" s="178">
        <v>9.7102006599999999</v>
      </c>
      <c r="H139" s="58">
        <f t="shared" si="6"/>
        <v>0.86045224012909327</v>
      </c>
      <c r="I139" s="178">
        <v>52.433803471597749</v>
      </c>
      <c r="J139" s="178">
        <v>46.083466585991381</v>
      </c>
      <c r="K139" s="58">
        <f t="shared" si="7"/>
        <v>0.13780076361565996</v>
      </c>
      <c r="L139" s="58">
        <f t="shared" si="8"/>
        <v>2.9024492292101995</v>
      </c>
    </row>
    <row r="140" spans="1:12" x14ac:dyDescent="0.2">
      <c r="A140" s="176" t="s">
        <v>2598</v>
      </c>
      <c r="B140" s="177" t="s">
        <v>227</v>
      </c>
      <c r="C140" s="176" t="s">
        <v>239</v>
      </c>
      <c r="D140" s="176" t="s">
        <v>184</v>
      </c>
      <c r="E140" s="176" t="s">
        <v>185</v>
      </c>
      <c r="F140" s="178">
        <v>15.701654919999999</v>
      </c>
      <c r="G140" s="178">
        <v>26.53206003</v>
      </c>
      <c r="H140" s="58">
        <f t="shared" si="6"/>
        <v>-0.4082006861794365</v>
      </c>
      <c r="I140" s="178">
        <v>51.814005266657702</v>
      </c>
      <c r="J140" s="178">
        <v>16.12599483</v>
      </c>
      <c r="K140" s="58">
        <f t="shared" si="7"/>
        <v>2.2130734142532096</v>
      </c>
      <c r="L140" s="58">
        <f t="shared" si="8"/>
        <v>3.2999072728734826</v>
      </c>
    </row>
    <row r="141" spans="1:12" x14ac:dyDescent="0.2">
      <c r="A141" s="176" t="s">
        <v>1449</v>
      </c>
      <c r="B141" s="177" t="s">
        <v>466</v>
      </c>
      <c r="C141" s="176" t="s">
        <v>645</v>
      </c>
      <c r="D141" s="176" t="s">
        <v>184</v>
      </c>
      <c r="E141" s="176" t="s">
        <v>185</v>
      </c>
      <c r="F141" s="178">
        <v>25.998996289999997</v>
      </c>
      <c r="G141" s="178">
        <v>10.046514109999999</v>
      </c>
      <c r="H141" s="58">
        <f t="shared" si="6"/>
        <v>1.5878624172857507</v>
      </c>
      <c r="I141" s="178">
        <v>51.567065590000006</v>
      </c>
      <c r="J141" s="178">
        <v>5.1875257000000001</v>
      </c>
      <c r="K141" s="58">
        <f t="shared" si="7"/>
        <v>8.9405899020413528</v>
      </c>
      <c r="L141" s="58">
        <f t="shared" si="8"/>
        <v>1.983425245144339</v>
      </c>
    </row>
    <row r="142" spans="1:12" x14ac:dyDescent="0.2">
      <c r="A142" s="176" t="s">
        <v>1473</v>
      </c>
      <c r="B142" s="177" t="s">
        <v>338</v>
      </c>
      <c r="C142" s="176" t="s">
        <v>645</v>
      </c>
      <c r="D142" s="176" t="s">
        <v>184</v>
      </c>
      <c r="E142" s="176" t="s">
        <v>185</v>
      </c>
      <c r="F142" s="178">
        <v>7.8745475599999999</v>
      </c>
      <c r="G142" s="178">
        <v>5.1720111200000005</v>
      </c>
      <c r="H142" s="58">
        <f t="shared" si="6"/>
        <v>0.52253105751249795</v>
      </c>
      <c r="I142" s="178">
        <v>51.163829519999993</v>
      </c>
      <c r="J142" s="178">
        <v>13.989925899999999</v>
      </c>
      <c r="K142" s="58">
        <f t="shared" si="7"/>
        <v>2.6571908876229284</v>
      </c>
      <c r="L142" s="58">
        <f t="shared" si="8"/>
        <v>6.4973675160582802</v>
      </c>
    </row>
    <row r="143" spans="1:12" x14ac:dyDescent="0.2">
      <c r="A143" s="176" t="s">
        <v>1468</v>
      </c>
      <c r="B143" s="177" t="s">
        <v>333</v>
      </c>
      <c r="C143" s="176" t="s">
        <v>645</v>
      </c>
      <c r="D143" s="176" t="s">
        <v>184</v>
      </c>
      <c r="E143" s="176" t="s">
        <v>185</v>
      </c>
      <c r="F143" s="178">
        <v>7.6763747899999997</v>
      </c>
      <c r="G143" s="178">
        <v>15.407522330000001</v>
      </c>
      <c r="H143" s="58">
        <f t="shared" si="6"/>
        <v>-0.50177746781172439</v>
      </c>
      <c r="I143" s="178">
        <v>50.080129909999997</v>
      </c>
      <c r="J143" s="178">
        <v>62.077518700000006</v>
      </c>
      <c r="K143" s="58">
        <f t="shared" si="7"/>
        <v>-0.19326463172568797</v>
      </c>
      <c r="L143" s="58">
        <f t="shared" si="8"/>
        <v>6.5239297559102116</v>
      </c>
    </row>
    <row r="144" spans="1:12" x14ac:dyDescent="0.2">
      <c r="A144" s="176" t="s">
        <v>2086</v>
      </c>
      <c r="B144" s="177" t="s">
        <v>2071</v>
      </c>
      <c r="C144" s="176" t="s">
        <v>643</v>
      </c>
      <c r="D144" s="176" t="s">
        <v>183</v>
      </c>
      <c r="E144" s="176" t="s">
        <v>185</v>
      </c>
      <c r="F144" s="178">
        <v>8.5448356999999984</v>
      </c>
      <c r="G144" s="178">
        <v>3.33326506</v>
      </c>
      <c r="H144" s="58">
        <f t="shared" si="6"/>
        <v>1.563503215672863</v>
      </c>
      <c r="I144" s="178">
        <v>49.3987634</v>
      </c>
      <c r="J144" s="178">
        <v>1.03921077</v>
      </c>
      <c r="K144" s="58">
        <f t="shared" si="7"/>
        <v>46.534883996631407</v>
      </c>
      <c r="L144" s="58">
        <f t="shared" si="8"/>
        <v>5.7811250133223755</v>
      </c>
    </row>
    <row r="145" spans="1:12" x14ac:dyDescent="0.2">
      <c r="A145" s="176" t="s">
        <v>1786</v>
      </c>
      <c r="B145" s="177" t="s">
        <v>2377</v>
      </c>
      <c r="C145" s="176" t="s">
        <v>645</v>
      </c>
      <c r="D145" s="176" t="s">
        <v>615</v>
      </c>
      <c r="E145" s="176" t="s">
        <v>185</v>
      </c>
      <c r="F145" s="178">
        <v>7.7271304199999999</v>
      </c>
      <c r="G145" s="178">
        <v>17.489738210000002</v>
      </c>
      <c r="H145" s="58">
        <f t="shared" si="6"/>
        <v>-0.55819061856615404</v>
      </c>
      <c r="I145" s="178">
        <v>47.316886118220737</v>
      </c>
      <c r="J145" s="178">
        <v>16.512076018025802</v>
      </c>
      <c r="K145" s="58">
        <f t="shared" si="7"/>
        <v>1.8655927980567757</v>
      </c>
      <c r="L145" s="58">
        <f t="shared" si="8"/>
        <v>6.1234745042935019</v>
      </c>
    </row>
    <row r="146" spans="1:12" x14ac:dyDescent="0.2">
      <c r="A146" s="176" t="s">
        <v>1413</v>
      </c>
      <c r="B146" s="177" t="s">
        <v>407</v>
      </c>
      <c r="C146" s="176" t="s">
        <v>1371</v>
      </c>
      <c r="D146" s="176" t="s">
        <v>183</v>
      </c>
      <c r="E146" s="176" t="s">
        <v>714</v>
      </c>
      <c r="F146" s="178">
        <v>65.541146389999994</v>
      </c>
      <c r="G146" s="178">
        <v>59.802603149999996</v>
      </c>
      <c r="H146" s="58">
        <f t="shared" si="6"/>
        <v>9.5958084393187537E-2</v>
      </c>
      <c r="I146" s="178">
        <v>46.938522449791158</v>
      </c>
      <c r="J146" s="178">
        <v>41.217743246451569</v>
      </c>
      <c r="K146" s="58">
        <f t="shared" si="7"/>
        <v>0.13879409091209993</v>
      </c>
      <c r="L146" s="58">
        <f t="shared" si="8"/>
        <v>0.71616877389488032</v>
      </c>
    </row>
    <row r="147" spans="1:12" x14ac:dyDescent="0.2">
      <c r="A147" s="176" t="s">
        <v>2563</v>
      </c>
      <c r="B147" s="177" t="s">
        <v>2513</v>
      </c>
      <c r="C147" s="176" t="s">
        <v>645</v>
      </c>
      <c r="D147" s="176" t="s">
        <v>615</v>
      </c>
      <c r="E147" s="176" t="s">
        <v>714</v>
      </c>
      <c r="F147" s="178">
        <v>38.746772369999995</v>
      </c>
      <c r="G147" s="178">
        <v>21.7902272</v>
      </c>
      <c r="H147" s="58">
        <f t="shared" si="6"/>
        <v>0.77817202245601158</v>
      </c>
      <c r="I147" s="178">
        <v>46.580639693430349</v>
      </c>
      <c r="J147" s="178">
        <v>37.854006959411393</v>
      </c>
      <c r="K147" s="58">
        <f t="shared" si="7"/>
        <v>0.23053392322181399</v>
      </c>
      <c r="L147" s="58">
        <f t="shared" si="8"/>
        <v>1.2021811584362003</v>
      </c>
    </row>
    <row r="148" spans="1:12" x14ac:dyDescent="0.2">
      <c r="A148" s="176" t="s">
        <v>2258</v>
      </c>
      <c r="B148" s="177" t="s">
        <v>1968</v>
      </c>
      <c r="C148" s="176" t="s">
        <v>516</v>
      </c>
      <c r="D148" s="176" t="s">
        <v>184</v>
      </c>
      <c r="E148" s="176" t="s">
        <v>714</v>
      </c>
      <c r="F148" s="178">
        <v>11.04766541</v>
      </c>
      <c r="G148" s="178">
        <v>7.7361667499999998</v>
      </c>
      <c r="H148" s="58">
        <f t="shared" si="6"/>
        <v>0.42805419880588813</v>
      </c>
      <c r="I148" s="178">
        <v>46.559900020000001</v>
      </c>
      <c r="J148" s="178">
        <v>14.030445029999999</v>
      </c>
      <c r="K148" s="58">
        <f t="shared" si="7"/>
        <v>2.318490605283388</v>
      </c>
      <c r="L148" s="58">
        <f t="shared" si="8"/>
        <v>4.214456022342552</v>
      </c>
    </row>
    <row r="149" spans="1:12" x14ac:dyDescent="0.2">
      <c r="A149" s="176" t="s">
        <v>1205</v>
      </c>
      <c r="B149" s="177" t="s">
        <v>2516</v>
      </c>
      <c r="C149" s="176" t="s">
        <v>645</v>
      </c>
      <c r="D149" s="176" t="s">
        <v>184</v>
      </c>
      <c r="E149" s="176" t="s">
        <v>714</v>
      </c>
      <c r="F149" s="178">
        <v>29.375442339999999</v>
      </c>
      <c r="G149" s="178">
        <v>24.998400399999998</v>
      </c>
      <c r="H149" s="58">
        <f t="shared" si="6"/>
        <v>0.17509288074288154</v>
      </c>
      <c r="I149" s="178">
        <v>46.507246853855769</v>
      </c>
      <c r="J149" s="178">
        <v>27.705766843757146</v>
      </c>
      <c r="K149" s="58">
        <f t="shared" si="7"/>
        <v>0.67861251111102527</v>
      </c>
      <c r="L149" s="58">
        <f t="shared" si="8"/>
        <v>1.5832015843563216</v>
      </c>
    </row>
    <row r="150" spans="1:12" x14ac:dyDescent="0.2">
      <c r="A150" s="176" t="s">
        <v>2580</v>
      </c>
      <c r="B150" s="177" t="s">
        <v>653</v>
      </c>
      <c r="C150" s="176" t="s">
        <v>516</v>
      </c>
      <c r="D150" s="176" t="s">
        <v>615</v>
      </c>
      <c r="E150" s="176" t="s">
        <v>714</v>
      </c>
      <c r="F150" s="178">
        <v>6.9703106200000002</v>
      </c>
      <c r="G150" s="178">
        <v>6.2346581799999994</v>
      </c>
      <c r="H150" s="58">
        <f t="shared" si="6"/>
        <v>0.11799402930538871</v>
      </c>
      <c r="I150" s="178">
        <v>46.134739400000001</v>
      </c>
      <c r="J150" s="178">
        <v>14.429874609999999</v>
      </c>
      <c r="K150" s="58">
        <f t="shared" si="7"/>
        <v>2.1971684194697243</v>
      </c>
      <c r="L150" s="58">
        <f t="shared" si="8"/>
        <v>6.6187494238240996</v>
      </c>
    </row>
    <row r="151" spans="1:12" x14ac:dyDescent="0.2">
      <c r="A151" s="176" t="s">
        <v>2257</v>
      </c>
      <c r="B151" s="177" t="s">
        <v>1969</v>
      </c>
      <c r="C151" s="176" t="s">
        <v>516</v>
      </c>
      <c r="D151" s="176" t="s">
        <v>184</v>
      </c>
      <c r="E151" s="176" t="s">
        <v>714</v>
      </c>
      <c r="F151" s="178">
        <v>8.0614520499999998</v>
      </c>
      <c r="G151" s="178">
        <v>26.74503078</v>
      </c>
      <c r="H151" s="58">
        <f t="shared" si="6"/>
        <v>-0.69858131342932039</v>
      </c>
      <c r="I151" s="178">
        <v>45.915304871289727</v>
      </c>
      <c r="J151" s="178">
        <v>66.733055256795453</v>
      </c>
      <c r="K151" s="58">
        <f t="shared" si="7"/>
        <v>-0.31195560139419576</v>
      </c>
      <c r="L151" s="58">
        <f t="shared" si="8"/>
        <v>5.6956618468368525</v>
      </c>
    </row>
    <row r="152" spans="1:12" x14ac:dyDescent="0.2">
      <c r="A152" s="176" t="s">
        <v>1521</v>
      </c>
      <c r="B152" s="177" t="s">
        <v>384</v>
      </c>
      <c r="C152" s="176" t="s">
        <v>1371</v>
      </c>
      <c r="D152" s="176" t="s">
        <v>183</v>
      </c>
      <c r="E152" s="176" t="s">
        <v>714</v>
      </c>
      <c r="F152" s="178">
        <v>35.24529115</v>
      </c>
      <c r="G152" s="178">
        <v>12.458163769999999</v>
      </c>
      <c r="H152" s="58">
        <f t="shared" si="6"/>
        <v>1.8290919754059392</v>
      </c>
      <c r="I152" s="178">
        <v>45.075780660763634</v>
      </c>
      <c r="J152" s="178">
        <v>17.026324928752256</v>
      </c>
      <c r="K152" s="58">
        <f t="shared" si="7"/>
        <v>1.6474169175900331</v>
      </c>
      <c r="L152" s="58">
        <f t="shared" si="8"/>
        <v>1.2789163939354671</v>
      </c>
    </row>
    <row r="153" spans="1:12" x14ac:dyDescent="0.2">
      <c r="A153" s="176" t="s">
        <v>2624</v>
      </c>
      <c r="B153" s="177" t="s">
        <v>125</v>
      </c>
      <c r="C153" s="176" t="s">
        <v>516</v>
      </c>
      <c r="D153" s="176" t="s">
        <v>183</v>
      </c>
      <c r="E153" s="176" t="s">
        <v>185</v>
      </c>
      <c r="F153" s="178">
        <v>9.7676928800000002</v>
      </c>
      <c r="G153" s="178">
        <v>9.9154357899999983</v>
      </c>
      <c r="H153" s="58">
        <f t="shared" si="6"/>
        <v>-1.4900294160444361E-2</v>
      </c>
      <c r="I153" s="178">
        <v>44.948956259999996</v>
      </c>
      <c r="J153" s="178">
        <v>39.398643219999997</v>
      </c>
      <c r="K153" s="58">
        <f t="shared" si="7"/>
        <v>0.14087574054282359</v>
      </c>
      <c r="L153" s="58">
        <f t="shared" si="8"/>
        <v>4.6017986859554076</v>
      </c>
    </row>
    <row r="154" spans="1:12" x14ac:dyDescent="0.2">
      <c r="A154" s="176" t="s">
        <v>2571</v>
      </c>
      <c r="B154" s="177" t="s">
        <v>2517</v>
      </c>
      <c r="C154" s="176" t="s">
        <v>645</v>
      </c>
      <c r="D154" s="176" t="s">
        <v>615</v>
      </c>
      <c r="E154" s="176" t="s">
        <v>714</v>
      </c>
      <c r="F154" s="178">
        <v>16.757968980000001</v>
      </c>
      <c r="G154" s="178">
        <v>27.480289350000003</v>
      </c>
      <c r="H154" s="58">
        <f t="shared" si="6"/>
        <v>-0.39018222237168698</v>
      </c>
      <c r="I154" s="178">
        <v>44.54678991447139</v>
      </c>
      <c r="J154" s="178">
        <v>114.98518611529001</v>
      </c>
      <c r="K154" s="58">
        <f t="shared" si="7"/>
        <v>-0.61258670425765538</v>
      </c>
      <c r="L154" s="58">
        <f t="shared" si="8"/>
        <v>2.6582451589232736</v>
      </c>
    </row>
    <row r="155" spans="1:12" x14ac:dyDescent="0.2">
      <c r="A155" s="176" t="s">
        <v>1776</v>
      </c>
      <c r="B155" s="177" t="s">
        <v>2104</v>
      </c>
      <c r="C155" s="176" t="s">
        <v>645</v>
      </c>
      <c r="D155" s="176" t="s">
        <v>184</v>
      </c>
      <c r="E155" s="176" t="s">
        <v>714</v>
      </c>
      <c r="F155" s="178">
        <v>9.9086360899999999</v>
      </c>
      <c r="G155" s="178">
        <v>7.5894291799999998</v>
      </c>
      <c r="H155" s="58">
        <f t="shared" si="6"/>
        <v>0.30558383970584724</v>
      </c>
      <c r="I155" s="178">
        <v>44.494096174611236</v>
      </c>
      <c r="J155" s="178">
        <v>4.7220482000000006</v>
      </c>
      <c r="K155" s="58">
        <f t="shared" si="7"/>
        <v>8.4226264303297942</v>
      </c>
      <c r="L155" s="58">
        <f t="shared" si="8"/>
        <v>4.4904359964854894</v>
      </c>
    </row>
    <row r="156" spans="1:12" x14ac:dyDescent="0.2">
      <c r="A156" s="176" t="s">
        <v>1505</v>
      </c>
      <c r="B156" s="177" t="s">
        <v>395</v>
      </c>
      <c r="C156" s="176" t="s">
        <v>645</v>
      </c>
      <c r="D156" s="176" t="s">
        <v>184</v>
      </c>
      <c r="E156" s="176" t="s">
        <v>185</v>
      </c>
      <c r="F156" s="178">
        <v>55.403472790000002</v>
      </c>
      <c r="G156" s="178">
        <v>57.807515219999999</v>
      </c>
      <c r="H156" s="58">
        <f t="shared" si="6"/>
        <v>-4.1587022394075412E-2</v>
      </c>
      <c r="I156" s="178">
        <v>44.332949750116434</v>
      </c>
      <c r="J156" s="178">
        <v>82.412235045253652</v>
      </c>
      <c r="K156" s="58">
        <f t="shared" si="7"/>
        <v>-0.46205864061601265</v>
      </c>
      <c r="L156" s="58">
        <f t="shared" si="8"/>
        <v>0.80018358990157501</v>
      </c>
    </row>
    <row r="157" spans="1:12" x14ac:dyDescent="0.2">
      <c r="A157" s="176" t="s">
        <v>2590</v>
      </c>
      <c r="B157" s="177" t="s">
        <v>108</v>
      </c>
      <c r="C157" s="176" t="s">
        <v>516</v>
      </c>
      <c r="D157" s="176" t="s">
        <v>183</v>
      </c>
      <c r="E157" s="176" t="s">
        <v>714</v>
      </c>
      <c r="F157" s="178">
        <v>18.134621489999997</v>
      </c>
      <c r="G157" s="178">
        <v>9.4105481199999996</v>
      </c>
      <c r="H157" s="58">
        <f t="shared" si="6"/>
        <v>0.92705262847112446</v>
      </c>
      <c r="I157" s="178">
        <v>43.512444899999998</v>
      </c>
      <c r="J157" s="178">
        <v>41.102009080000002</v>
      </c>
      <c r="K157" s="58">
        <f t="shared" si="7"/>
        <v>5.8645206741801292E-2</v>
      </c>
      <c r="L157" s="58">
        <f t="shared" si="8"/>
        <v>2.3994129088381655</v>
      </c>
    </row>
    <row r="158" spans="1:12" x14ac:dyDescent="0.2">
      <c r="A158" s="176" t="s">
        <v>2592</v>
      </c>
      <c r="B158" s="176" t="s">
        <v>220</v>
      </c>
      <c r="C158" s="176" t="s">
        <v>645</v>
      </c>
      <c r="D158" s="176" t="s">
        <v>184</v>
      </c>
      <c r="E158" s="176" t="s">
        <v>185</v>
      </c>
      <c r="F158" s="178">
        <v>5.8424851599999998</v>
      </c>
      <c r="G158" s="178">
        <v>7.3584259800000007</v>
      </c>
      <c r="H158" s="58">
        <f t="shared" si="6"/>
        <v>-0.20601427861342714</v>
      </c>
      <c r="I158" s="178">
        <v>43.125748269999995</v>
      </c>
      <c r="J158" s="178">
        <v>145.088706</v>
      </c>
      <c r="K158" s="58">
        <f t="shared" si="7"/>
        <v>-0.70276288583068625</v>
      </c>
      <c r="L158" s="58">
        <f t="shared" si="8"/>
        <v>7.3814048455366548</v>
      </c>
    </row>
    <row r="159" spans="1:12" x14ac:dyDescent="0.2">
      <c r="A159" s="176" t="s">
        <v>1555</v>
      </c>
      <c r="B159" s="177" t="s">
        <v>203</v>
      </c>
      <c r="C159" s="176" t="s">
        <v>2544</v>
      </c>
      <c r="D159" s="176" t="s">
        <v>183</v>
      </c>
      <c r="E159" s="176" t="s">
        <v>714</v>
      </c>
      <c r="F159" s="178">
        <v>1.3773964299999999</v>
      </c>
      <c r="G159" s="178">
        <v>0.65129713</v>
      </c>
      <c r="H159" s="58">
        <f t="shared" si="6"/>
        <v>1.1148510665170592</v>
      </c>
      <c r="I159" s="178">
        <v>42.818536009999995</v>
      </c>
      <c r="J159" s="178">
        <v>23.785870280000001</v>
      </c>
      <c r="K159" s="58">
        <f t="shared" si="7"/>
        <v>0.80016688504365252</v>
      </c>
      <c r="L159" s="58">
        <f t="shared" si="8"/>
        <v>31.08657397202634</v>
      </c>
    </row>
    <row r="160" spans="1:12" x14ac:dyDescent="0.2">
      <c r="A160" s="176" t="s">
        <v>1525</v>
      </c>
      <c r="B160" s="177" t="s">
        <v>1826</v>
      </c>
      <c r="C160" s="176" t="s">
        <v>2553</v>
      </c>
      <c r="D160" s="176" t="s">
        <v>184</v>
      </c>
      <c r="E160" s="176" t="s">
        <v>714</v>
      </c>
      <c r="F160" s="178">
        <v>12.5645589</v>
      </c>
      <c r="G160" s="178">
        <v>5.8768080599999992</v>
      </c>
      <c r="H160" s="58">
        <f t="shared" si="6"/>
        <v>1.1379903464126411</v>
      </c>
      <c r="I160" s="178">
        <v>42.607337259999987</v>
      </c>
      <c r="J160" s="178">
        <v>8.4909765099999994</v>
      </c>
      <c r="K160" s="58">
        <f t="shared" si="7"/>
        <v>4.0179549089342599</v>
      </c>
      <c r="L160" s="58">
        <f t="shared" si="8"/>
        <v>3.3910730650480687</v>
      </c>
    </row>
    <row r="161" spans="1:12" x14ac:dyDescent="0.2">
      <c r="A161" s="176" t="s">
        <v>2579</v>
      </c>
      <c r="B161" s="176" t="s">
        <v>659</v>
      </c>
      <c r="C161" s="176" t="s">
        <v>646</v>
      </c>
      <c r="D161" s="176" t="s">
        <v>183</v>
      </c>
      <c r="E161" s="176" t="s">
        <v>185</v>
      </c>
      <c r="F161" s="178">
        <v>5.1605501199999999</v>
      </c>
      <c r="G161" s="178">
        <v>8.8861795800000003</v>
      </c>
      <c r="H161" s="58">
        <f t="shared" si="6"/>
        <v>-0.41926110388149507</v>
      </c>
      <c r="I161" s="178">
        <v>42.092720874230722</v>
      </c>
      <c r="J161" s="178">
        <v>332.85544226000002</v>
      </c>
      <c r="K161" s="58">
        <f t="shared" si="7"/>
        <v>-0.87354053583011193</v>
      </c>
      <c r="L161" s="58">
        <f t="shared" si="8"/>
        <v>8.1566344469939427</v>
      </c>
    </row>
    <row r="162" spans="1:12" x14ac:dyDescent="0.2">
      <c r="A162" s="176" t="s">
        <v>1275</v>
      </c>
      <c r="B162" s="177" t="s">
        <v>31</v>
      </c>
      <c r="C162" s="176" t="s">
        <v>1268</v>
      </c>
      <c r="D162" s="176" t="s">
        <v>184</v>
      </c>
      <c r="E162" s="176" t="s">
        <v>185</v>
      </c>
      <c r="F162" s="178">
        <v>3.6771673300000001</v>
      </c>
      <c r="G162" s="178">
        <v>5.6249045799999999</v>
      </c>
      <c r="H162" s="58">
        <f t="shared" si="6"/>
        <v>-0.34627027397502974</v>
      </c>
      <c r="I162" s="178">
        <v>41.987683848050807</v>
      </c>
      <c r="J162" s="178">
        <v>24.960553321291691</v>
      </c>
      <c r="K162" s="58">
        <f t="shared" si="7"/>
        <v>0.68216158141954097</v>
      </c>
      <c r="L162" s="58">
        <f t="shared" si="8"/>
        <v>11.418486046445651</v>
      </c>
    </row>
    <row r="163" spans="1:12" x14ac:dyDescent="0.2">
      <c r="A163" s="176" t="s">
        <v>2262</v>
      </c>
      <c r="B163" s="177" t="s">
        <v>76</v>
      </c>
      <c r="C163" s="176" t="s">
        <v>2546</v>
      </c>
      <c r="D163" s="176" t="s">
        <v>184</v>
      </c>
      <c r="E163" s="176" t="s">
        <v>185</v>
      </c>
      <c r="F163" s="178">
        <v>7.7748752799999998</v>
      </c>
      <c r="G163" s="178">
        <v>4.6397218200000001</v>
      </c>
      <c r="H163" s="58">
        <f t="shared" si="6"/>
        <v>0.67572013616971538</v>
      </c>
      <c r="I163" s="178">
        <v>41.812265707596843</v>
      </c>
      <c r="J163" s="178">
        <v>11.976814819808279</v>
      </c>
      <c r="K163" s="58">
        <f t="shared" si="7"/>
        <v>2.491100625388659</v>
      </c>
      <c r="L163" s="58">
        <f t="shared" si="8"/>
        <v>5.3778696380061861</v>
      </c>
    </row>
    <row r="164" spans="1:12" x14ac:dyDescent="0.2">
      <c r="A164" s="176" t="s">
        <v>1534</v>
      </c>
      <c r="B164" s="177" t="s">
        <v>211</v>
      </c>
      <c r="C164" s="176" t="s">
        <v>2544</v>
      </c>
      <c r="D164" s="176" t="s">
        <v>183</v>
      </c>
      <c r="E164" s="176" t="s">
        <v>714</v>
      </c>
      <c r="F164" s="178">
        <v>0.41137095000000001</v>
      </c>
      <c r="G164" s="178">
        <v>7.2315049199999999</v>
      </c>
      <c r="H164" s="58">
        <f t="shared" si="6"/>
        <v>-0.94311406068987369</v>
      </c>
      <c r="I164" s="178">
        <v>41.12115962</v>
      </c>
      <c r="J164" s="178">
        <v>49.985016009999995</v>
      </c>
      <c r="K164" s="58">
        <f t="shared" si="7"/>
        <v>-0.17733027009987745</v>
      </c>
      <c r="L164" s="58">
        <f t="shared" si="8"/>
        <v>99.961262748378317</v>
      </c>
    </row>
    <row r="165" spans="1:12" x14ac:dyDescent="0.2">
      <c r="A165" s="176" t="s">
        <v>1117</v>
      </c>
      <c r="B165" s="177" t="s">
        <v>631</v>
      </c>
      <c r="C165" s="176" t="s">
        <v>2553</v>
      </c>
      <c r="D165" s="176" t="s">
        <v>615</v>
      </c>
      <c r="E165" s="176" t="s">
        <v>185</v>
      </c>
      <c r="F165" s="178">
        <v>7.3640435199999992</v>
      </c>
      <c r="G165" s="178">
        <v>9.06094577</v>
      </c>
      <c r="H165" s="58">
        <f t="shared" si="6"/>
        <v>-0.18727650435987553</v>
      </c>
      <c r="I165" s="178">
        <v>40.959826820000004</v>
      </c>
      <c r="J165" s="178">
        <v>32.076850579999999</v>
      </c>
      <c r="K165" s="58">
        <f t="shared" si="7"/>
        <v>0.27692794271824694</v>
      </c>
      <c r="L165" s="58">
        <f t="shared" si="8"/>
        <v>5.5621380711231874</v>
      </c>
    </row>
    <row r="166" spans="1:12" x14ac:dyDescent="0.2">
      <c r="A166" s="176" t="s">
        <v>1471</v>
      </c>
      <c r="B166" s="177" t="s">
        <v>336</v>
      </c>
      <c r="C166" s="176" t="s">
        <v>645</v>
      </c>
      <c r="D166" s="176" t="s">
        <v>184</v>
      </c>
      <c r="E166" s="176" t="s">
        <v>185</v>
      </c>
      <c r="F166" s="178">
        <v>10.9177532</v>
      </c>
      <c r="G166" s="178">
        <v>5.2640957999999998</v>
      </c>
      <c r="H166" s="58">
        <f t="shared" si="6"/>
        <v>1.0740035164253658</v>
      </c>
      <c r="I166" s="178">
        <v>40.762196610000004</v>
      </c>
      <c r="J166" s="178">
        <v>4.5437987499999997</v>
      </c>
      <c r="K166" s="58">
        <f t="shared" si="7"/>
        <v>7.9709511474292309</v>
      </c>
      <c r="L166" s="58">
        <f t="shared" si="8"/>
        <v>3.7335700728241417</v>
      </c>
    </row>
    <row r="167" spans="1:12" x14ac:dyDescent="0.2">
      <c r="A167" s="176" t="s">
        <v>1140</v>
      </c>
      <c r="B167" s="177" t="s">
        <v>776</v>
      </c>
      <c r="C167" s="176" t="s">
        <v>2553</v>
      </c>
      <c r="D167" s="176" t="s">
        <v>184</v>
      </c>
      <c r="E167" s="176" t="s">
        <v>185</v>
      </c>
      <c r="F167" s="178">
        <v>30.13048289</v>
      </c>
      <c r="G167" s="178">
        <v>44.500121119999996</v>
      </c>
      <c r="H167" s="58">
        <f t="shared" si="6"/>
        <v>-0.32291233974960465</v>
      </c>
      <c r="I167" s="178">
        <v>40.70898773108275</v>
      </c>
      <c r="J167" s="178">
        <v>604.86662461411402</v>
      </c>
      <c r="K167" s="58">
        <f t="shared" si="7"/>
        <v>-0.93269757980603774</v>
      </c>
      <c r="L167" s="58">
        <f t="shared" si="8"/>
        <v>1.3510897876978152</v>
      </c>
    </row>
    <row r="168" spans="1:12" x14ac:dyDescent="0.2">
      <c r="A168" s="176" t="s">
        <v>2896</v>
      </c>
      <c r="B168" s="177" t="s">
        <v>2346</v>
      </c>
      <c r="C168" s="176" t="s">
        <v>516</v>
      </c>
      <c r="D168" s="176" t="s">
        <v>184</v>
      </c>
      <c r="E168" s="176" t="s">
        <v>714</v>
      </c>
      <c r="F168" s="178">
        <v>14.74764002</v>
      </c>
      <c r="G168" s="178">
        <v>2.30941829</v>
      </c>
      <c r="H168" s="58">
        <f t="shared" si="6"/>
        <v>5.385867854194573</v>
      </c>
      <c r="I168" s="178">
        <v>40.282473975546594</v>
      </c>
      <c r="J168" s="178">
        <v>9.94733230886375</v>
      </c>
      <c r="K168" s="58">
        <f t="shared" si="7"/>
        <v>3.0495755771275652</v>
      </c>
      <c r="L168" s="58">
        <f t="shared" si="8"/>
        <v>2.7314522134333052</v>
      </c>
    </row>
    <row r="169" spans="1:12" x14ac:dyDescent="0.2">
      <c r="A169" s="176" t="s">
        <v>1954</v>
      </c>
      <c r="B169" s="177" t="s">
        <v>506</v>
      </c>
      <c r="C169" s="176" t="s">
        <v>516</v>
      </c>
      <c r="D169" s="176" t="s">
        <v>183</v>
      </c>
      <c r="E169" s="176" t="s">
        <v>714</v>
      </c>
      <c r="F169" s="178">
        <v>10.13253469</v>
      </c>
      <c r="G169" s="178">
        <v>18.47223159</v>
      </c>
      <c r="H169" s="58">
        <f t="shared" si="6"/>
        <v>-0.4514720844294049</v>
      </c>
      <c r="I169" s="178">
        <v>39.362343229999993</v>
      </c>
      <c r="J169" s="178">
        <v>45.32009163</v>
      </c>
      <c r="K169" s="58">
        <f t="shared" si="7"/>
        <v>-0.13145931938178668</v>
      </c>
      <c r="L169" s="58">
        <f t="shared" si="8"/>
        <v>3.8847479366488105</v>
      </c>
    </row>
    <row r="170" spans="1:12" x14ac:dyDescent="0.2">
      <c r="A170" s="176" t="s">
        <v>1177</v>
      </c>
      <c r="B170" s="177" t="s">
        <v>2415</v>
      </c>
      <c r="C170" s="176" t="s">
        <v>645</v>
      </c>
      <c r="D170" s="176" t="s">
        <v>615</v>
      </c>
      <c r="E170" s="176" t="s">
        <v>185</v>
      </c>
      <c r="F170" s="178">
        <v>19.87579225</v>
      </c>
      <c r="G170" s="178">
        <v>16.492799650000002</v>
      </c>
      <c r="H170" s="58">
        <f t="shared" si="6"/>
        <v>0.20511936552870202</v>
      </c>
      <c r="I170" s="178">
        <v>38.397968629470668</v>
      </c>
      <c r="J170" s="178">
        <v>99.771824747220975</v>
      </c>
      <c r="K170" s="58">
        <f t="shared" si="7"/>
        <v>-0.61514216336370864</v>
      </c>
      <c r="L170" s="58">
        <f t="shared" si="8"/>
        <v>1.9318962558320496</v>
      </c>
    </row>
    <row r="171" spans="1:12" x14ac:dyDescent="0.2">
      <c r="A171" s="176" t="s">
        <v>1170</v>
      </c>
      <c r="B171" s="177" t="s">
        <v>477</v>
      </c>
      <c r="C171" s="176" t="s">
        <v>645</v>
      </c>
      <c r="D171" s="176" t="s">
        <v>184</v>
      </c>
      <c r="E171" s="176" t="s">
        <v>185</v>
      </c>
      <c r="F171" s="178">
        <v>29.070578960000002</v>
      </c>
      <c r="G171" s="178">
        <v>46.580860189999996</v>
      </c>
      <c r="H171" s="58">
        <f t="shared" si="6"/>
        <v>-0.3759115043942256</v>
      </c>
      <c r="I171" s="178">
        <v>38.178552339999989</v>
      </c>
      <c r="J171" s="178">
        <v>179.23279638221402</v>
      </c>
      <c r="K171" s="58">
        <f t="shared" si="7"/>
        <v>-0.78698902706073826</v>
      </c>
      <c r="L171" s="58">
        <f t="shared" si="8"/>
        <v>1.3133055379644212</v>
      </c>
    </row>
    <row r="172" spans="1:12" x14ac:dyDescent="0.2">
      <c r="A172" s="176" t="s">
        <v>2633</v>
      </c>
      <c r="B172" s="177" t="s">
        <v>281</v>
      </c>
      <c r="C172" s="176" t="s">
        <v>646</v>
      </c>
      <c r="D172" s="176" t="s">
        <v>183</v>
      </c>
      <c r="E172" s="176" t="s">
        <v>714</v>
      </c>
      <c r="F172" s="178">
        <v>0.87607471999999997</v>
      </c>
      <c r="G172" s="178">
        <v>0.89162916000000003</v>
      </c>
      <c r="H172" s="58">
        <f t="shared" si="6"/>
        <v>-1.744496557290709E-2</v>
      </c>
      <c r="I172" s="178">
        <v>37.956115770000004</v>
      </c>
      <c r="J172" s="178">
        <v>0.24600347</v>
      </c>
      <c r="K172" s="58" t="str">
        <f t="shared" si="7"/>
        <v/>
      </c>
      <c r="L172" s="58">
        <f t="shared" si="8"/>
        <v>43.325203779421926</v>
      </c>
    </row>
    <row r="173" spans="1:12" x14ac:dyDescent="0.2">
      <c r="A173" s="176" t="s">
        <v>2881</v>
      </c>
      <c r="B173" s="177" t="s">
        <v>313</v>
      </c>
      <c r="C173" s="176" t="s">
        <v>2544</v>
      </c>
      <c r="D173" s="176" t="s">
        <v>183</v>
      </c>
      <c r="E173" s="176" t="s">
        <v>185</v>
      </c>
      <c r="F173" s="178">
        <v>4.9748067899999997</v>
      </c>
      <c r="G173" s="178">
        <v>8.1974890599999988</v>
      </c>
      <c r="H173" s="58">
        <f t="shared" si="6"/>
        <v>-0.39313041425394712</v>
      </c>
      <c r="I173" s="178">
        <v>37.687711729999997</v>
      </c>
      <c r="J173" s="178">
        <v>4.0243509</v>
      </c>
      <c r="K173" s="58">
        <f t="shared" si="7"/>
        <v>8.3649168938026737</v>
      </c>
      <c r="L173" s="58">
        <f t="shared" si="8"/>
        <v>7.5757136550020663</v>
      </c>
    </row>
    <row r="174" spans="1:12" x14ac:dyDescent="0.2">
      <c r="A174" s="176" t="s">
        <v>2185</v>
      </c>
      <c r="B174" s="177" t="s">
        <v>433</v>
      </c>
      <c r="C174" s="176" t="s">
        <v>644</v>
      </c>
      <c r="D174" s="176" t="s">
        <v>183</v>
      </c>
      <c r="E174" s="176" t="s">
        <v>714</v>
      </c>
      <c r="F174" s="178">
        <v>12.74947249</v>
      </c>
      <c r="G174" s="178">
        <v>13.436454189999999</v>
      </c>
      <c r="H174" s="58">
        <f t="shared" si="6"/>
        <v>-5.1128198726065777E-2</v>
      </c>
      <c r="I174" s="178">
        <v>37.523526600000004</v>
      </c>
      <c r="J174" s="178">
        <v>33.146030037293421</v>
      </c>
      <c r="K174" s="58">
        <f t="shared" si="7"/>
        <v>0.13206699438156999</v>
      </c>
      <c r="L174" s="58">
        <f t="shared" si="8"/>
        <v>2.9431434617731389</v>
      </c>
    </row>
    <row r="175" spans="1:12" x14ac:dyDescent="0.2">
      <c r="A175" s="176" t="s">
        <v>1982</v>
      </c>
      <c r="B175" s="177" t="s">
        <v>1983</v>
      </c>
      <c r="C175" s="176" t="s">
        <v>2546</v>
      </c>
      <c r="D175" s="176" t="s">
        <v>184</v>
      </c>
      <c r="E175" s="176" t="s">
        <v>714</v>
      </c>
      <c r="F175" s="178">
        <v>1.3557428500000002</v>
      </c>
      <c r="G175" s="178">
        <v>1.8757694499999999</v>
      </c>
      <c r="H175" s="58">
        <f t="shared" si="6"/>
        <v>-0.27723375066162836</v>
      </c>
      <c r="I175" s="178">
        <v>37.178887320000001</v>
      </c>
      <c r="J175" s="178">
        <v>13.768797380000001</v>
      </c>
      <c r="K175" s="58">
        <f t="shared" si="7"/>
        <v>1.7002276447182347</v>
      </c>
      <c r="L175" s="58">
        <f t="shared" si="8"/>
        <v>27.423259005201462</v>
      </c>
    </row>
    <row r="176" spans="1:12" x14ac:dyDescent="0.2">
      <c r="A176" s="176" t="s">
        <v>2251</v>
      </c>
      <c r="B176" s="177" t="s">
        <v>122</v>
      </c>
      <c r="C176" s="176" t="s">
        <v>2546</v>
      </c>
      <c r="D176" s="176" t="s">
        <v>184</v>
      </c>
      <c r="E176" s="176" t="s">
        <v>185</v>
      </c>
      <c r="F176" s="178">
        <v>11.74688553</v>
      </c>
      <c r="G176" s="178">
        <v>8.7993052299999999</v>
      </c>
      <c r="H176" s="58">
        <f t="shared" si="6"/>
        <v>0.3349787537714497</v>
      </c>
      <c r="I176" s="178">
        <v>37.116797714410353</v>
      </c>
      <c r="J176" s="178">
        <v>17.81993784558502</v>
      </c>
      <c r="K176" s="58">
        <f t="shared" si="7"/>
        <v>1.0828803128292743</v>
      </c>
      <c r="L176" s="58">
        <f t="shared" si="8"/>
        <v>3.1597139190314687</v>
      </c>
    </row>
    <row r="177" spans="1:12" x14ac:dyDescent="0.2">
      <c r="A177" s="176" t="s">
        <v>2092</v>
      </c>
      <c r="B177" s="177" t="s">
        <v>2077</v>
      </c>
      <c r="C177" s="176" t="s">
        <v>2546</v>
      </c>
      <c r="D177" s="176" t="s">
        <v>184</v>
      </c>
      <c r="E177" s="176" t="s">
        <v>185</v>
      </c>
      <c r="F177" s="178">
        <v>0</v>
      </c>
      <c r="G177" s="178">
        <v>1.7948275600000001</v>
      </c>
      <c r="H177" s="58">
        <f t="shared" si="6"/>
        <v>-1</v>
      </c>
      <c r="I177" s="178">
        <v>36.857029084279851</v>
      </c>
      <c r="J177" s="178">
        <v>168.2632786121068</v>
      </c>
      <c r="K177" s="58">
        <f t="shared" si="7"/>
        <v>-0.78095619324495957</v>
      </c>
      <c r="L177" s="58" t="str">
        <f t="shared" si="8"/>
        <v/>
      </c>
    </row>
    <row r="178" spans="1:12" x14ac:dyDescent="0.2">
      <c r="A178" s="176" t="s">
        <v>1397</v>
      </c>
      <c r="B178" s="177" t="s">
        <v>774</v>
      </c>
      <c r="C178" s="176" t="s">
        <v>1371</v>
      </c>
      <c r="D178" s="176" t="s">
        <v>183</v>
      </c>
      <c r="E178" s="176" t="s">
        <v>714</v>
      </c>
      <c r="F178" s="178">
        <v>5.3012467399999998</v>
      </c>
      <c r="G178" s="178">
        <v>6.7433708499999998</v>
      </c>
      <c r="H178" s="58">
        <f t="shared" si="6"/>
        <v>-0.21385804549070586</v>
      </c>
      <c r="I178" s="178">
        <v>36.797514233139552</v>
      </c>
      <c r="J178" s="178">
        <v>11.6300764</v>
      </c>
      <c r="K178" s="58">
        <f t="shared" si="7"/>
        <v>2.1639959160663427</v>
      </c>
      <c r="L178" s="58">
        <f t="shared" si="8"/>
        <v>6.9412943856183444</v>
      </c>
    </row>
    <row r="179" spans="1:12" x14ac:dyDescent="0.2">
      <c r="A179" s="176" t="s">
        <v>2277</v>
      </c>
      <c r="B179" s="177" t="s">
        <v>950</v>
      </c>
      <c r="C179" s="176" t="s">
        <v>2546</v>
      </c>
      <c r="D179" s="176" t="s">
        <v>184</v>
      </c>
      <c r="E179" s="176" t="s">
        <v>185</v>
      </c>
      <c r="F179" s="178">
        <v>2.4838810599999999</v>
      </c>
      <c r="G179" s="178">
        <v>2.2713549799999999</v>
      </c>
      <c r="H179" s="58">
        <f t="shared" si="6"/>
        <v>9.3567972365112162E-2</v>
      </c>
      <c r="I179" s="178">
        <v>36.780264690000003</v>
      </c>
      <c r="J179" s="178">
        <v>7.3258620300000006</v>
      </c>
      <c r="K179" s="58">
        <f t="shared" si="7"/>
        <v>4.0206057033809577</v>
      </c>
      <c r="L179" s="58">
        <f t="shared" si="8"/>
        <v>14.807578866115273</v>
      </c>
    </row>
    <row r="180" spans="1:12" x14ac:dyDescent="0.2">
      <c r="A180" s="176" t="s">
        <v>1526</v>
      </c>
      <c r="B180" s="177" t="s">
        <v>1823</v>
      </c>
      <c r="C180" s="176" t="s">
        <v>2553</v>
      </c>
      <c r="D180" s="176" t="s">
        <v>184</v>
      </c>
      <c r="E180" s="176" t="s">
        <v>714</v>
      </c>
      <c r="F180" s="178">
        <v>2.3417097899999999</v>
      </c>
      <c r="G180" s="178">
        <v>8.4616915000000006</v>
      </c>
      <c r="H180" s="58">
        <f t="shared" si="6"/>
        <v>-0.72325748462940309</v>
      </c>
      <c r="I180" s="178">
        <v>36.760440490000001</v>
      </c>
      <c r="J180" s="178">
        <v>16.320222599999997</v>
      </c>
      <c r="K180" s="58">
        <f t="shared" si="7"/>
        <v>1.252447248482996</v>
      </c>
      <c r="L180" s="58">
        <f t="shared" si="8"/>
        <v>15.698119658969356</v>
      </c>
    </row>
    <row r="181" spans="1:12" x14ac:dyDescent="0.2">
      <c r="A181" s="176" t="s">
        <v>1660</v>
      </c>
      <c r="B181" s="177" t="s">
        <v>38</v>
      </c>
      <c r="C181" s="176" t="s">
        <v>646</v>
      </c>
      <c r="D181" s="176" t="s">
        <v>183</v>
      </c>
      <c r="E181" s="176" t="s">
        <v>714</v>
      </c>
      <c r="F181" s="178">
        <v>12.23818288</v>
      </c>
      <c r="G181" s="178">
        <v>29.592188100000001</v>
      </c>
      <c r="H181" s="58">
        <f t="shared" si="6"/>
        <v>-0.58643873042967043</v>
      </c>
      <c r="I181" s="178">
        <v>36.405643329999997</v>
      </c>
      <c r="J181" s="178">
        <v>4.0635192800000004</v>
      </c>
      <c r="K181" s="58">
        <f t="shared" si="7"/>
        <v>7.9591412815937215</v>
      </c>
      <c r="L181" s="58">
        <f t="shared" si="8"/>
        <v>2.9747588908395195</v>
      </c>
    </row>
    <row r="182" spans="1:12" x14ac:dyDescent="0.2">
      <c r="A182" s="176" t="s">
        <v>2214</v>
      </c>
      <c r="B182" s="177" t="s">
        <v>1869</v>
      </c>
      <c r="C182" s="176" t="s">
        <v>516</v>
      </c>
      <c r="D182" s="176" t="s">
        <v>183</v>
      </c>
      <c r="E182" s="176" t="s">
        <v>714</v>
      </c>
      <c r="F182" s="178">
        <v>7.2376674999999997</v>
      </c>
      <c r="G182" s="178">
        <v>6.7081349499999998</v>
      </c>
      <c r="H182" s="58">
        <f t="shared" si="6"/>
        <v>7.8938863625574562E-2</v>
      </c>
      <c r="I182" s="178">
        <v>36.239725579999998</v>
      </c>
      <c r="J182" s="178">
        <v>15.311611660000001</v>
      </c>
      <c r="K182" s="58">
        <f t="shared" si="7"/>
        <v>1.3668132646462374</v>
      </c>
      <c r="L182" s="58">
        <f t="shared" si="8"/>
        <v>5.0071000885299028</v>
      </c>
    </row>
    <row r="183" spans="1:12" x14ac:dyDescent="0.2">
      <c r="A183" s="176" t="s">
        <v>1175</v>
      </c>
      <c r="B183" s="176" t="s">
        <v>1815</v>
      </c>
      <c r="C183" s="176" t="s">
        <v>645</v>
      </c>
      <c r="D183" s="176" t="s">
        <v>615</v>
      </c>
      <c r="E183" s="176" t="s">
        <v>714</v>
      </c>
      <c r="F183" s="178">
        <v>13.916052550000002</v>
      </c>
      <c r="G183" s="178">
        <v>14.496571699999999</v>
      </c>
      <c r="H183" s="58">
        <f t="shared" si="6"/>
        <v>-4.0045271531337079E-2</v>
      </c>
      <c r="I183" s="178">
        <v>36.230536870613527</v>
      </c>
      <c r="J183" s="178">
        <v>126.91947849462875</v>
      </c>
      <c r="K183" s="58">
        <f t="shared" si="7"/>
        <v>-0.71453919208983507</v>
      </c>
      <c r="L183" s="58">
        <f t="shared" si="8"/>
        <v>2.603506758862701</v>
      </c>
    </row>
    <row r="184" spans="1:12" x14ac:dyDescent="0.2">
      <c r="A184" s="176" t="s">
        <v>1775</v>
      </c>
      <c r="B184" s="177" t="s">
        <v>2105</v>
      </c>
      <c r="C184" s="176" t="s">
        <v>645</v>
      </c>
      <c r="D184" s="176" t="s">
        <v>184</v>
      </c>
      <c r="E184" s="176" t="s">
        <v>714</v>
      </c>
      <c r="F184" s="178">
        <v>5.8613535199999998</v>
      </c>
      <c r="G184" s="178">
        <v>4.9461581399999996</v>
      </c>
      <c r="H184" s="58">
        <f t="shared" si="6"/>
        <v>0.18503156472065418</v>
      </c>
      <c r="I184" s="178">
        <v>36.216130399779438</v>
      </c>
      <c r="J184" s="178">
        <v>2.1284837074462502</v>
      </c>
      <c r="K184" s="58">
        <f t="shared" si="7"/>
        <v>16.014990658881512</v>
      </c>
      <c r="L184" s="58">
        <f t="shared" si="8"/>
        <v>6.1787998755242182</v>
      </c>
    </row>
    <row r="185" spans="1:12" x14ac:dyDescent="0.2">
      <c r="A185" s="176" t="s">
        <v>1952</v>
      </c>
      <c r="B185" s="177" t="s">
        <v>1575</v>
      </c>
      <c r="C185" s="176" t="s">
        <v>516</v>
      </c>
      <c r="D185" s="176" t="s">
        <v>183</v>
      </c>
      <c r="E185" s="176" t="s">
        <v>714</v>
      </c>
      <c r="F185" s="178">
        <v>9.4738561400000005</v>
      </c>
      <c r="G185" s="178">
        <v>3.8851959300000001</v>
      </c>
      <c r="H185" s="58">
        <f t="shared" si="6"/>
        <v>1.4384500320425282</v>
      </c>
      <c r="I185" s="178">
        <v>36.149388020000004</v>
      </c>
      <c r="J185" s="178">
        <v>82.455295219999996</v>
      </c>
      <c r="K185" s="58">
        <f t="shared" si="7"/>
        <v>-0.56158803478237052</v>
      </c>
      <c r="L185" s="58">
        <f t="shared" si="8"/>
        <v>3.815699487706175</v>
      </c>
    </row>
    <row r="186" spans="1:12" x14ac:dyDescent="0.2">
      <c r="A186" s="176" t="s">
        <v>2882</v>
      </c>
      <c r="B186" s="177" t="s">
        <v>1879</v>
      </c>
      <c r="C186" s="176" t="s">
        <v>2544</v>
      </c>
      <c r="D186" s="176" t="s">
        <v>183</v>
      </c>
      <c r="E186" s="176" t="s">
        <v>714</v>
      </c>
      <c r="F186" s="178">
        <v>6.4053993700000005</v>
      </c>
      <c r="G186" s="178">
        <v>5.3038573700000002</v>
      </c>
      <c r="H186" s="58">
        <f t="shared" si="6"/>
        <v>0.20768695746431809</v>
      </c>
      <c r="I186" s="178">
        <v>36.14829924</v>
      </c>
      <c r="J186" s="178">
        <v>121.92641125</v>
      </c>
      <c r="K186" s="58">
        <f t="shared" si="7"/>
        <v>-0.70352363471208124</v>
      </c>
      <c r="L186" s="58">
        <f t="shared" si="8"/>
        <v>5.6434106840086065</v>
      </c>
    </row>
    <row r="187" spans="1:12" x14ac:dyDescent="0.2">
      <c r="A187" s="176" t="s">
        <v>1618</v>
      </c>
      <c r="B187" s="176" t="s">
        <v>1612</v>
      </c>
      <c r="C187" s="176" t="s">
        <v>1268</v>
      </c>
      <c r="D187" s="176" t="s">
        <v>184</v>
      </c>
      <c r="E187" s="176" t="s">
        <v>714</v>
      </c>
      <c r="F187" s="178">
        <v>18.829149860000001</v>
      </c>
      <c r="G187" s="178">
        <v>29.9988013</v>
      </c>
      <c r="H187" s="58">
        <f t="shared" si="6"/>
        <v>-0.37233659199576086</v>
      </c>
      <c r="I187" s="178">
        <v>35.786292459999999</v>
      </c>
      <c r="J187" s="178">
        <v>36.299344409999996</v>
      </c>
      <c r="K187" s="58">
        <f t="shared" si="7"/>
        <v>-1.4133917797663043E-2</v>
      </c>
      <c r="L187" s="58">
        <f t="shared" si="8"/>
        <v>1.9005792999727071</v>
      </c>
    </row>
    <row r="188" spans="1:12" x14ac:dyDescent="0.2">
      <c r="A188" s="176" t="s">
        <v>2889</v>
      </c>
      <c r="B188" s="177" t="s">
        <v>114</v>
      </c>
      <c r="C188" s="176" t="s">
        <v>516</v>
      </c>
      <c r="D188" s="176" t="s">
        <v>615</v>
      </c>
      <c r="E188" s="176" t="s">
        <v>714</v>
      </c>
      <c r="F188" s="178">
        <v>5.4108537500000002</v>
      </c>
      <c r="G188" s="178">
        <v>17.76987914</v>
      </c>
      <c r="H188" s="58">
        <f t="shared" si="6"/>
        <v>-0.69550418956873106</v>
      </c>
      <c r="I188" s="178">
        <v>35.17567751</v>
      </c>
      <c r="J188" s="178">
        <v>46.41319077</v>
      </c>
      <c r="K188" s="58">
        <f t="shared" si="7"/>
        <v>-0.24211895527043936</v>
      </c>
      <c r="L188" s="58">
        <f t="shared" si="8"/>
        <v>6.5009477496966168</v>
      </c>
    </row>
    <row r="189" spans="1:12" x14ac:dyDescent="0.2">
      <c r="A189" s="176" t="s">
        <v>1680</v>
      </c>
      <c r="B189" s="177" t="s">
        <v>1678</v>
      </c>
      <c r="C189" s="176" t="s">
        <v>1371</v>
      </c>
      <c r="D189" s="176" t="s">
        <v>183</v>
      </c>
      <c r="E189" s="176" t="s">
        <v>714</v>
      </c>
      <c r="F189" s="178">
        <v>15.748004699999999</v>
      </c>
      <c r="G189" s="178">
        <v>0.33284825000000001</v>
      </c>
      <c r="H189" s="58">
        <f t="shared" si="6"/>
        <v>46.312866148462547</v>
      </c>
      <c r="I189" s="178">
        <v>34.933040179999999</v>
      </c>
      <c r="J189" s="178">
        <v>6.3138819400000008</v>
      </c>
      <c r="K189" s="58">
        <f t="shared" si="7"/>
        <v>4.5327357261292081</v>
      </c>
      <c r="L189" s="58">
        <f t="shared" si="8"/>
        <v>2.2182518258963944</v>
      </c>
    </row>
    <row r="190" spans="1:12" x14ac:dyDescent="0.2">
      <c r="A190" s="176" t="s">
        <v>2606</v>
      </c>
      <c r="B190" s="177" t="s">
        <v>1494</v>
      </c>
      <c r="C190" s="176" t="s">
        <v>516</v>
      </c>
      <c r="D190" s="176" t="s">
        <v>615</v>
      </c>
      <c r="E190" s="176" t="s">
        <v>714</v>
      </c>
      <c r="F190" s="178">
        <v>2.94149488</v>
      </c>
      <c r="G190" s="178">
        <v>10.877822500000001</v>
      </c>
      <c r="H190" s="58">
        <f t="shared" si="6"/>
        <v>-0.7295878950038025</v>
      </c>
      <c r="I190" s="178">
        <v>34.569283079999998</v>
      </c>
      <c r="J190" s="178">
        <v>55.537638180000002</v>
      </c>
      <c r="K190" s="58">
        <f t="shared" si="7"/>
        <v>-0.37755215718825874</v>
      </c>
      <c r="L190" s="58">
        <f t="shared" si="8"/>
        <v>11.75228395434093</v>
      </c>
    </row>
    <row r="191" spans="1:12" x14ac:dyDescent="0.2">
      <c r="A191" s="176" t="s">
        <v>1561</v>
      </c>
      <c r="B191" s="177" t="s">
        <v>14</v>
      </c>
      <c r="C191" s="176" t="s">
        <v>2544</v>
      </c>
      <c r="D191" s="176" t="s">
        <v>183</v>
      </c>
      <c r="E191" s="176" t="s">
        <v>714</v>
      </c>
      <c r="F191" s="178">
        <v>0.36510152000000001</v>
      </c>
      <c r="G191" s="178">
        <v>3.3052516400000003</v>
      </c>
      <c r="H191" s="58">
        <f t="shared" si="6"/>
        <v>-0.88953896411953681</v>
      </c>
      <c r="I191" s="178">
        <v>34.457957549999996</v>
      </c>
      <c r="J191" s="178">
        <v>16.688629210000002</v>
      </c>
      <c r="K191" s="58">
        <f t="shared" si="7"/>
        <v>1.0647566146027394</v>
      </c>
      <c r="L191" s="58">
        <f t="shared" si="8"/>
        <v>94.379112828672959</v>
      </c>
    </row>
    <row r="192" spans="1:12" x14ac:dyDescent="0.2">
      <c r="A192" s="176" t="s">
        <v>2940</v>
      </c>
      <c r="B192" s="177" t="s">
        <v>1871</v>
      </c>
      <c r="C192" s="176" t="s">
        <v>2544</v>
      </c>
      <c r="D192" s="176" t="s">
        <v>183</v>
      </c>
      <c r="E192" s="176" t="s">
        <v>714</v>
      </c>
      <c r="F192" s="178">
        <v>1.82551686</v>
      </c>
      <c r="G192" s="178">
        <v>2.9898780199999999</v>
      </c>
      <c r="H192" s="58">
        <f t="shared" si="6"/>
        <v>-0.38943433551847706</v>
      </c>
      <c r="I192" s="178">
        <v>34.242234109999998</v>
      </c>
      <c r="J192" s="178">
        <v>95.341685409999997</v>
      </c>
      <c r="K192" s="58">
        <f t="shared" si="7"/>
        <v>-0.64084719120763023</v>
      </c>
      <c r="L192" s="58">
        <f t="shared" si="8"/>
        <v>18.757555660154242</v>
      </c>
    </row>
    <row r="193" spans="1:12" x14ac:dyDescent="0.2">
      <c r="A193" s="176" t="s">
        <v>2573</v>
      </c>
      <c r="B193" s="177" t="s">
        <v>194</v>
      </c>
      <c r="C193" s="176" t="s">
        <v>646</v>
      </c>
      <c r="D193" s="176" t="s">
        <v>183</v>
      </c>
      <c r="E193" s="176" t="s">
        <v>185</v>
      </c>
      <c r="F193" s="178">
        <v>18.916539530000001</v>
      </c>
      <c r="G193" s="178">
        <v>29.542989710000001</v>
      </c>
      <c r="H193" s="58">
        <f t="shared" si="6"/>
        <v>-0.35969447521430287</v>
      </c>
      <c r="I193" s="178">
        <v>33.962345429999999</v>
      </c>
      <c r="J193" s="178">
        <v>22.03435472</v>
      </c>
      <c r="K193" s="58">
        <f t="shared" si="7"/>
        <v>0.54133605733292822</v>
      </c>
      <c r="L193" s="58">
        <f t="shared" si="8"/>
        <v>1.7953783447621932</v>
      </c>
    </row>
    <row r="194" spans="1:12" x14ac:dyDescent="0.2">
      <c r="A194" s="176" t="s">
        <v>1406</v>
      </c>
      <c r="B194" s="177" t="s">
        <v>411</v>
      </c>
      <c r="C194" s="176" t="s">
        <v>1371</v>
      </c>
      <c r="D194" s="176" t="s">
        <v>183</v>
      </c>
      <c r="E194" s="176" t="s">
        <v>714</v>
      </c>
      <c r="F194" s="178">
        <v>7.2968145499999997</v>
      </c>
      <c r="G194" s="178">
        <v>8.7185917599999989</v>
      </c>
      <c r="H194" s="58">
        <f t="shared" si="6"/>
        <v>-0.1630741809156574</v>
      </c>
      <c r="I194" s="178">
        <v>33.588435490504537</v>
      </c>
      <c r="J194" s="178">
        <v>11.945263987566708</v>
      </c>
      <c r="K194" s="58">
        <f t="shared" si="7"/>
        <v>1.8118621342705561</v>
      </c>
      <c r="L194" s="58">
        <f t="shared" si="8"/>
        <v>4.6031641972461177</v>
      </c>
    </row>
    <row r="195" spans="1:12" x14ac:dyDescent="0.2">
      <c r="A195" s="176" t="s">
        <v>2902</v>
      </c>
      <c r="B195" s="177" t="s">
        <v>654</v>
      </c>
      <c r="C195" s="176" t="s">
        <v>516</v>
      </c>
      <c r="D195" s="176" t="s">
        <v>615</v>
      </c>
      <c r="E195" s="176" t="s">
        <v>714</v>
      </c>
      <c r="F195" s="178">
        <v>1.45143577</v>
      </c>
      <c r="G195" s="178">
        <v>6.7028640199999998</v>
      </c>
      <c r="H195" s="58">
        <f t="shared" si="6"/>
        <v>-0.78346035878555687</v>
      </c>
      <c r="I195" s="178">
        <v>33.221078759574695</v>
      </c>
      <c r="J195" s="178">
        <v>2.42611058</v>
      </c>
      <c r="K195" s="58">
        <f t="shared" si="7"/>
        <v>12.693142857311432</v>
      </c>
      <c r="L195" s="58">
        <f t="shared" si="8"/>
        <v>22.888424996977093</v>
      </c>
    </row>
    <row r="196" spans="1:12" x14ac:dyDescent="0.2">
      <c r="A196" s="176" t="s">
        <v>2757</v>
      </c>
      <c r="B196" s="177" t="s">
        <v>192</v>
      </c>
      <c r="C196" s="176" t="s">
        <v>646</v>
      </c>
      <c r="D196" s="176" t="s">
        <v>183</v>
      </c>
      <c r="E196" s="176" t="s">
        <v>185</v>
      </c>
      <c r="F196" s="178">
        <v>0.79664629000000009</v>
      </c>
      <c r="G196" s="178">
        <v>1.63979955</v>
      </c>
      <c r="H196" s="58">
        <f t="shared" si="6"/>
        <v>-0.5141806875114705</v>
      </c>
      <c r="I196" s="178">
        <v>32.73992174</v>
      </c>
      <c r="J196" s="178">
        <v>1.8108741500000001</v>
      </c>
      <c r="K196" s="58">
        <f t="shared" si="7"/>
        <v>17.079622893727869</v>
      </c>
      <c r="L196" s="58">
        <f t="shared" si="8"/>
        <v>41.097187234751317</v>
      </c>
    </row>
    <row r="197" spans="1:12" x14ac:dyDescent="0.2">
      <c r="A197" s="176" t="s">
        <v>1162</v>
      </c>
      <c r="B197" s="177" t="s">
        <v>2376</v>
      </c>
      <c r="C197" s="176" t="s">
        <v>645</v>
      </c>
      <c r="D197" s="176" t="s">
        <v>615</v>
      </c>
      <c r="E197" s="176" t="s">
        <v>185</v>
      </c>
      <c r="F197" s="178">
        <v>22.690869530000001</v>
      </c>
      <c r="G197" s="178">
        <v>28.66056459</v>
      </c>
      <c r="H197" s="58">
        <f t="shared" si="6"/>
        <v>-0.20828951367144022</v>
      </c>
      <c r="I197" s="178">
        <v>32.48644548199254</v>
      </c>
      <c r="J197" s="178">
        <v>33.506051578459925</v>
      </c>
      <c r="K197" s="58">
        <f t="shared" si="7"/>
        <v>-3.0430505787284678E-2</v>
      </c>
      <c r="L197" s="58">
        <f t="shared" si="8"/>
        <v>1.4316968082268349</v>
      </c>
    </row>
    <row r="198" spans="1:12" x14ac:dyDescent="0.2">
      <c r="A198" s="176" t="s">
        <v>2914</v>
      </c>
      <c r="B198" s="177" t="s">
        <v>2350</v>
      </c>
      <c r="C198" s="176" t="s">
        <v>516</v>
      </c>
      <c r="D198" s="176" t="s">
        <v>615</v>
      </c>
      <c r="E198" s="176" t="s">
        <v>714</v>
      </c>
      <c r="F198" s="178">
        <v>3.2885659700000001</v>
      </c>
      <c r="G198" s="178">
        <v>2.36057746</v>
      </c>
      <c r="H198" s="58">
        <f t="shared" si="6"/>
        <v>0.39311927938174929</v>
      </c>
      <c r="I198" s="178">
        <v>32.47551805362513</v>
      </c>
      <c r="J198" s="178">
        <v>70.904539991839542</v>
      </c>
      <c r="K198" s="58">
        <f t="shared" si="7"/>
        <v>-0.54198252950568804</v>
      </c>
      <c r="L198" s="58">
        <f t="shared" si="8"/>
        <v>9.8752825243232483</v>
      </c>
    </row>
    <row r="199" spans="1:12" x14ac:dyDescent="0.2">
      <c r="A199" s="176" t="s">
        <v>1504</v>
      </c>
      <c r="B199" s="176" t="s">
        <v>669</v>
      </c>
      <c r="C199" s="176" t="s">
        <v>645</v>
      </c>
      <c r="D199" s="176" t="s">
        <v>184</v>
      </c>
      <c r="E199" s="176" t="s">
        <v>185</v>
      </c>
      <c r="F199" s="178">
        <v>9.48632235</v>
      </c>
      <c r="G199" s="178">
        <v>12.2072141</v>
      </c>
      <c r="H199" s="58">
        <f t="shared" ref="H199:H262" si="9">IF(ISERROR(F199/G199-1),"",IF((F199/G199-1)&gt;10000%,"",F199/G199-1))</f>
        <v>-0.22289211344298454</v>
      </c>
      <c r="I199" s="178">
        <v>32.270081760000004</v>
      </c>
      <c r="J199" s="178">
        <v>43.376058010000001</v>
      </c>
      <c r="K199" s="58">
        <f t="shared" ref="K199:K262" si="10">IF(ISERROR(I199/J199-1),"",IF((I199/J199-1)&gt;10000%,"",I199/J199-1))</f>
        <v>-0.25603931660732293</v>
      </c>
      <c r="L199" s="58">
        <f t="shared" ref="L199:L262" si="11">IF(ISERROR(I199/F199),"",IF(I199/F199&gt;10000%,"",I199/F199))</f>
        <v>3.4017483877722121</v>
      </c>
    </row>
    <row r="200" spans="1:12" x14ac:dyDescent="0.2">
      <c r="A200" s="176" t="s">
        <v>2632</v>
      </c>
      <c r="B200" s="177" t="s">
        <v>462</v>
      </c>
      <c r="C200" s="176" t="s">
        <v>646</v>
      </c>
      <c r="D200" s="176" t="s">
        <v>184</v>
      </c>
      <c r="E200" s="176" t="s">
        <v>714</v>
      </c>
      <c r="F200" s="178">
        <v>13.815227330000001</v>
      </c>
      <c r="G200" s="178">
        <v>19.745459579999999</v>
      </c>
      <c r="H200" s="58">
        <f t="shared" si="9"/>
        <v>-0.30033396923344735</v>
      </c>
      <c r="I200" s="178">
        <v>31.913757570000001</v>
      </c>
      <c r="J200" s="178">
        <v>12.418734733354755</v>
      </c>
      <c r="K200" s="58">
        <f t="shared" si="10"/>
        <v>1.5698074928909387</v>
      </c>
      <c r="L200" s="58">
        <f t="shared" si="11"/>
        <v>2.3100421591108193</v>
      </c>
    </row>
    <row r="201" spans="1:12" x14ac:dyDescent="0.2">
      <c r="A201" s="176" t="s">
        <v>2215</v>
      </c>
      <c r="B201" s="177" t="s">
        <v>1868</v>
      </c>
      <c r="C201" s="176" t="s">
        <v>516</v>
      </c>
      <c r="D201" s="176" t="s">
        <v>615</v>
      </c>
      <c r="E201" s="176" t="s">
        <v>714</v>
      </c>
      <c r="F201" s="178">
        <v>6.4113130400000005</v>
      </c>
      <c r="G201" s="178">
        <v>2.6136615099999996</v>
      </c>
      <c r="H201" s="58">
        <f t="shared" si="9"/>
        <v>1.4530005188009221</v>
      </c>
      <c r="I201" s="178">
        <v>31.90985951</v>
      </c>
      <c r="J201" s="178">
        <v>20.368698930000001</v>
      </c>
      <c r="K201" s="58">
        <f t="shared" si="10"/>
        <v>0.56661255682863576</v>
      </c>
      <c r="L201" s="58">
        <f t="shared" si="11"/>
        <v>4.9771176841491425</v>
      </c>
    </row>
    <row r="202" spans="1:12" x14ac:dyDescent="0.2">
      <c r="A202" s="176" t="s">
        <v>1119</v>
      </c>
      <c r="B202" s="177" t="s">
        <v>945</v>
      </c>
      <c r="C202" s="176" t="s">
        <v>2553</v>
      </c>
      <c r="D202" s="176" t="s">
        <v>184</v>
      </c>
      <c r="E202" s="176" t="s">
        <v>185</v>
      </c>
      <c r="F202" s="178">
        <v>14.172359210000002</v>
      </c>
      <c r="G202" s="178">
        <v>15.091404349999999</v>
      </c>
      <c r="H202" s="58">
        <f t="shared" si="9"/>
        <v>-6.0898582973823667E-2</v>
      </c>
      <c r="I202" s="178">
        <v>31.826638819999999</v>
      </c>
      <c r="J202" s="178">
        <v>20.756545859999999</v>
      </c>
      <c r="K202" s="58">
        <f t="shared" si="10"/>
        <v>0.53333020988493129</v>
      </c>
      <c r="L202" s="58">
        <f t="shared" si="11"/>
        <v>2.2456838941496176</v>
      </c>
    </row>
    <row r="203" spans="1:12" x14ac:dyDescent="0.2">
      <c r="A203" s="176" t="s">
        <v>1128</v>
      </c>
      <c r="B203" s="177" t="s">
        <v>627</v>
      </c>
      <c r="C203" s="176" t="s">
        <v>2553</v>
      </c>
      <c r="D203" s="176" t="s">
        <v>615</v>
      </c>
      <c r="E203" s="176" t="s">
        <v>714</v>
      </c>
      <c r="F203" s="178">
        <v>3.7696449599999999</v>
      </c>
      <c r="G203" s="178">
        <v>15.565083710000001</v>
      </c>
      <c r="H203" s="58">
        <f t="shared" si="9"/>
        <v>-0.75781402591634373</v>
      </c>
      <c r="I203" s="178">
        <v>31.690407355321302</v>
      </c>
      <c r="J203" s="178">
        <v>51.544842739409695</v>
      </c>
      <c r="K203" s="58">
        <f t="shared" si="10"/>
        <v>-0.38518762166885545</v>
      </c>
      <c r="L203" s="58">
        <f t="shared" si="11"/>
        <v>8.406735300430336</v>
      </c>
    </row>
    <row r="204" spans="1:12" x14ac:dyDescent="0.2">
      <c r="A204" s="176" t="s">
        <v>1244</v>
      </c>
      <c r="B204" s="177" t="s">
        <v>2442</v>
      </c>
      <c r="C204" s="176" t="s">
        <v>645</v>
      </c>
      <c r="D204" s="176" t="s">
        <v>615</v>
      </c>
      <c r="E204" s="176" t="s">
        <v>185</v>
      </c>
      <c r="F204" s="178">
        <v>2.5797622499999999</v>
      </c>
      <c r="G204" s="178">
        <v>4.3692069699999996</v>
      </c>
      <c r="H204" s="58">
        <f t="shared" si="9"/>
        <v>-0.40955824072577629</v>
      </c>
      <c r="I204" s="178">
        <v>31.4405474156064</v>
      </c>
      <c r="J204" s="178">
        <v>42.044306921202256</v>
      </c>
      <c r="K204" s="58">
        <f t="shared" si="10"/>
        <v>-0.25220440725706328</v>
      </c>
      <c r="L204" s="58">
        <f t="shared" si="11"/>
        <v>12.187381769620981</v>
      </c>
    </row>
    <row r="205" spans="1:12" x14ac:dyDescent="0.2">
      <c r="A205" s="176" t="s">
        <v>1280</v>
      </c>
      <c r="B205" s="177" t="s">
        <v>19</v>
      </c>
      <c r="C205" s="176" t="s">
        <v>1268</v>
      </c>
      <c r="D205" s="176" t="s">
        <v>184</v>
      </c>
      <c r="E205" s="176" t="s">
        <v>185</v>
      </c>
      <c r="F205" s="178">
        <v>2.37200773</v>
      </c>
      <c r="G205" s="178">
        <v>6.7059310199999995</v>
      </c>
      <c r="H205" s="58">
        <f t="shared" si="9"/>
        <v>-0.64628211609608832</v>
      </c>
      <c r="I205" s="178">
        <v>30.822806649999997</v>
      </c>
      <c r="J205" s="178">
        <v>19.842178670000003</v>
      </c>
      <c r="K205" s="58">
        <f t="shared" si="10"/>
        <v>0.55339830180049443</v>
      </c>
      <c r="L205" s="58">
        <f t="shared" si="11"/>
        <v>12.99439553259803</v>
      </c>
    </row>
    <row r="206" spans="1:12" x14ac:dyDescent="0.2">
      <c r="A206" s="176" t="s">
        <v>1694</v>
      </c>
      <c r="B206" s="177" t="s">
        <v>2425</v>
      </c>
      <c r="C206" s="176" t="s">
        <v>645</v>
      </c>
      <c r="D206" s="176" t="s">
        <v>615</v>
      </c>
      <c r="E206" s="176" t="s">
        <v>714</v>
      </c>
      <c r="F206" s="178">
        <v>7.0174579900000005</v>
      </c>
      <c r="G206" s="178">
        <v>9.7447469499999997</v>
      </c>
      <c r="H206" s="58">
        <f t="shared" si="9"/>
        <v>-0.2798727328676297</v>
      </c>
      <c r="I206" s="178">
        <v>30.410453572533189</v>
      </c>
      <c r="J206" s="178">
        <v>28.502701125365718</v>
      </c>
      <c r="K206" s="58">
        <f t="shared" si="10"/>
        <v>6.6932338755420151E-2</v>
      </c>
      <c r="L206" s="58">
        <f t="shared" si="11"/>
        <v>4.3335426611557368</v>
      </c>
    </row>
    <row r="207" spans="1:12" x14ac:dyDescent="0.2">
      <c r="A207" s="176" t="s">
        <v>1382</v>
      </c>
      <c r="B207" s="176" t="s">
        <v>349</v>
      </c>
      <c r="C207" s="176" t="s">
        <v>1371</v>
      </c>
      <c r="D207" s="176" t="s">
        <v>183</v>
      </c>
      <c r="E207" s="176" t="s">
        <v>714</v>
      </c>
      <c r="F207" s="178">
        <v>46.363047009999995</v>
      </c>
      <c r="G207" s="178">
        <v>59.41815939</v>
      </c>
      <c r="H207" s="58">
        <f t="shared" si="9"/>
        <v>-0.21971586656380282</v>
      </c>
      <c r="I207" s="178">
        <v>30.306742349999997</v>
      </c>
      <c r="J207" s="178">
        <v>9.5613663199999994</v>
      </c>
      <c r="K207" s="58">
        <f t="shared" si="10"/>
        <v>2.1697083173778031</v>
      </c>
      <c r="L207" s="58">
        <f t="shared" si="11"/>
        <v>0.65368314432533237</v>
      </c>
    </row>
    <row r="208" spans="1:12" x14ac:dyDescent="0.2">
      <c r="A208" s="176" t="s">
        <v>1254</v>
      </c>
      <c r="B208" s="177" t="s">
        <v>2527</v>
      </c>
      <c r="C208" s="176" t="s">
        <v>645</v>
      </c>
      <c r="D208" s="176" t="s">
        <v>184</v>
      </c>
      <c r="E208" s="176" t="s">
        <v>714</v>
      </c>
      <c r="F208" s="178">
        <v>5.2529261700000003</v>
      </c>
      <c r="G208" s="178">
        <v>4.8767394500000005</v>
      </c>
      <c r="H208" s="58">
        <f t="shared" si="9"/>
        <v>7.7138982686475011E-2</v>
      </c>
      <c r="I208" s="178">
        <v>30.176628620697645</v>
      </c>
      <c r="J208" s="178">
        <v>21.584610823180359</v>
      </c>
      <c r="K208" s="58">
        <f t="shared" si="10"/>
        <v>0.39806220588837582</v>
      </c>
      <c r="L208" s="58">
        <f t="shared" si="11"/>
        <v>5.7447273470241145</v>
      </c>
    </row>
    <row r="209" spans="1:12" x14ac:dyDescent="0.2">
      <c r="A209" s="176" t="s">
        <v>2461</v>
      </c>
      <c r="B209" s="177" t="s">
        <v>2468</v>
      </c>
      <c r="C209" s="176" t="s">
        <v>643</v>
      </c>
      <c r="D209" s="176" t="s">
        <v>183</v>
      </c>
      <c r="E209" s="176" t="s">
        <v>714</v>
      </c>
      <c r="F209" s="178">
        <v>6.1483365999999995</v>
      </c>
      <c r="G209" s="178">
        <v>7.5264731300000003</v>
      </c>
      <c r="H209" s="58">
        <f t="shared" si="9"/>
        <v>-0.18310522155547782</v>
      </c>
      <c r="I209" s="178">
        <v>30.064111109999999</v>
      </c>
      <c r="J209" s="178">
        <v>15.873418090000001</v>
      </c>
      <c r="K209" s="58">
        <f t="shared" si="10"/>
        <v>0.893991006822904</v>
      </c>
      <c r="L209" s="58">
        <f t="shared" si="11"/>
        <v>4.8897959018704347</v>
      </c>
    </row>
    <row r="210" spans="1:12" x14ac:dyDescent="0.2">
      <c r="A210" s="176" t="s">
        <v>1134</v>
      </c>
      <c r="B210" s="177" t="s">
        <v>914</v>
      </c>
      <c r="C210" s="176" t="s">
        <v>2553</v>
      </c>
      <c r="D210" s="176" t="s">
        <v>184</v>
      </c>
      <c r="E210" s="176" t="s">
        <v>185</v>
      </c>
      <c r="F210" s="178">
        <v>7.7694798</v>
      </c>
      <c r="G210" s="178">
        <v>21.076372030000002</v>
      </c>
      <c r="H210" s="58">
        <f t="shared" si="9"/>
        <v>-0.63136540819544451</v>
      </c>
      <c r="I210" s="178">
        <v>30.016076538740851</v>
      </c>
      <c r="J210" s="178">
        <v>32.245623964567862</v>
      </c>
      <c r="K210" s="58">
        <f t="shared" si="10"/>
        <v>-6.9142635548838594E-2</v>
      </c>
      <c r="L210" s="58">
        <f t="shared" si="11"/>
        <v>3.8633315629111813</v>
      </c>
    </row>
    <row r="211" spans="1:12" x14ac:dyDescent="0.2">
      <c r="A211" s="176" t="s">
        <v>1454</v>
      </c>
      <c r="B211" s="177" t="s">
        <v>666</v>
      </c>
      <c r="C211" s="176" t="s">
        <v>645</v>
      </c>
      <c r="D211" s="176" t="s">
        <v>184</v>
      </c>
      <c r="E211" s="176" t="s">
        <v>185</v>
      </c>
      <c r="F211" s="178">
        <v>16.458068300000001</v>
      </c>
      <c r="G211" s="178">
        <v>19.59180877</v>
      </c>
      <c r="H211" s="58">
        <f t="shared" si="9"/>
        <v>-0.15995156479878192</v>
      </c>
      <c r="I211" s="178">
        <v>29.958665154598812</v>
      </c>
      <c r="J211" s="178">
        <v>19.314976830714194</v>
      </c>
      <c r="K211" s="58">
        <f t="shared" si="10"/>
        <v>0.55105881913144672</v>
      </c>
      <c r="L211" s="58">
        <f t="shared" si="11"/>
        <v>1.8203026387123944</v>
      </c>
    </row>
    <row r="212" spans="1:12" x14ac:dyDescent="0.2">
      <c r="A212" s="176" t="s">
        <v>1123</v>
      </c>
      <c r="B212" s="177" t="s">
        <v>703</v>
      </c>
      <c r="C212" s="176" t="s">
        <v>2553</v>
      </c>
      <c r="D212" s="176" t="s">
        <v>615</v>
      </c>
      <c r="E212" s="176" t="s">
        <v>185</v>
      </c>
      <c r="F212" s="178">
        <v>7.2439721299999995</v>
      </c>
      <c r="G212" s="178">
        <v>1.5368583200000001</v>
      </c>
      <c r="H212" s="58">
        <f t="shared" si="9"/>
        <v>3.7134937786587896</v>
      </c>
      <c r="I212" s="178">
        <v>29.828557429701476</v>
      </c>
      <c r="J212" s="178">
        <v>29.279580803082556</v>
      </c>
      <c r="K212" s="58">
        <f t="shared" si="10"/>
        <v>1.8749470161851578E-2</v>
      </c>
      <c r="L212" s="58">
        <f t="shared" si="11"/>
        <v>4.11770737026586</v>
      </c>
    </row>
    <row r="213" spans="1:12" x14ac:dyDescent="0.2">
      <c r="A213" s="176" t="s">
        <v>1272</v>
      </c>
      <c r="B213" s="177" t="s">
        <v>390</v>
      </c>
      <c r="C213" s="176" t="s">
        <v>1268</v>
      </c>
      <c r="D213" s="176" t="s">
        <v>184</v>
      </c>
      <c r="E213" s="176" t="s">
        <v>185</v>
      </c>
      <c r="F213" s="178">
        <v>11.44660281</v>
      </c>
      <c r="G213" s="178">
        <v>7.7643296900000003</v>
      </c>
      <c r="H213" s="58">
        <f t="shared" si="9"/>
        <v>0.47425512143598825</v>
      </c>
      <c r="I213" s="178">
        <v>29.733093180000001</v>
      </c>
      <c r="J213" s="178">
        <v>25.86111987</v>
      </c>
      <c r="K213" s="58">
        <f t="shared" si="10"/>
        <v>0.14972179586436463</v>
      </c>
      <c r="L213" s="58">
        <f t="shared" si="11"/>
        <v>2.597547383580439</v>
      </c>
    </row>
    <row r="214" spans="1:12" x14ac:dyDescent="0.2">
      <c r="A214" s="176" t="s">
        <v>2558</v>
      </c>
      <c r="B214" s="177" t="s">
        <v>1303</v>
      </c>
      <c r="C214" s="176" t="s">
        <v>516</v>
      </c>
      <c r="D214" s="176" t="s">
        <v>615</v>
      </c>
      <c r="E214" s="176" t="s">
        <v>714</v>
      </c>
      <c r="F214" s="178">
        <v>17.49662163</v>
      </c>
      <c r="G214" s="178">
        <v>14.85807922</v>
      </c>
      <c r="H214" s="58">
        <f t="shared" si="9"/>
        <v>0.17758300860641119</v>
      </c>
      <c r="I214" s="178">
        <v>29.55269496</v>
      </c>
      <c r="J214" s="178">
        <v>26.892897659999999</v>
      </c>
      <c r="K214" s="58">
        <f t="shared" si="10"/>
        <v>9.8903336249858143E-2</v>
      </c>
      <c r="L214" s="58">
        <f t="shared" si="11"/>
        <v>1.6890514971946615</v>
      </c>
    </row>
    <row r="215" spans="1:12" x14ac:dyDescent="0.2">
      <c r="A215" s="176" t="s">
        <v>1239</v>
      </c>
      <c r="B215" s="177" t="s">
        <v>2426</v>
      </c>
      <c r="C215" s="176" t="s">
        <v>645</v>
      </c>
      <c r="D215" s="176" t="s">
        <v>184</v>
      </c>
      <c r="E215" s="176" t="s">
        <v>185</v>
      </c>
      <c r="F215" s="178">
        <v>12.17750461</v>
      </c>
      <c r="G215" s="178">
        <v>15.081148619999999</v>
      </c>
      <c r="H215" s="58">
        <f t="shared" si="9"/>
        <v>-0.19253467246846878</v>
      </c>
      <c r="I215" s="178">
        <v>29.220201239011363</v>
      </c>
      <c r="J215" s="178">
        <v>20.817922132257429</v>
      </c>
      <c r="K215" s="58">
        <f t="shared" si="10"/>
        <v>0.40360796112953934</v>
      </c>
      <c r="L215" s="58">
        <f t="shared" si="11"/>
        <v>2.3995229051291949</v>
      </c>
    </row>
    <row r="216" spans="1:12" x14ac:dyDescent="0.2">
      <c r="A216" s="176" t="s">
        <v>2312</v>
      </c>
      <c r="B216" s="177" t="s">
        <v>717</v>
      </c>
      <c r="C216" s="176" t="s">
        <v>2546</v>
      </c>
      <c r="D216" s="176" t="s">
        <v>184</v>
      </c>
      <c r="E216" s="176" t="s">
        <v>185</v>
      </c>
      <c r="F216" s="178">
        <v>5.9824202199999998</v>
      </c>
      <c r="G216" s="178">
        <v>2.1707200599999998</v>
      </c>
      <c r="H216" s="58">
        <f t="shared" si="9"/>
        <v>1.7559611809180038</v>
      </c>
      <c r="I216" s="178">
        <v>28.868916133138029</v>
      </c>
      <c r="J216" s="178">
        <v>1.4785645639094851</v>
      </c>
      <c r="K216" s="58">
        <f t="shared" si="10"/>
        <v>18.524961464520349</v>
      </c>
      <c r="L216" s="58">
        <f t="shared" si="11"/>
        <v>4.8256249262841031</v>
      </c>
    </row>
    <row r="217" spans="1:12" x14ac:dyDescent="0.2">
      <c r="A217" s="176" t="s">
        <v>2585</v>
      </c>
      <c r="B217" s="177" t="s">
        <v>799</v>
      </c>
      <c r="C217" s="176" t="s">
        <v>2544</v>
      </c>
      <c r="D217" s="176" t="s">
        <v>183</v>
      </c>
      <c r="E217" s="176" t="s">
        <v>714</v>
      </c>
      <c r="F217" s="178">
        <v>18.03282553</v>
      </c>
      <c r="G217" s="178">
        <v>18.645577129999999</v>
      </c>
      <c r="H217" s="58">
        <f t="shared" si="9"/>
        <v>-3.2863107198441543E-2</v>
      </c>
      <c r="I217" s="178">
        <v>28.821491510000001</v>
      </c>
      <c r="J217" s="178">
        <v>171.82153639999999</v>
      </c>
      <c r="K217" s="58">
        <f t="shared" si="10"/>
        <v>-0.83225914449453142</v>
      </c>
      <c r="L217" s="58">
        <f t="shared" si="11"/>
        <v>1.5982792858529919</v>
      </c>
    </row>
    <row r="218" spans="1:12" x14ac:dyDescent="0.2">
      <c r="A218" s="176" t="s">
        <v>1220</v>
      </c>
      <c r="B218" s="177" t="s">
        <v>2447</v>
      </c>
      <c r="C218" s="176" t="s">
        <v>645</v>
      </c>
      <c r="D218" s="176" t="s">
        <v>184</v>
      </c>
      <c r="E218" s="176" t="s">
        <v>185</v>
      </c>
      <c r="F218" s="178">
        <v>0.75225949999999997</v>
      </c>
      <c r="G218" s="178">
        <v>1.3415413899999999</v>
      </c>
      <c r="H218" s="58">
        <f t="shared" si="9"/>
        <v>-0.43925733070375117</v>
      </c>
      <c r="I218" s="178">
        <v>28.770796699982274</v>
      </c>
      <c r="J218" s="178">
        <v>22.857705879867883</v>
      </c>
      <c r="K218" s="58">
        <f t="shared" si="10"/>
        <v>0.25869135123146347</v>
      </c>
      <c r="L218" s="58">
        <f t="shared" si="11"/>
        <v>38.245840298437273</v>
      </c>
    </row>
    <row r="219" spans="1:12" x14ac:dyDescent="0.2">
      <c r="A219" s="176" t="s">
        <v>1261</v>
      </c>
      <c r="B219" s="177" t="s">
        <v>10</v>
      </c>
      <c r="C219" s="176" t="s">
        <v>645</v>
      </c>
      <c r="D219" s="176" t="s">
        <v>615</v>
      </c>
      <c r="E219" s="176" t="s">
        <v>714</v>
      </c>
      <c r="F219" s="178">
        <v>2.44707E-3</v>
      </c>
      <c r="G219" s="178">
        <v>3.0601277000000002</v>
      </c>
      <c r="H219" s="58">
        <f t="shared" si="9"/>
        <v>-0.99920033729311364</v>
      </c>
      <c r="I219" s="178">
        <v>28.423088324027422</v>
      </c>
      <c r="J219" s="178">
        <v>3.4438940086309304</v>
      </c>
      <c r="K219" s="58">
        <f t="shared" si="10"/>
        <v>7.2531832433851822</v>
      </c>
      <c r="L219" s="58" t="str">
        <f t="shared" si="11"/>
        <v/>
      </c>
    </row>
    <row r="220" spans="1:12" x14ac:dyDescent="0.2">
      <c r="A220" s="176" t="s">
        <v>2229</v>
      </c>
      <c r="B220" s="177" t="s">
        <v>2220</v>
      </c>
      <c r="C220" s="176" t="s">
        <v>645</v>
      </c>
      <c r="D220" s="176" t="s">
        <v>615</v>
      </c>
      <c r="E220" s="176" t="s">
        <v>185</v>
      </c>
      <c r="F220" s="178">
        <v>3.1237139599999999</v>
      </c>
      <c r="G220" s="178">
        <v>3.0531826200000003</v>
      </c>
      <c r="H220" s="58">
        <f t="shared" si="9"/>
        <v>2.3100924110461385E-2</v>
      </c>
      <c r="I220" s="178">
        <v>28.241005670000003</v>
      </c>
      <c r="J220" s="178">
        <v>1.73944169</v>
      </c>
      <c r="K220" s="58">
        <f t="shared" si="10"/>
        <v>15.235672533524252</v>
      </c>
      <c r="L220" s="58">
        <f t="shared" si="11"/>
        <v>9.0408424175944724</v>
      </c>
    </row>
    <row r="221" spans="1:12" x14ac:dyDescent="0.2">
      <c r="A221" s="176" t="s">
        <v>2028</v>
      </c>
      <c r="B221" s="177" t="s">
        <v>1867</v>
      </c>
      <c r="C221" s="176" t="s">
        <v>644</v>
      </c>
      <c r="D221" s="176" t="s">
        <v>184</v>
      </c>
      <c r="E221" s="176" t="s">
        <v>714</v>
      </c>
      <c r="F221" s="178">
        <v>13.31527983</v>
      </c>
      <c r="G221" s="178">
        <v>4.8762597699999999</v>
      </c>
      <c r="H221" s="58">
        <f t="shared" si="9"/>
        <v>1.7306338173201956</v>
      </c>
      <c r="I221" s="178">
        <v>28.032144890000001</v>
      </c>
      <c r="J221" s="178">
        <v>1.4838988</v>
      </c>
      <c r="K221" s="58">
        <f t="shared" si="10"/>
        <v>17.890873750959297</v>
      </c>
      <c r="L221" s="58">
        <f t="shared" si="11"/>
        <v>2.1052614175514477</v>
      </c>
    </row>
    <row r="222" spans="1:12" x14ac:dyDescent="0.2">
      <c r="A222" s="176" t="s">
        <v>2561</v>
      </c>
      <c r="B222" s="177" t="s">
        <v>85</v>
      </c>
      <c r="C222" s="176" t="s">
        <v>516</v>
      </c>
      <c r="D222" s="176" t="s">
        <v>183</v>
      </c>
      <c r="E222" s="176" t="s">
        <v>714</v>
      </c>
      <c r="F222" s="178">
        <v>14.657546640000001</v>
      </c>
      <c r="G222" s="178">
        <v>11.26239077</v>
      </c>
      <c r="H222" s="58">
        <f t="shared" si="9"/>
        <v>0.30145960474429545</v>
      </c>
      <c r="I222" s="178">
        <v>28.020529570000001</v>
      </c>
      <c r="J222" s="178">
        <v>53.488003919999997</v>
      </c>
      <c r="K222" s="58">
        <f t="shared" si="10"/>
        <v>-0.47613431953996155</v>
      </c>
      <c r="L222" s="58">
        <f t="shared" si="11"/>
        <v>1.9116793729676986</v>
      </c>
    </row>
    <row r="223" spans="1:12" x14ac:dyDescent="0.2">
      <c r="A223" s="176" t="s">
        <v>1506</v>
      </c>
      <c r="B223" s="177" t="s">
        <v>213</v>
      </c>
      <c r="C223" s="176" t="s">
        <v>2544</v>
      </c>
      <c r="D223" s="176" t="s">
        <v>183</v>
      </c>
      <c r="E223" s="176" t="s">
        <v>714</v>
      </c>
      <c r="F223" s="178">
        <v>0.90107013000000002</v>
      </c>
      <c r="G223" s="178">
        <v>3.9306115400000001</v>
      </c>
      <c r="H223" s="58">
        <f t="shared" si="9"/>
        <v>-0.77075574097561417</v>
      </c>
      <c r="I223" s="178">
        <v>27.605065809999999</v>
      </c>
      <c r="J223" s="178">
        <v>38.458571419999998</v>
      </c>
      <c r="K223" s="58">
        <f t="shared" si="10"/>
        <v>-0.28221291663360493</v>
      </c>
      <c r="L223" s="58">
        <f t="shared" si="11"/>
        <v>30.635868275868827</v>
      </c>
    </row>
    <row r="224" spans="1:12" x14ac:dyDescent="0.2">
      <c r="A224" s="176" t="s">
        <v>1794</v>
      </c>
      <c r="B224" s="177" t="s">
        <v>60</v>
      </c>
      <c r="C224" s="176" t="s">
        <v>643</v>
      </c>
      <c r="D224" s="176" t="s">
        <v>183</v>
      </c>
      <c r="E224" s="176" t="s">
        <v>2328</v>
      </c>
      <c r="F224" s="178">
        <v>4.12568103</v>
      </c>
      <c r="G224" s="178">
        <v>4.5674936399999995</v>
      </c>
      <c r="H224" s="58">
        <f t="shared" si="9"/>
        <v>-9.6729770159023065E-2</v>
      </c>
      <c r="I224" s="178">
        <v>27.286420129453909</v>
      </c>
      <c r="J224" s="178">
        <v>57.203658907737363</v>
      </c>
      <c r="K224" s="58">
        <f t="shared" si="10"/>
        <v>-0.52299519557894669</v>
      </c>
      <c r="L224" s="58">
        <f t="shared" si="11"/>
        <v>6.6137978023603798</v>
      </c>
    </row>
    <row r="225" spans="1:12" x14ac:dyDescent="0.2">
      <c r="A225" s="176" t="s">
        <v>1221</v>
      </c>
      <c r="B225" s="177" t="s">
        <v>6</v>
      </c>
      <c r="C225" s="176" t="s">
        <v>645</v>
      </c>
      <c r="D225" s="176" t="s">
        <v>615</v>
      </c>
      <c r="E225" s="176" t="s">
        <v>714</v>
      </c>
      <c r="F225" s="178">
        <v>9.7999681400000007</v>
      </c>
      <c r="G225" s="178">
        <v>20.6508839</v>
      </c>
      <c r="H225" s="58">
        <f t="shared" si="9"/>
        <v>-0.52544558443815559</v>
      </c>
      <c r="I225" s="178">
        <v>27.252919177841502</v>
      </c>
      <c r="J225" s="178">
        <v>10.858943961525652</v>
      </c>
      <c r="K225" s="58">
        <f t="shared" si="10"/>
        <v>1.5097209520927062</v>
      </c>
      <c r="L225" s="58">
        <f t="shared" si="11"/>
        <v>2.7809191610128541</v>
      </c>
    </row>
    <row r="226" spans="1:12" x14ac:dyDescent="0.2">
      <c r="A226" s="176" t="s">
        <v>2244</v>
      </c>
      <c r="B226" s="176" t="s">
        <v>309</v>
      </c>
      <c r="C226" s="176" t="s">
        <v>1268</v>
      </c>
      <c r="D226" s="176" t="s">
        <v>184</v>
      </c>
      <c r="E226" s="176" t="s">
        <v>185</v>
      </c>
      <c r="F226" s="178">
        <v>25.97612629</v>
      </c>
      <c r="G226" s="178">
        <v>55.116267579999999</v>
      </c>
      <c r="H226" s="58">
        <f t="shared" si="9"/>
        <v>-0.52870309564601325</v>
      </c>
      <c r="I226" s="178">
        <v>27.016275739999998</v>
      </c>
      <c r="J226" s="178">
        <v>27.889776699999999</v>
      </c>
      <c r="K226" s="58">
        <f t="shared" si="10"/>
        <v>-3.1319754524961829E-2</v>
      </c>
      <c r="L226" s="58">
        <f t="shared" si="11"/>
        <v>1.0400425159004723</v>
      </c>
    </row>
    <row r="227" spans="1:12" x14ac:dyDescent="0.2">
      <c r="A227" s="176" t="s">
        <v>2268</v>
      </c>
      <c r="B227" s="177" t="s">
        <v>2098</v>
      </c>
      <c r="C227" s="176" t="s">
        <v>645</v>
      </c>
      <c r="D227" s="176" t="s">
        <v>615</v>
      </c>
      <c r="E227" s="176" t="s">
        <v>185</v>
      </c>
      <c r="F227" s="178">
        <v>6.5564817499999997</v>
      </c>
      <c r="G227" s="178">
        <v>7.2279470300000002</v>
      </c>
      <c r="H227" s="58">
        <f t="shared" si="9"/>
        <v>-9.2898478255726835E-2</v>
      </c>
      <c r="I227" s="178">
        <v>26.998431211740542</v>
      </c>
      <c r="J227" s="178">
        <v>5.5975852575191078</v>
      </c>
      <c r="K227" s="58">
        <f t="shared" si="10"/>
        <v>3.8232282260416079</v>
      </c>
      <c r="L227" s="58">
        <f t="shared" si="11"/>
        <v>4.117822979029957</v>
      </c>
    </row>
    <row r="228" spans="1:12" x14ac:dyDescent="0.2">
      <c r="A228" s="176" t="s">
        <v>2306</v>
      </c>
      <c r="B228" s="177" t="s">
        <v>2121</v>
      </c>
      <c r="C228" s="176" t="s">
        <v>516</v>
      </c>
      <c r="D228" s="176" t="s">
        <v>615</v>
      </c>
      <c r="E228" s="176" t="s">
        <v>185</v>
      </c>
      <c r="F228" s="178">
        <v>0.47219148999999999</v>
      </c>
      <c r="G228" s="178">
        <v>0.89113474000000004</v>
      </c>
      <c r="H228" s="58">
        <f t="shared" si="9"/>
        <v>-0.47012335081897949</v>
      </c>
      <c r="I228" s="178">
        <v>26.885682169936729</v>
      </c>
      <c r="J228" s="178">
        <v>31.826213272743242</v>
      </c>
      <c r="K228" s="58">
        <f t="shared" si="10"/>
        <v>-0.15523465077253495</v>
      </c>
      <c r="L228" s="58">
        <f t="shared" si="11"/>
        <v>56.938091302612698</v>
      </c>
    </row>
    <row r="229" spans="1:12" x14ac:dyDescent="0.2">
      <c r="A229" s="176" t="s">
        <v>1478</v>
      </c>
      <c r="B229" s="177" t="s">
        <v>343</v>
      </c>
      <c r="C229" s="176" t="s">
        <v>645</v>
      </c>
      <c r="D229" s="176" t="s">
        <v>184</v>
      </c>
      <c r="E229" s="176" t="s">
        <v>185</v>
      </c>
      <c r="F229" s="178">
        <v>5.3862607800000006</v>
      </c>
      <c r="G229" s="178">
        <v>3.4470211399999999</v>
      </c>
      <c r="H229" s="58">
        <f t="shared" si="9"/>
        <v>0.56258420277631394</v>
      </c>
      <c r="I229" s="178">
        <v>26.52320924</v>
      </c>
      <c r="J229" s="178">
        <v>7.86989188</v>
      </c>
      <c r="K229" s="58">
        <f t="shared" si="10"/>
        <v>2.3702126591350323</v>
      </c>
      <c r="L229" s="58">
        <f t="shared" si="11"/>
        <v>4.9242341437467489</v>
      </c>
    </row>
    <row r="230" spans="1:12" x14ac:dyDescent="0.2">
      <c r="A230" s="176" t="s">
        <v>2291</v>
      </c>
      <c r="B230" s="177" t="s">
        <v>2397</v>
      </c>
      <c r="C230" s="176" t="s">
        <v>645</v>
      </c>
      <c r="D230" s="176" t="s">
        <v>615</v>
      </c>
      <c r="E230" s="176" t="s">
        <v>185</v>
      </c>
      <c r="F230" s="178">
        <v>1.1027343200000002</v>
      </c>
      <c r="G230" s="178">
        <v>3.7746631699999997</v>
      </c>
      <c r="H230" s="58">
        <f t="shared" si="9"/>
        <v>-0.70785888161777355</v>
      </c>
      <c r="I230" s="178">
        <v>25.746241600885519</v>
      </c>
      <c r="J230" s="178">
        <v>32.310562470034796</v>
      </c>
      <c r="K230" s="58">
        <f t="shared" si="10"/>
        <v>-0.20316331154052514</v>
      </c>
      <c r="L230" s="58">
        <f t="shared" si="11"/>
        <v>23.347637897844255</v>
      </c>
    </row>
    <row r="231" spans="1:12" x14ac:dyDescent="0.2">
      <c r="A231" s="176" t="s">
        <v>2259</v>
      </c>
      <c r="B231" s="177" t="s">
        <v>75</v>
      </c>
      <c r="C231" s="176" t="s">
        <v>2546</v>
      </c>
      <c r="D231" s="176" t="s">
        <v>184</v>
      </c>
      <c r="E231" s="176" t="s">
        <v>185</v>
      </c>
      <c r="F231" s="178">
        <v>1.1340108400000002</v>
      </c>
      <c r="G231" s="178">
        <v>4.3794667900000004</v>
      </c>
      <c r="H231" s="58">
        <f t="shared" si="9"/>
        <v>-0.74106189306210035</v>
      </c>
      <c r="I231" s="178">
        <v>25.579551184124568</v>
      </c>
      <c r="J231" s="178">
        <v>35.204873945942218</v>
      </c>
      <c r="K231" s="58">
        <f t="shared" si="10"/>
        <v>-0.27340881198999667</v>
      </c>
      <c r="L231" s="58">
        <f t="shared" si="11"/>
        <v>22.556707821350777</v>
      </c>
    </row>
    <row r="232" spans="1:12" x14ac:dyDescent="0.2">
      <c r="A232" s="176" t="s">
        <v>1216</v>
      </c>
      <c r="B232" s="176" t="s">
        <v>1816</v>
      </c>
      <c r="C232" s="176" t="s">
        <v>645</v>
      </c>
      <c r="D232" s="176" t="s">
        <v>184</v>
      </c>
      <c r="E232" s="176" t="s">
        <v>714</v>
      </c>
      <c r="F232" s="178">
        <v>5.1090977000000004</v>
      </c>
      <c r="G232" s="178">
        <v>17.10459234</v>
      </c>
      <c r="H232" s="58">
        <f t="shared" si="9"/>
        <v>-0.70130257427696163</v>
      </c>
      <c r="I232" s="178">
        <v>25.553481472328649</v>
      </c>
      <c r="J232" s="178">
        <v>22.916566201894671</v>
      </c>
      <c r="K232" s="58">
        <f t="shared" si="10"/>
        <v>0.11506589805832101</v>
      </c>
      <c r="L232" s="58">
        <f t="shared" si="11"/>
        <v>5.0015644586966204</v>
      </c>
    </row>
    <row r="233" spans="1:12" x14ac:dyDescent="0.2">
      <c r="A233" s="176" t="s">
        <v>2613</v>
      </c>
      <c r="B233" s="177" t="s">
        <v>1110</v>
      </c>
      <c r="C233" s="176" t="s">
        <v>516</v>
      </c>
      <c r="D233" s="176" t="s">
        <v>184</v>
      </c>
      <c r="E233" s="176" t="s">
        <v>714</v>
      </c>
      <c r="F233" s="178">
        <v>1.25572934</v>
      </c>
      <c r="G233" s="178">
        <v>1.79636927</v>
      </c>
      <c r="H233" s="58">
        <f t="shared" si="9"/>
        <v>-0.30096257992656483</v>
      </c>
      <c r="I233" s="178">
        <v>25.315607531964712</v>
      </c>
      <c r="J233" s="178">
        <v>2.5361827789998603</v>
      </c>
      <c r="K233" s="58">
        <f t="shared" si="10"/>
        <v>8.9817756596974778</v>
      </c>
      <c r="L233" s="58">
        <f t="shared" si="11"/>
        <v>20.160082850309696</v>
      </c>
    </row>
    <row r="234" spans="1:12" x14ac:dyDescent="0.2">
      <c r="A234" s="176" t="s">
        <v>1116</v>
      </c>
      <c r="B234" s="177" t="s">
        <v>630</v>
      </c>
      <c r="C234" s="176" t="s">
        <v>2553</v>
      </c>
      <c r="D234" s="176" t="s">
        <v>615</v>
      </c>
      <c r="E234" s="176" t="s">
        <v>185</v>
      </c>
      <c r="F234" s="178">
        <v>1.8490244199999999</v>
      </c>
      <c r="G234" s="178">
        <v>5.5880862800000006</v>
      </c>
      <c r="H234" s="58">
        <f t="shared" si="9"/>
        <v>-0.66911312256975397</v>
      </c>
      <c r="I234" s="178">
        <v>25.011312589999999</v>
      </c>
      <c r="J234" s="178">
        <v>17.920537149999998</v>
      </c>
      <c r="K234" s="58">
        <f t="shared" si="10"/>
        <v>0.39567873332412939</v>
      </c>
      <c r="L234" s="58">
        <f t="shared" si="11"/>
        <v>13.526761636820352</v>
      </c>
    </row>
    <row r="235" spans="1:12" x14ac:dyDescent="0.2">
      <c r="A235" s="176" t="s">
        <v>1791</v>
      </c>
      <c r="B235" s="177" t="s">
        <v>2445</v>
      </c>
      <c r="C235" s="176" t="s">
        <v>645</v>
      </c>
      <c r="D235" s="176" t="s">
        <v>615</v>
      </c>
      <c r="E235" s="176" t="s">
        <v>185</v>
      </c>
      <c r="F235" s="178">
        <v>20.023054079999998</v>
      </c>
      <c r="G235" s="178">
        <v>27.75228568</v>
      </c>
      <c r="H235" s="58">
        <f t="shared" si="9"/>
        <v>-0.27850792864856388</v>
      </c>
      <c r="I235" s="178">
        <v>24.978094777507668</v>
      </c>
      <c r="J235" s="178">
        <v>38.349748202080448</v>
      </c>
      <c r="K235" s="58">
        <f t="shared" si="10"/>
        <v>-0.34867643339174204</v>
      </c>
      <c r="L235" s="58">
        <f t="shared" si="11"/>
        <v>1.2474667789294445</v>
      </c>
    </row>
    <row r="236" spans="1:12" x14ac:dyDescent="0.2">
      <c r="A236" s="176" t="s">
        <v>1565</v>
      </c>
      <c r="B236" s="177" t="s">
        <v>201</v>
      </c>
      <c r="C236" s="176" t="s">
        <v>2544</v>
      </c>
      <c r="D236" s="176" t="s">
        <v>183</v>
      </c>
      <c r="E236" s="176" t="s">
        <v>714</v>
      </c>
      <c r="F236" s="178">
        <v>2.6036515200000001</v>
      </c>
      <c r="G236" s="178">
        <v>3.5763954199999999</v>
      </c>
      <c r="H236" s="58">
        <f t="shared" si="9"/>
        <v>-0.27199003067731242</v>
      </c>
      <c r="I236" s="178">
        <v>24.694438350000002</v>
      </c>
      <c r="J236" s="178">
        <v>22.049112059999999</v>
      </c>
      <c r="K236" s="58">
        <f t="shared" si="10"/>
        <v>0.11997427754920675</v>
      </c>
      <c r="L236" s="58">
        <f t="shared" si="11"/>
        <v>9.4845405233032114</v>
      </c>
    </row>
    <row r="237" spans="1:12" x14ac:dyDescent="0.2">
      <c r="A237" s="176" t="s">
        <v>1578</v>
      </c>
      <c r="B237" s="177" t="s">
        <v>1149</v>
      </c>
      <c r="C237" s="176" t="s">
        <v>643</v>
      </c>
      <c r="D237" s="176" t="s">
        <v>183</v>
      </c>
      <c r="E237" s="176" t="s">
        <v>2328</v>
      </c>
      <c r="F237" s="178">
        <v>9.3850161599999993</v>
      </c>
      <c r="G237" s="178">
        <v>8.9178579800000009</v>
      </c>
      <c r="H237" s="58">
        <f t="shared" si="9"/>
        <v>5.2384572735705071E-2</v>
      </c>
      <c r="I237" s="178">
        <v>24.656281230000001</v>
      </c>
      <c r="J237" s="178">
        <v>11.753952430000002</v>
      </c>
      <c r="K237" s="58">
        <f t="shared" si="10"/>
        <v>1.097701294678457</v>
      </c>
      <c r="L237" s="58">
        <f t="shared" si="11"/>
        <v>2.6271964597235176</v>
      </c>
    </row>
    <row r="238" spans="1:12" x14ac:dyDescent="0.2">
      <c r="A238" s="176" t="s">
        <v>1235</v>
      </c>
      <c r="B238" s="177" t="s">
        <v>146</v>
      </c>
      <c r="C238" s="176" t="s">
        <v>645</v>
      </c>
      <c r="D238" s="176" t="s">
        <v>184</v>
      </c>
      <c r="E238" s="176" t="s">
        <v>714</v>
      </c>
      <c r="F238" s="178">
        <v>2.6189237699999999</v>
      </c>
      <c r="G238" s="178">
        <v>6.1393244899999999</v>
      </c>
      <c r="H238" s="58">
        <f t="shared" si="9"/>
        <v>-0.57341825240450839</v>
      </c>
      <c r="I238" s="178">
        <v>24.64411571615824</v>
      </c>
      <c r="J238" s="178">
        <v>13.279047733656927</v>
      </c>
      <c r="K238" s="58">
        <f t="shared" si="10"/>
        <v>0.85586468325552723</v>
      </c>
      <c r="L238" s="58">
        <f t="shared" si="11"/>
        <v>9.410016434406657</v>
      </c>
    </row>
    <row r="239" spans="1:12" x14ac:dyDescent="0.2">
      <c r="A239" s="176" t="s">
        <v>2894</v>
      </c>
      <c r="B239" s="177" t="s">
        <v>2352</v>
      </c>
      <c r="C239" s="176" t="s">
        <v>516</v>
      </c>
      <c r="D239" s="176" t="s">
        <v>615</v>
      </c>
      <c r="E239" s="176" t="s">
        <v>714</v>
      </c>
      <c r="F239" s="178">
        <v>5.1189556100000004</v>
      </c>
      <c r="G239" s="178">
        <v>4.06766088</v>
      </c>
      <c r="H239" s="58">
        <f t="shared" si="9"/>
        <v>0.25845191155659974</v>
      </c>
      <c r="I239" s="178">
        <v>24.626940377726207</v>
      </c>
      <c r="J239" s="178">
        <v>64.728503915309147</v>
      </c>
      <c r="K239" s="58">
        <f t="shared" si="10"/>
        <v>-0.61953484341383624</v>
      </c>
      <c r="L239" s="58">
        <f t="shared" si="11"/>
        <v>4.8109306378076218</v>
      </c>
    </row>
    <row r="240" spans="1:12" x14ac:dyDescent="0.2">
      <c r="A240" s="176" t="s">
        <v>1187</v>
      </c>
      <c r="B240" s="177" t="s">
        <v>2388</v>
      </c>
      <c r="C240" s="176" t="s">
        <v>645</v>
      </c>
      <c r="D240" s="176" t="s">
        <v>615</v>
      </c>
      <c r="E240" s="176" t="s">
        <v>185</v>
      </c>
      <c r="F240" s="178">
        <v>10.236369640000001</v>
      </c>
      <c r="G240" s="178">
        <v>12.9542248</v>
      </c>
      <c r="H240" s="58">
        <f t="shared" si="9"/>
        <v>-0.2098045388250479</v>
      </c>
      <c r="I240" s="178">
        <v>24.035220326193723</v>
      </c>
      <c r="J240" s="178">
        <v>28.145334521002361</v>
      </c>
      <c r="K240" s="58">
        <f t="shared" si="10"/>
        <v>-0.14603181183515956</v>
      </c>
      <c r="L240" s="58">
        <f t="shared" si="11"/>
        <v>2.3480219229552675</v>
      </c>
    </row>
    <row r="241" spans="1:12" x14ac:dyDescent="0.2">
      <c r="A241" s="176" t="s">
        <v>2685</v>
      </c>
      <c r="B241" s="177" t="s">
        <v>130</v>
      </c>
      <c r="C241" s="176" t="s">
        <v>516</v>
      </c>
      <c r="D241" s="176" t="s">
        <v>183</v>
      </c>
      <c r="E241" s="176" t="s">
        <v>714</v>
      </c>
      <c r="F241" s="178">
        <v>5.5332833499999996</v>
      </c>
      <c r="G241" s="178">
        <v>24.68673643</v>
      </c>
      <c r="H241" s="58">
        <f t="shared" si="9"/>
        <v>-0.77586007102681254</v>
      </c>
      <c r="I241" s="178">
        <v>23.735821188239758</v>
      </c>
      <c r="J241" s="178">
        <v>30.282454249925028</v>
      </c>
      <c r="K241" s="58">
        <f t="shared" si="10"/>
        <v>-0.21618568322286746</v>
      </c>
      <c r="L241" s="58">
        <f t="shared" si="11"/>
        <v>4.2896449877701928</v>
      </c>
    </row>
    <row r="242" spans="1:12" x14ac:dyDescent="0.2">
      <c r="A242" s="176" t="s">
        <v>1281</v>
      </c>
      <c r="B242" s="177" t="s">
        <v>144</v>
      </c>
      <c r="C242" s="176" t="s">
        <v>1268</v>
      </c>
      <c r="D242" s="176" t="s">
        <v>184</v>
      </c>
      <c r="E242" s="176" t="s">
        <v>185</v>
      </c>
      <c r="F242" s="178">
        <v>6.8403960599999998</v>
      </c>
      <c r="G242" s="178">
        <v>17.471030120000002</v>
      </c>
      <c r="H242" s="58">
        <f t="shared" si="9"/>
        <v>-0.60847208132453279</v>
      </c>
      <c r="I242" s="178">
        <v>23.416552170000003</v>
      </c>
      <c r="J242" s="178">
        <v>33.257607700000001</v>
      </c>
      <c r="K242" s="58">
        <f t="shared" si="10"/>
        <v>-0.29590389118697791</v>
      </c>
      <c r="L242" s="58">
        <f t="shared" si="11"/>
        <v>3.4232743198790749</v>
      </c>
    </row>
    <row r="243" spans="1:12" x14ac:dyDescent="0.2">
      <c r="A243" s="176" t="s">
        <v>1204</v>
      </c>
      <c r="B243" s="177" t="s">
        <v>2423</v>
      </c>
      <c r="C243" s="176" t="s">
        <v>645</v>
      </c>
      <c r="D243" s="176" t="s">
        <v>184</v>
      </c>
      <c r="E243" s="176" t="s">
        <v>185</v>
      </c>
      <c r="F243" s="178">
        <v>16.57655651</v>
      </c>
      <c r="G243" s="178">
        <v>21.515104350000001</v>
      </c>
      <c r="H243" s="58">
        <f t="shared" si="9"/>
        <v>-0.22953864223298559</v>
      </c>
      <c r="I243" s="178">
        <v>23.220723209999999</v>
      </c>
      <c r="J243" s="178">
        <v>21.060462510000001</v>
      </c>
      <c r="K243" s="58">
        <f t="shared" si="10"/>
        <v>0.10257422879361067</v>
      </c>
      <c r="L243" s="58">
        <f t="shared" si="11"/>
        <v>1.4008170633021297</v>
      </c>
    </row>
    <row r="244" spans="1:12" x14ac:dyDescent="0.2">
      <c r="A244" s="176" t="s">
        <v>1481</v>
      </c>
      <c r="B244" s="177" t="s">
        <v>346</v>
      </c>
      <c r="C244" s="176" t="s">
        <v>645</v>
      </c>
      <c r="D244" s="176" t="s">
        <v>184</v>
      </c>
      <c r="E244" s="176" t="s">
        <v>185</v>
      </c>
      <c r="F244" s="178">
        <v>17.238720710000003</v>
      </c>
      <c r="G244" s="178">
        <v>21.524268579999998</v>
      </c>
      <c r="H244" s="58">
        <f t="shared" si="9"/>
        <v>-0.19910306610753115</v>
      </c>
      <c r="I244" s="178">
        <v>23.13038813</v>
      </c>
      <c r="J244" s="178">
        <v>51.625502410000003</v>
      </c>
      <c r="K244" s="58">
        <f t="shared" si="10"/>
        <v>-0.55195810112794996</v>
      </c>
      <c r="L244" s="58">
        <f t="shared" si="11"/>
        <v>1.3417694107998572</v>
      </c>
    </row>
    <row r="245" spans="1:12" x14ac:dyDescent="0.2">
      <c r="A245" s="176" t="s">
        <v>2600</v>
      </c>
      <c r="B245" s="177" t="s">
        <v>90</v>
      </c>
      <c r="C245" s="176" t="s">
        <v>516</v>
      </c>
      <c r="D245" s="176" t="s">
        <v>183</v>
      </c>
      <c r="E245" s="176" t="s">
        <v>714</v>
      </c>
      <c r="F245" s="178">
        <v>14.935057460000001</v>
      </c>
      <c r="G245" s="178">
        <v>16.50879377</v>
      </c>
      <c r="H245" s="58">
        <f t="shared" si="9"/>
        <v>-9.5327153026759204E-2</v>
      </c>
      <c r="I245" s="178">
        <v>23.059568670000001</v>
      </c>
      <c r="J245" s="178">
        <v>13.776839010000002</v>
      </c>
      <c r="K245" s="58">
        <f t="shared" si="10"/>
        <v>0.6737924173507488</v>
      </c>
      <c r="L245" s="58">
        <f t="shared" si="11"/>
        <v>1.5439892837211755</v>
      </c>
    </row>
    <row r="246" spans="1:12" x14ac:dyDescent="0.2">
      <c r="A246" s="176" t="s">
        <v>1800</v>
      </c>
      <c r="B246" s="177" t="s">
        <v>804</v>
      </c>
      <c r="C246" s="176" t="s">
        <v>643</v>
      </c>
      <c r="D246" s="176" t="s">
        <v>183</v>
      </c>
      <c r="E246" s="176" t="s">
        <v>2328</v>
      </c>
      <c r="F246" s="178">
        <v>4.4838051299999995</v>
      </c>
      <c r="G246" s="178">
        <v>4.8106345300000006</v>
      </c>
      <c r="H246" s="58">
        <f t="shared" si="9"/>
        <v>-6.7938937776676478E-2</v>
      </c>
      <c r="I246" s="178">
        <v>22.957079200000003</v>
      </c>
      <c r="J246" s="178">
        <v>10.008363989999999</v>
      </c>
      <c r="K246" s="58">
        <f t="shared" si="10"/>
        <v>1.2937893968422709</v>
      </c>
      <c r="L246" s="58">
        <f t="shared" si="11"/>
        <v>5.1199993162949982</v>
      </c>
    </row>
    <row r="247" spans="1:12" x14ac:dyDescent="0.2">
      <c r="A247" s="176" t="s">
        <v>1959</v>
      </c>
      <c r="B247" s="177" t="s">
        <v>1364</v>
      </c>
      <c r="C247" s="176" t="s">
        <v>516</v>
      </c>
      <c r="D247" s="176" t="s">
        <v>183</v>
      </c>
      <c r="E247" s="176" t="s">
        <v>714</v>
      </c>
      <c r="F247" s="178">
        <v>4.2077575099999995</v>
      </c>
      <c r="G247" s="178">
        <v>0.69740895999999997</v>
      </c>
      <c r="H247" s="58">
        <f t="shared" si="9"/>
        <v>5.0334147556693276</v>
      </c>
      <c r="I247" s="178">
        <v>22.941475739999998</v>
      </c>
      <c r="J247" s="178">
        <v>5.4401988489512796</v>
      </c>
      <c r="K247" s="58">
        <f t="shared" si="10"/>
        <v>3.2170288948946197</v>
      </c>
      <c r="L247" s="58">
        <f t="shared" si="11"/>
        <v>5.4521857986060613</v>
      </c>
    </row>
    <row r="248" spans="1:12" x14ac:dyDescent="0.2">
      <c r="A248" s="176" t="s">
        <v>2680</v>
      </c>
      <c r="B248" s="177" t="s">
        <v>419</v>
      </c>
      <c r="C248" s="176" t="s">
        <v>516</v>
      </c>
      <c r="D248" s="176" t="s">
        <v>184</v>
      </c>
      <c r="E248" s="176" t="s">
        <v>714</v>
      </c>
      <c r="F248" s="178">
        <v>8.0224450300000001</v>
      </c>
      <c r="G248" s="178">
        <v>4.2946813600000002</v>
      </c>
      <c r="H248" s="58">
        <f t="shared" si="9"/>
        <v>0.86799540117686402</v>
      </c>
      <c r="I248" s="178">
        <v>22.91826698110135</v>
      </c>
      <c r="J248" s="178">
        <v>41.472887002135579</v>
      </c>
      <c r="K248" s="58">
        <f t="shared" si="10"/>
        <v>-0.447391569824372</v>
      </c>
      <c r="L248" s="58">
        <f t="shared" si="11"/>
        <v>2.8567683412473754</v>
      </c>
    </row>
    <row r="249" spans="1:12" x14ac:dyDescent="0.2">
      <c r="A249" s="176" t="s">
        <v>2651</v>
      </c>
      <c r="B249" s="177" t="s">
        <v>121</v>
      </c>
      <c r="C249" s="176" t="s">
        <v>516</v>
      </c>
      <c r="D249" s="176" t="s">
        <v>183</v>
      </c>
      <c r="E249" s="176" t="s">
        <v>714</v>
      </c>
      <c r="F249" s="178">
        <v>4.03943604</v>
      </c>
      <c r="G249" s="178">
        <v>9.091025179999999</v>
      </c>
      <c r="H249" s="58">
        <f t="shared" si="9"/>
        <v>-0.55566770963448153</v>
      </c>
      <c r="I249" s="178">
        <v>22.513466820000001</v>
      </c>
      <c r="J249" s="178">
        <v>6.0176233635708503</v>
      </c>
      <c r="K249" s="58">
        <f t="shared" si="10"/>
        <v>2.7412555521986901</v>
      </c>
      <c r="L249" s="58">
        <f t="shared" si="11"/>
        <v>5.5734183180679846</v>
      </c>
    </row>
    <row r="250" spans="1:12" x14ac:dyDescent="0.2">
      <c r="A250" s="176" t="s">
        <v>1183</v>
      </c>
      <c r="B250" s="177" t="s">
        <v>2514</v>
      </c>
      <c r="C250" s="176" t="s">
        <v>645</v>
      </c>
      <c r="D250" s="176" t="s">
        <v>615</v>
      </c>
      <c r="E250" s="176" t="s">
        <v>714</v>
      </c>
      <c r="F250" s="178">
        <v>20.43091721</v>
      </c>
      <c r="G250" s="178">
        <v>22.83268795</v>
      </c>
      <c r="H250" s="58">
        <f t="shared" si="9"/>
        <v>-0.10519001289990471</v>
      </c>
      <c r="I250" s="178">
        <v>22.441757580000001</v>
      </c>
      <c r="J250" s="178">
        <v>31.816387840000001</v>
      </c>
      <c r="K250" s="58">
        <f t="shared" si="10"/>
        <v>-0.29464784962842594</v>
      </c>
      <c r="L250" s="58">
        <f t="shared" si="11"/>
        <v>1.0984214438016413</v>
      </c>
    </row>
    <row r="251" spans="1:12" x14ac:dyDescent="0.2">
      <c r="A251" s="176" t="s">
        <v>1199</v>
      </c>
      <c r="B251" s="177" t="s">
        <v>704</v>
      </c>
      <c r="C251" s="176" t="s">
        <v>700</v>
      </c>
      <c r="D251" s="176" t="s">
        <v>183</v>
      </c>
      <c r="E251" s="176" t="s">
        <v>714</v>
      </c>
      <c r="F251" s="178">
        <v>0.14682055999999999</v>
      </c>
      <c r="G251" s="178">
        <v>2.7376213599999999</v>
      </c>
      <c r="H251" s="58">
        <f t="shared" si="9"/>
        <v>-0.94636929630034738</v>
      </c>
      <c r="I251" s="178">
        <v>22.044672730000002</v>
      </c>
      <c r="J251" s="178">
        <v>35.043898240000004</v>
      </c>
      <c r="K251" s="58">
        <f t="shared" si="10"/>
        <v>-0.37094119555347738</v>
      </c>
      <c r="L251" s="58" t="str">
        <f t="shared" si="11"/>
        <v/>
      </c>
    </row>
    <row r="252" spans="1:12" x14ac:dyDescent="0.2">
      <c r="A252" s="176" t="s">
        <v>1285</v>
      </c>
      <c r="B252" s="177" t="s">
        <v>22</v>
      </c>
      <c r="C252" s="176" t="s">
        <v>1268</v>
      </c>
      <c r="D252" s="176" t="s">
        <v>184</v>
      </c>
      <c r="E252" s="176" t="s">
        <v>185</v>
      </c>
      <c r="F252" s="178">
        <v>4.7224344699999996</v>
      </c>
      <c r="G252" s="178">
        <v>2.2499273399999997</v>
      </c>
      <c r="H252" s="58">
        <f t="shared" si="9"/>
        <v>1.0989275458113239</v>
      </c>
      <c r="I252" s="178">
        <v>21.910642410000001</v>
      </c>
      <c r="J252" s="178">
        <v>9.7571100000000011E-3</v>
      </c>
      <c r="K252" s="58" t="str">
        <f t="shared" si="10"/>
        <v/>
      </c>
      <c r="L252" s="58">
        <f t="shared" si="11"/>
        <v>4.6396922073118789</v>
      </c>
    </row>
    <row r="253" spans="1:12" x14ac:dyDescent="0.2">
      <c r="A253" s="176" t="s">
        <v>1670</v>
      </c>
      <c r="B253" s="177" t="s">
        <v>1113</v>
      </c>
      <c r="C253" s="176" t="s">
        <v>646</v>
      </c>
      <c r="D253" s="176" t="s">
        <v>183</v>
      </c>
      <c r="E253" s="176" t="s">
        <v>714</v>
      </c>
      <c r="F253" s="178">
        <v>0.7319429300000001</v>
      </c>
      <c r="G253" s="178">
        <v>1.44169225</v>
      </c>
      <c r="H253" s="58">
        <f t="shared" si="9"/>
        <v>-0.49230293080926246</v>
      </c>
      <c r="I253" s="178">
        <v>21.806448510000003</v>
      </c>
      <c r="J253" s="178">
        <v>23.161931589999998</v>
      </c>
      <c r="K253" s="58">
        <f t="shared" si="10"/>
        <v>-5.8522022428613707E-2</v>
      </c>
      <c r="L253" s="58">
        <f t="shared" si="11"/>
        <v>29.792552965843935</v>
      </c>
    </row>
    <row r="254" spans="1:12" x14ac:dyDescent="0.2">
      <c r="A254" s="176" t="s">
        <v>1191</v>
      </c>
      <c r="B254" s="177" t="s">
        <v>2528</v>
      </c>
      <c r="C254" s="176" t="s">
        <v>645</v>
      </c>
      <c r="D254" s="176" t="s">
        <v>184</v>
      </c>
      <c r="E254" s="176" t="s">
        <v>714</v>
      </c>
      <c r="F254" s="178">
        <v>11.40948502</v>
      </c>
      <c r="G254" s="178">
        <v>9.9918080700000012</v>
      </c>
      <c r="H254" s="58">
        <f t="shared" si="9"/>
        <v>0.14188392531843319</v>
      </c>
      <c r="I254" s="178">
        <v>21.693053871778122</v>
      </c>
      <c r="J254" s="178">
        <v>17.477913210649668</v>
      </c>
      <c r="K254" s="58">
        <f t="shared" si="10"/>
        <v>0.24116956128149658</v>
      </c>
      <c r="L254" s="58">
        <f t="shared" si="11"/>
        <v>1.9013175295599909</v>
      </c>
    </row>
    <row r="255" spans="1:12" x14ac:dyDescent="0.2">
      <c r="A255" s="176" t="s">
        <v>2096</v>
      </c>
      <c r="B255" s="177" t="s">
        <v>2081</v>
      </c>
      <c r="C255" s="176" t="s">
        <v>1268</v>
      </c>
      <c r="D255" s="176" t="s">
        <v>184</v>
      </c>
      <c r="E255" s="176" t="s">
        <v>185</v>
      </c>
      <c r="F255" s="178">
        <v>10.439671460000001</v>
      </c>
      <c r="G255" s="178">
        <v>5.6593843799999997</v>
      </c>
      <c r="H255" s="58">
        <f t="shared" si="9"/>
        <v>0.84466556060290121</v>
      </c>
      <c r="I255" s="178">
        <v>21.584001059999999</v>
      </c>
      <c r="J255" s="178">
        <v>24.309599519999999</v>
      </c>
      <c r="K255" s="58">
        <f t="shared" si="10"/>
        <v>-0.11212025347260846</v>
      </c>
      <c r="L255" s="58">
        <f t="shared" si="11"/>
        <v>2.0674981145431559</v>
      </c>
    </row>
    <row r="256" spans="1:12" x14ac:dyDescent="0.2">
      <c r="A256" s="176" t="s">
        <v>1248</v>
      </c>
      <c r="B256" s="177" t="s">
        <v>1010</v>
      </c>
      <c r="C256" s="176" t="s">
        <v>700</v>
      </c>
      <c r="D256" s="176" t="s">
        <v>183</v>
      </c>
      <c r="E256" s="176" t="s">
        <v>714</v>
      </c>
      <c r="F256" s="178">
        <v>1.4662905800000001</v>
      </c>
      <c r="G256" s="178">
        <v>0.70824102</v>
      </c>
      <c r="H256" s="58">
        <f t="shared" si="9"/>
        <v>1.0703271041826978</v>
      </c>
      <c r="I256" s="178">
        <v>21.520610079999997</v>
      </c>
      <c r="J256" s="178">
        <v>0.58450202000000007</v>
      </c>
      <c r="K256" s="58">
        <f t="shared" si="10"/>
        <v>35.8187095059141</v>
      </c>
      <c r="L256" s="58">
        <f t="shared" si="11"/>
        <v>14.676906728814963</v>
      </c>
    </row>
    <row r="257" spans="1:12" x14ac:dyDescent="0.2">
      <c r="A257" s="176" t="s">
        <v>2567</v>
      </c>
      <c r="B257" s="177" t="s">
        <v>190</v>
      </c>
      <c r="C257" s="176" t="s">
        <v>646</v>
      </c>
      <c r="D257" s="176" t="s">
        <v>183</v>
      </c>
      <c r="E257" s="176" t="s">
        <v>714</v>
      </c>
      <c r="F257" s="178">
        <v>50.725556060000002</v>
      </c>
      <c r="G257" s="178">
        <v>62.619632280000005</v>
      </c>
      <c r="H257" s="58">
        <f t="shared" si="9"/>
        <v>-0.18994164907925903</v>
      </c>
      <c r="I257" s="178">
        <v>21.166446569999998</v>
      </c>
      <c r="J257" s="178">
        <v>61.887193139999994</v>
      </c>
      <c r="K257" s="58">
        <f t="shared" si="10"/>
        <v>-0.65798341310911157</v>
      </c>
      <c r="L257" s="58">
        <f t="shared" si="11"/>
        <v>0.41727382041832262</v>
      </c>
    </row>
    <row r="258" spans="1:12" x14ac:dyDescent="0.2">
      <c r="A258" s="176" t="s">
        <v>1174</v>
      </c>
      <c r="B258" s="177" t="s">
        <v>2428</v>
      </c>
      <c r="C258" s="176" t="s">
        <v>645</v>
      </c>
      <c r="D258" s="176" t="s">
        <v>184</v>
      </c>
      <c r="E258" s="176" t="s">
        <v>185</v>
      </c>
      <c r="F258" s="178">
        <v>9.0853017300000012</v>
      </c>
      <c r="G258" s="178">
        <v>9.7132864800000007</v>
      </c>
      <c r="H258" s="58">
        <f t="shared" si="9"/>
        <v>-6.4652139241753281E-2</v>
      </c>
      <c r="I258" s="178">
        <v>21.080889203211097</v>
      </c>
      <c r="J258" s="178">
        <v>39.703907326928579</v>
      </c>
      <c r="K258" s="58">
        <f t="shared" si="10"/>
        <v>-0.46904749122982914</v>
      </c>
      <c r="L258" s="58">
        <f t="shared" si="11"/>
        <v>2.3203290137961212</v>
      </c>
    </row>
    <row r="259" spans="1:12" x14ac:dyDescent="0.2">
      <c r="A259" s="176" t="s">
        <v>2622</v>
      </c>
      <c r="B259" s="177" t="s">
        <v>292</v>
      </c>
      <c r="C259" s="176" t="s">
        <v>516</v>
      </c>
      <c r="D259" s="176" t="s">
        <v>183</v>
      </c>
      <c r="E259" s="176" t="s">
        <v>714</v>
      </c>
      <c r="F259" s="178">
        <v>6.3720522300000004</v>
      </c>
      <c r="G259" s="178">
        <v>4.9133319200000001</v>
      </c>
      <c r="H259" s="58">
        <f t="shared" si="9"/>
        <v>0.29689024347453419</v>
      </c>
      <c r="I259" s="178">
        <v>21.033628475877126</v>
      </c>
      <c r="J259" s="178">
        <v>21.924726590000002</v>
      </c>
      <c r="K259" s="58">
        <f t="shared" si="10"/>
        <v>-4.0643522301861301E-2</v>
      </c>
      <c r="L259" s="58">
        <f t="shared" si="11"/>
        <v>3.3009190315248129</v>
      </c>
    </row>
    <row r="260" spans="1:12" x14ac:dyDescent="0.2">
      <c r="A260" s="176" t="s">
        <v>2679</v>
      </c>
      <c r="B260" s="177" t="s">
        <v>1720</v>
      </c>
      <c r="C260" s="176" t="s">
        <v>516</v>
      </c>
      <c r="D260" s="176" t="s">
        <v>615</v>
      </c>
      <c r="E260" s="176" t="s">
        <v>714</v>
      </c>
      <c r="F260" s="178">
        <v>6.2043423200000003</v>
      </c>
      <c r="G260" s="178">
        <v>4.6825530099999995</v>
      </c>
      <c r="H260" s="58">
        <f t="shared" si="9"/>
        <v>0.32499136833049991</v>
      </c>
      <c r="I260" s="178">
        <v>20.876007049999998</v>
      </c>
      <c r="J260" s="178">
        <v>17.11738677</v>
      </c>
      <c r="K260" s="58">
        <f t="shared" si="10"/>
        <v>0.21957909408154364</v>
      </c>
      <c r="L260" s="58">
        <f t="shared" si="11"/>
        <v>3.3647413332925185</v>
      </c>
    </row>
    <row r="261" spans="1:12" x14ac:dyDescent="0.2">
      <c r="A261" s="176" t="s">
        <v>2559</v>
      </c>
      <c r="B261" s="177" t="s">
        <v>680</v>
      </c>
      <c r="C261" s="176" t="s">
        <v>516</v>
      </c>
      <c r="D261" s="176" t="s">
        <v>183</v>
      </c>
      <c r="E261" s="176" t="s">
        <v>714</v>
      </c>
      <c r="F261" s="178">
        <v>24.612592920000001</v>
      </c>
      <c r="G261" s="178">
        <v>24.08388957</v>
      </c>
      <c r="H261" s="58">
        <f t="shared" si="9"/>
        <v>2.1952573252892682E-2</v>
      </c>
      <c r="I261" s="178">
        <v>20.811553329999999</v>
      </c>
      <c r="J261" s="178">
        <v>17.163692620000003</v>
      </c>
      <c r="K261" s="58">
        <f t="shared" si="10"/>
        <v>0.21253356085795461</v>
      </c>
      <c r="L261" s="58">
        <f t="shared" si="11"/>
        <v>0.84556525180606601</v>
      </c>
    </row>
    <row r="262" spans="1:12" x14ac:dyDescent="0.2">
      <c r="A262" s="176" t="s">
        <v>1637</v>
      </c>
      <c r="B262" s="177" t="s">
        <v>1638</v>
      </c>
      <c r="C262" s="176" t="s">
        <v>2546</v>
      </c>
      <c r="D262" s="176" t="s">
        <v>184</v>
      </c>
      <c r="E262" s="176" t="s">
        <v>714</v>
      </c>
      <c r="F262" s="178">
        <v>0.77999143000000004</v>
      </c>
      <c r="G262" s="178">
        <v>0.92457336000000001</v>
      </c>
      <c r="H262" s="58">
        <f t="shared" si="9"/>
        <v>-0.15637691529420661</v>
      </c>
      <c r="I262" s="178">
        <v>20.802628110000001</v>
      </c>
      <c r="J262" s="178">
        <v>15.48773523</v>
      </c>
      <c r="K262" s="58">
        <f t="shared" si="10"/>
        <v>0.343167855149342</v>
      </c>
      <c r="L262" s="58">
        <f t="shared" si="11"/>
        <v>26.670329070154015</v>
      </c>
    </row>
    <row r="263" spans="1:12" x14ac:dyDescent="0.2">
      <c r="A263" s="176" t="s">
        <v>1284</v>
      </c>
      <c r="B263" s="177" t="s">
        <v>26</v>
      </c>
      <c r="C263" s="176" t="s">
        <v>1268</v>
      </c>
      <c r="D263" s="176" t="s">
        <v>184</v>
      </c>
      <c r="E263" s="176" t="s">
        <v>185</v>
      </c>
      <c r="F263" s="178">
        <v>14.44772008</v>
      </c>
      <c r="G263" s="178">
        <v>10.872854289999999</v>
      </c>
      <c r="H263" s="58">
        <f t="shared" ref="H263:H326" si="12">IF(ISERROR(F263/G263-1),"",IF((F263/G263-1)&gt;10000%,"",F263/G263-1))</f>
        <v>0.32878816313098969</v>
      </c>
      <c r="I263" s="178">
        <v>20.613719920000001</v>
      </c>
      <c r="J263" s="178">
        <v>68.888094660000007</v>
      </c>
      <c r="K263" s="58">
        <f t="shared" ref="K263:K326" si="13">IF(ISERROR(I263/J263-1),"",IF((I263/J263-1)&gt;10000%,"",I263/J263-1))</f>
        <v>-0.70076513188904621</v>
      </c>
      <c r="L263" s="58">
        <f t="shared" ref="L263:L326" si="14">IF(ISERROR(I263/F263),"",IF(I263/F263&gt;10000%,"",I263/F263))</f>
        <v>1.426780129034726</v>
      </c>
    </row>
    <row r="264" spans="1:12" x14ac:dyDescent="0.2">
      <c r="A264" s="176" t="s">
        <v>1949</v>
      </c>
      <c r="B264" s="177" t="s">
        <v>24</v>
      </c>
      <c r="C264" s="176" t="s">
        <v>516</v>
      </c>
      <c r="D264" s="176" t="s">
        <v>183</v>
      </c>
      <c r="E264" s="176" t="s">
        <v>714</v>
      </c>
      <c r="F264" s="178">
        <v>6.7443753700000002</v>
      </c>
      <c r="G264" s="178">
        <v>14.93065399</v>
      </c>
      <c r="H264" s="58">
        <f t="shared" si="12"/>
        <v>-0.54828667421285537</v>
      </c>
      <c r="I264" s="178">
        <v>20.53054534</v>
      </c>
      <c r="J264" s="178">
        <v>48.757177390000003</v>
      </c>
      <c r="K264" s="58">
        <f t="shared" si="13"/>
        <v>-0.57892260300919773</v>
      </c>
      <c r="L264" s="58">
        <f t="shared" si="14"/>
        <v>3.0440988547765246</v>
      </c>
    </row>
    <row r="265" spans="1:12" x14ac:dyDescent="0.2">
      <c r="A265" s="176" t="s">
        <v>2884</v>
      </c>
      <c r="B265" s="177" t="s">
        <v>1967</v>
      </c>
      <c r="C265" s="176" t="s">
        <v>2544</v>
      </c>
      <c r="D265" s="176" t="s">
        <v>183</v>
      </c>
      <c r="E265" s="176" t="s">
        <v>714</v>
      </c>
      <c r="F265" s="178">
        <v>8.8330149700000007</v>
      </c>
      <c r="G265" s="178">
        <v>4.6642845199999998</v>
      </c>
      <c r="H265" s="58">
        <f t="shared" si="12"/>
        <v>0.89375560863083914</v>
      </c>
      <c r="I265" s="178">
        <v>20.36773539</v>
      </c>
      <c r="J265" s="178">
        <v>17.22565548</v>
      </c>
      <c r="K265" s="58">
        <f t="shared" si="13"/>
        <v>0.18240698669772759</v>
      </c>
      <c r="L265" s="58">
        <f t="shared" si="14"/>
        <v>2.3058644708716032</v>
      </c>
    </row>
    <row r="266" spans="1:12" x14ac:dyDescent="0.2">
      <c r="A266" s="176" t="s">
        <v>1186</v>
      </c>
      <c r="B266" s="177" t="s">
        <v>2386</v>
      </c>
      <c r="C266" s="176" t="s">
        <v>645</v>
      </c>
      <c r="D266" s="176" t="s">
        <v>615</v>
      </c>
      <c r="E266" s="176" t="s">
        <v>185</v>
      </c>
      <c r="F266" s="178">
        <v>2.9704402599999997</v>
      </c>
      <c r="G266" s="178">
        <v>8.4486595900000001</v>
      </c>
      <c r="H266" s="58">
        <f t="shared" si="12"/>
        <v>-0.64841283657399673</v>
      </c>
      <c r="I266" s="178">
        <v>20.222669034654277</v>
      </c>
      <c r="J266" s="178">
        <v>16.990985705822826</v>
      </c>
      <c r="K266" s="58">
        <f t="shared" si="13"/>
        <v>0.1901998733201189</v>
      </c>
      <c r="L266" s="58">
        <f t="shared" si="14"/>
        <v>6.8079702887727089</v>
      </c>
    </row>
    <row r="267" spans="1:12" x14ac:dyDescent="0.2">
      <c r="A267" s="176" t="s">
        <v>2206</v>
      </c>
      <c r="B267" s="177" t="s">
        <v>2196</v>
      </c>
      <c r="C267" s="176" t="s">
        <v>645</v>
      </c>
      <c r="D267" s="176" t="s">
        <v>184</v>
      </c>
      <c r="E267" s="176" t="s">
        <v>714</v>
      </c>
      <c r="F267" s="178">
        <v>3.0494441499999998</v>
      </c>
      <c r="G267" s="178">
        <v>4.3040518600000004</v>
      </c>
      <c r="H267" s="58">
        <f t="shared" si="12"/>
        <v>-0.29149456159201592</v>
      </c>
      <c r="I267" s="178">
        <v>20.193270246579289</v>
      </c>
      <c r="J267" s="178">
        <v>8.4035366594290863</v>
      </c>
      <c r="K267" s="58">
        <f t="shared" si="13"/>
        <v>1.4029490278859762</v>
      </c>
      <c r="L267" s="58">
        <f t="shared" si="14"/>
        <v>6.6219511666017201</v>
      </c>
    </row>
    <row r="268" spans="1:12" x14ac:dyDescent="0.2">
      <c r="A268" s="176" t="s">
        <v>2635</v>
      </c>
      <c r="B268" s="177" t="s">
        <v>2522</v>
      </c>
      <c r="C268" s="176" t="s">
        <v>645</v>
      </c>
      <c r="D268" s="176" t="s">
        <v>615</v>
      </c>
      <c r="E268" s="176" t="s">
        <v>714</v>
      </c>
      <c r="F268" s="178">
        <v>6.5268902799999999</v>
      </c>
      <c r="G268" s="178">
        <v>9.0973983599999997</v>
      </c>
      <c r="H268" s="58">
        <f t="shared" si="12"/>
        <v>-0.28255419607677812</v>
      </c>
      <c r="I268" s="178">
        <v>20.189635980415996</v>
      </c>
      <c r="J268" s="178">
        <v>18.352481298157098</v>
      </c>
      <c r="K268" s="58">
        <f t="shared" si="13"/>
        <v>0.10010388526827585</v>
      </c>
      <c r="L268" s="58">
        <f t="shared" si="14"/>
        <v>3.0933009617584681</v>
      </c>
    </row>
    <row r="269" spans="1:12" x14ac:dyDescent="0.2">
      <c r="A269" s="176" t="s">
        <v>2628</v>
      </c>
      <c r="B269" s="177" t="s">
        <v>126</v>
      </c>
      <c r="C269" s="176" t="s">
        <v>516</v>
      </c>
      <c r="D269" s="176" t="s">
        <v>183</v>
      </c>
      <c r="E269" s="176" t="s">
        <v>714</v>
      </c>
      <c r="F269" s="178">
        <v>5.74993818</v>
      </c>
      <c r="G269" s="178">
        <v>17.853078750000002</v>
      </c>
      <c r="H269" s="58">
        <f t="shared" si="12"/>
        <v>-0.67793016204557999</v>
      </c>
      <c r="I269" s="178">
        <v>20.137068769999999</v>
      </c>
      <c r="J269" s="178">
        <v>61.405669400000001</v>
      </c>
      <c r="K269" s="58">
        <f t="shared" si="13"/>
        <v>-0.67206499063097913</v>
      </c>
      <c r="L269" s="58">
        <f t="shared" si="14"/>
        <v>3.5021365690578605</v>
      </c>
    </row>
    <row r="270" spans="1:12" x14ac:dyDescent="0.2">
      <c r="A270" s="176" t="s">
        <v>2712</v>
      </c>
      <c r="B270" s="177" t="s">
        <v>1445</v>
      </c>
      <c r="C270" s="176" t="s">
        <v>516</v>
      </c>
      <c r="D270" s="176" t="s">
        <v>184</v>
      </c>
      <c r="E270" s="176" t="s">
        <v>185</v>
      </c>
      <c r="F270" s="178">
        <v>1.1744731799999999</v>
      </c>
      <c r="G270" s="178">
        <v>1.31416388</v>
      </c>
      <c r="H270" s="58">
        <f t="shared" si="12"/>
        <v>-0.10629625583682911</v>
      </c>
      <c r="I270" s="178">
        <v>19.721160050000002</v>
      </c>
      <c r="J270" s="178">
        <v>30.47760289</v>
      </c>
      <c r="K270" s="58">
        <f t="shared" si="13"/>
        <v>-0.35292942423399354</v>
      </c>
      <c r="L270" s="58">
        <f t="shared" si="14"/>
        <v>16.791494591643211</v>
      </c>
    </row>
    <row r="271" spans="1:12" x14ac:dyDescent="0.2">
      <c r="A271" s="176" t="s">
        <v>2184</v>
      </c>
      <c r="B271" s="177" t="s">
        <v>432</v>
      </c>
      <c r="C271" s="176" t="s">
        <v>644</v>
      </c>
      <c r="D271" s="176" t="s">
        <v>183</v>
      </c>
      <c r="E271" s="176" t="s">
        <v>714</v>
      </c>
      <c r="F271" s="178">
        <v>40.670674700000006</v>
      </c>
      <c r="G271" s="178">
        <v>48.851656060000003</v>
      </c>
      <c r="H271" s="58">
        <f t="shared" si="12"/>
        <v>-0.16746579378909998</v>
      </c>
      <c r="I271" s="178">
        <v>19.712598770000003</v>
      </c>
      <c r="J271" s="178">
        <v>27.15484545</v>
      </c>
      <c r="K271" s="58">
        <f t="shared" si="13"/>
        <v>-0.27406698718662736</v>
      </c>
      <c r="L271" s="58">
        <f t="shared" si="14"/>
        <v>0.48468826532646631</v>
      </c>
    </row>
    <row r="272" spans="1:12" x14ac:dyDescent="0.2">
      <c r="A272" s="176" t="s">
        <v>2782</v>
      </c>
      <c r="B272" s="177" t="s">
        <v>285</v>
      </c>
      <c r="C272" s="176" t="s">
        <v>646</v>
      </c>
      <c r="D272" s="176" t="s">
        <v>183</v>
      </c>
      <c r="E272" s="176" t="s">
        <v>714</v>
      </c>
      <c r="F272" s="178">
        <v>0.89911271999999998</v>
      </c>
      <c r="G272" s="178">
        <v>0.21413151999999999</v>
      </c>
      <c r="H272" s="58">
        <f t="shared" si="12"/>
        <v>3.1988807626266329</v>
      </c>
      <c r="I272" s="178">
        <v>19.377446389999999</v>
      </c>
      <c r="J272" s="178">
        <v>0.70014392000000003</v>
      </c>
      <c r="K272" s="58">
        <f t="shared" si="13"/>
        <v>26.676376008521217</v>
      </c>
      <c r="L272" s="58">
        <f t="shared" si="14"/>
        <v>21.551743134053314</v>
      </c>
    </row>
    <row r="273" spans="1:12" x14ac:dyDescent="0.2">
      <c r="A273" s="176" t="s">
        <v>2594</v>
      </c>
      <c r="B273" s="177" t="s">
        <v>1148</v>
      </c>
      <c r="C273" s="176" t="s">
        <v>516</v>
      </c>
      <c r="D273" s="176" t="s">
        <v>184</v>
      </c>
      <c r="E273" s="176" t="s">
        <v>185</v>
      </c>
      <c r="F273" s="178">
        <v>4.3644562699999998</v>
      </c>
      <c r="G273" s="178">
        <v>6.5800867500000004</v>
      </c>
      <c r="H273" s="58">
        <f t="shared" si="12"/>
        <v>-0.33671751819989315</v>
      </c>
      <c r="I273" s="178">
        <v>18.869782399999998</v>
      </c>
      <c r="J273" s="178">
        <v>27.573544148962196</v>
      </c>
      <c r="K273" s="58">
        <f t="shared" si="13"/>
        <v>-0.31565625738720227</v>
      </c>
      <c r="L273" s="58">
        <f t="shared" si="14"/>
        <v>4.3235127660014339</v>
      </c>
    </row>
    <row r="274" spans="1:12" x14ac:dyDescent="0.2">
      <c r="A274" s="176" t="s">
        <v>1923</v>
      </c>
      <c r="B274" s="177" t="s">
        <v>705</v>
      </c>
      <c r="C274" s="176" t="s">
        <v>643</v>
      </c>
      <c r="D274" s="176" t="s">
        <v>183</v>
      </c>
      <c r="E274" s="176" t="s">
        <v>714</v>
      </c>
      <c r="F274" s="178">
        <v>1.46676955</v>
      </c>
      <c r="G274" s="178">
        <v>1.81032755</v>
      </c>
      <c r="H274" s="58">
        <f t="shared" si="12"/>
        <v>-0.18977670643083344</v>
      </c>
      <c r="I274" s="178">
        <v>18.666014760000003</v>
      </c>
      <c r="J274" s="178">
        <v>0</v>
      </c>
      <c r="K274" s="58" t="str">
        <f t="shared" si="13"/>
        <v/>
      </c>
      <c r="L274" s="58">
        <f t="shared" si="14"/>
        <v>12.725935549998296</v>
      </c>
    </row>
    <row r="275" spans="1:12" x14ac:dyDescent="0.2">
      <c r="A275" s="176" t="s">
        <v>2596</v>
      </c>
      <c r="B275" s="177" t="s">
        <v>401</v>
      </c>
      <c r="C275" s="176" t="s">
        <v>646</v>
      </c>
      <c r="D275" s="176" t="s">
        <v>183</v>
      </c>
      <c r="E275" s="176" t="s">
        <v>714</v>
      </c>
      <c r="F275" s="178">
        <v>7.6851707600000001</v>
      </c>
      <c r="G275" s="178">
        <v>8.5493839900000008</v>
      </c>
      <c r="H275" s="58">
        <f t="shared" si="12"/>
        <v>-0.10108485371704545</v>
      </c>
      <c r="I275" s="178">
        <v>18.640340907619841</v>
      </c>
      <c r="J275" s="178">
        <v>2.45798805</v>
      </c>
      <c r="K275" s="58">
        <f t="shared" si="13"/>
        <v>6.5835767011234418</v>
      </c>
      <c r="L275" s="58">
        <f t="shared" si="14"/>
        <v>2.4254946948790819</v>
      </c>
    </row>
    <row r="276" spans="1:12" x14ac:dyDescent="0.2">
      <c r="A276" s="176" t="s">
        <v>1145</v>
      </c>
      <c r="B276" s="177" t="s">
        <v>1146</v>
      </c>
      <c r="C276" s="176" t="s">
        <v>2553</v>
      </c>
      <c r="D276" s="176" t="s">
        <v>184</v>
      </c>
      <c r="E276" s="176" t="s">
        <v>714</v>
      </c>
      <c r="F276" s="178">
        <v>9.9646215700000003</v>
      </c>
      <c r="G276" s="178">
        <v>11.25343468</v>
      </c>
      <c r="H276" s="58">
        <f t="shared" si="12"/>
        <v>-0.11452619992459045</v>
      </c>
      <c r="I276" s="178">
        <v>18.614359749999998</v>
      </c>
      <c r="J276" s="178">
        <v>200.85871230000001</v>
      </c>
      <c r="K276" s="58">
        <f t="shared" si="13"/>
        <v>-0.90732610232909472</v>
      </c>
      <c r="L276" s="58">
        <f t="shared" si="14"/>
        <v>1.8680448243053547</v>
      </c>
    </row>
    <row r="277" spans="1:12" x14ac:dyDescent="0.2">
      <c r="A277" s="176" t="s">
        <v>1273</v>
      </c>
      <c r="B277" s="177" t="s">
        <v>30</v>
      </c>
      <c r="C277" s="176" t="s">
        <v>1268</v>
      </c>
      <c r="D277" s="176" t="s">
        <v>184</v>
      </c>
      <c r="E277" s="176" t="s">
        <v>185</v>
      </c>
      <c r="F277" s="178">
        <v>26.888081489999998</v>
      </c>
      <c r="G277" s="178">
        <v>26.336361739999997</v>
      </c>
      <c r="H277" s="58">
        <f t="shared" si="12"/>
        <v>2.0948973721075514E-2</v>
      </c>
      <c r="I277" s="178">
        <v>18.516575333167047</v>
      </c>
      <c r="J277" s="178">
        <v>7.70735032326421</v>
      </c>
      <c r="K277" s="58">
        <f t="shared" si="13"/>
        <v>1.4024566882960787</v>
      </c>
      <c r="L277" s="58">
        <f t="shared" si="14"/>
        <v>0.68865364529832984</v>
      </c>
    </row>
    <row r="278" spans="1:12" x14ac:dyDescent="0.2">
      <c r="A278" s="176" t="s">
        <v>2718</v>
      </c>
      <c r="B278" s="177" t="s">
        <v>512</v>
      </c>
      <c r="C278" s="176" t="s">
        <v>516</v>
      </c>
      <c r="D278" s="176" t="s">
        <v>183</v>
      </c>
      <c r="E278" s="176" t="s">
        <v>714</v>
      </c>
      <c r="F278" s="178">
        <v>8.9693465900000007</v>
      </c>
      <c r="G278" s="178">
        <v>2.9692694999999998</v>
      </c>
      <c r="H278" s="58">
        <f t="shared" si="12"/>
        <v>2.0207249931338334</v>
      </c>
      <c r="I278" s="178">
        <v>18.156270020000001</v>
      </c>
      <c r="J278" s="178">
        <v>2.50655889</v>
      </c>
      <c r="K278" s="58">
        <f t="shared" si="13"/>
        <v>6.2435042689142648</v>
      </c>
      <c r="L278" s="58">
        <f t="shared" si="14"/>
        <v>2.0242578250061802</v>
      </c>
    </row>
    <row r="279" spans="1:12" x14ac:dyDescent="0.2">
      <c r="A279" s="176" t="s">
        <v>1432</v>
      </c>
      <c r="B279" s="177" t="s">
        <v>352</v>
      </c>
      <c r="C279" s="176" t="s">
        <v>1371</v>
      </c>
      <c r="D279" s="176" t="s">
        <v>183</v>
      </c>
      <c r="E279" s="176" t="s">
        <v>714</v>
      </c>
      <c r="F279" s="178">
        <v>6.8844741699999998</v>
      </c>
      <c r="G279" s="178">
        <v>7.2854458300000005</v>
      </c>
      <c r="H279" s="58">
        <f t="shared" si="12"/>
        <v>-5.5037353836175695E-2</v>
      </c>
      <c r="I279" s="178">
        <v>18.128946940000002</v>
      </c>
      <c r="J279" s="178">
        <v>13.178506499999999</v>
      </c>
      <c r="K279" s="58">
        <f t="shared" si="13"/>
        <v>0.37564502775788777</v>
      </c>
      <c r="L279" s="58">
        <f t="shared" si="14"/>
        <v>2.6333088762246026</v>
      </c>
    </row>
    <row r="280" spans="1:12" x14ac:dyDescent="0.2">
      <c r="A280" s="176" t="s">
        <v>1226</v>
      </c>
      <c r="B280" s="177" t="s">
        <v>2518</v>
      </c>
      <c r="C280" s="176" t="s">
        <v>645</v>
      </c>
      <c r="D280" s="176" t="s">
        <v>615</v>
      </c>
      <c r="E280" s="176" t="s">
        <v>185</v>
      </c>
      <c r="F280" s="178">
        <v>13.775427480000001</v>
      </c>
      <c r="G280" s="178">
        <v>5.7127510399999997</v>
      </c>
      <c r="H280" s="58">
        <f t="shared" si="12"/>
        <v>1.4113474197538287</v>
      </c>
      <c r="I280" s="178">
        <v>18.068006430000004</v>
      </c>
      <c r="J280" s="178">
        <v>21.944283519999999</v>
      </c>
      <c r="K280" s="58">
        <f t="shared" si="13"/>
        <v>-0.1766417703483989</v>
      </c>
      <c r="L280" s="58">
        <f t="shared" si="14"/>
        <v>1.3116113061632555</v>
      </c>
    </row>
    <row r="281" spans="1:12" x14ac:dyDescent="0.2">
      <c r="A281" s="176" t="s">
        <v>2260</v>
      </c>
      <c r="B281" s="176" t="s">
        <v>37</v>
      </c>
      <c r="C281" s="176" t="s">
        <v>1268</v>
      </c>
      <c r="D281" s="176" t="s">
        <v>184</v>
      </c>
      <c r="E281" s="176" t="s">
        <v>185</v>
      </c>
      <c r="F281" s="178">
        <v>2.27038517</v>
      </c>
      <c r="G281" s="178">
        <v>2.3660390099999997</v>
      </c>
      <c r="H281" s="58">
        <f t="shared" si="12"/>
        <v>-4.0427837240096798E-2</v>
      </c>
      <c r="I281" s="178">
        <v>18.061223650000002</v>
      </c>
      <c r="J281" s="178">
        <v>1.84511052</v>
      </c>
      <c r="K281" s="58">
        <f t="shared" si="13"/>
        <v>8.7886947444210559</v>
      </c>
      <c r="L281" s="58">
        <f t="shared" si="14"/>
        <v>7.9551363745033639</v>
      </c>
    </row>
    <row r="282" spans="1:12" x14ac:dyDescent="0.2">
      <c r="A282" s="176" t="s">
        <v>1184</v>
      </c>
      <c r="B282" s="177" t="s">
        <v>2427</v>
      </c>
      <c r="C282" s="176" t="s">
        <v>645</v>
      </c>
      <c r="D282" s="176" t="s">
        <v>184</v>
      </c>
      <c r="E282" s="176" t="s">
        <v>185</v>
      </c>
      <c r="F282" s="178">
        <v>3.5067638900000002</v>
      </c>
      <c r="G282" s="178">
        <v>1.0578469799999999</v>
      </c>
      <c r="H282" s="58">
        <f t="shared" si="12"/>
        <v>2.3150010883426644</v>
      </c>
      <c r="I282" s="178">
        <v>17.798411639775324</v>
      </c>
      <c r="J282" s="178">
        <v>3.7279084393870408</v>
      </c>
      <c r="K282" s="58">
        <f t="shared" si="13"/>
        <v>3.7743693090010062</v>
      </c>
      <c r="L282" s="58">
        <f t="shared" si="14"/>
        <v>5.0754519545869181</v>
      </c>
    </row>
    <row r="283" spans="1:12" x14ac:dyDescent="0.2">
      <c r="A283" s="176" t="s">
        <v>1477</v>
      </c>
      <c r="B283" s="177" t="s">
        <v>342</v>
      </c>
      <c r="C283" s="176" t="s">
        <v>645</v>
      </c>
      <c r="D283" s="176" t="s">
        <v>184</v>
      </c>
      <c r="E283" s="176" t="s">
        <v>185</v>
      </c>
      <c r="F283" s="178">
        <v>13.2423798</v>
      </c>
      <c r="G283" s="178">
        <v>4.2602901100000006</v>
      </c>
      <c r="H283" s="58">
        <f t="shared" si="12"/>
        <v>2.1083281790873154</v>
      </c>
      <c r="I283" s="178">
        <v>17.660075160000002</v>
      </c>
      <c r="J283" s="178">
        <v>4.2746180099999993</v>
      </c>
      <c r="K283" s="58">
        <f t="shared" si="13"/>
        <v>3.1313808903359774</v>
      </c>
      <c r="L283" s="58">
        <f t="shared" si="14"/>
        <v>1.3336028287000197</v>
      </c>
    </row>
    <row r="284" spans="1:12" x14ac:dyDescent="0.2">
      <c r="A284" s="176" t="s">
        <v>2278</v>
      </c>
      <c r="B284" s="176" t="s">
        <v>35</v>
      </c>
      <c r="C284" s="176" t="s">
        <v>1268</v>
      </c>
      <c r="D284" s="176" t="s">
        <v>184</v>
      </c>
      <c r="E284" s="176" t="s">
        <v>185</v>
      </c>
      <c r="F284" s="178">
        <v>7.9061404699999995</v>
      </c>
      <c r="G284" s="178">
        <v>6.7312331399999996</v>
      </c>
      <c r="H284" s="58">
        <f t="shared" si="12"/>
        <v>0.17454563013397562</v>
      </c>
      <c r="I284" s="178">
        <v>17.626661479999999</v>
      </c>
      <c r="J284" s="178">
        <v>32.816457030000002</v>
      </c>
      <c r="K284" s="58">
        <f t="shared" si="13"/>
        <v>-0.4628712824213127</v>
      </c>
      <c r="L284" s="58">
        <f t="shared" si="14"/>
        <v>2.2294900459819429</v>
      </c>
    </row>
    <row r="285" spans="1:12" x14ac:dyDescent="0.2">
      <c r="A285" s="176" t="s">
        <v>1198</v>
      </c>
      <c r="B285" s="177" t="s">
        <v>1703</v>
      </c>
      <c r="C285" s="176" t="s">
        <v>645</v>
      </c>
      <c r="D285" s="176" t="s">
        <v>615</v>
      </c>
      <c r="E285" s="176" t="s">
        <v>714</v>
      </c>
      <c r="F285" s="178">
        <v>9.1273419899999997</v>
      </c>
      <c r="G285" s="178">
        <v>8.5816153699999997</v>
      </c>
      <c r="H285" s="58">
        <f t="shared" si="12"/>
        <v>6.3592528500843404E-2</v>
      </c>
      <c r="I285" s="178">
        <v>17.347383790000006</v>
      </c>
      <c r="J285" s="178">
        <v>13.449352469999999</v>
      </c>
      <c r="K285" s="58">
        <f t="shared" si="13"/>
        <v>0.28983040846724184</v>
      </c>
      <c r="L285" s="58">
        <f t="shared" si="14"/>
        <v>1.9005953550339145</v>
      </c>
    </row>
    <row r="286" spans="1:12" x14ac:dyDescent="0.2">
      <c r="A286" s="176" t="s">
        <v>2745</v>
      </c>
      <c r="B286" s="177" t="s">
        <v>252</v>
      </c>
      <c r="C286" s="176" t="s">
        <v>2544</v>
      </c>
      <c r="D286" s="176" t="s">
        <v>183</v>
      </c>
      <c r="E286" s="176" t="s">
        <v>714</v>
      </c>
      <c r="F286" s="178">
        <v>2.25718883</v>
      </c>
      <c r="G286" s="178">
        <v>1.7282748100000001</v>
      </c>
      <c r="H286" s="58">
        <f t="shared" si="12"/>
        <v>0.30603583234543574</v>
      </c>
      <c r="I286" s="178">
        <v>17.125800201080342</v>
      </c>
      <c r="J286" s="178">
        <v>27.510320239999999</v>
      </c>
      <c r="K286" s="58">
        <f t="shared" si="13"/>
        <v>-0.37747725029462098</v>
      </c>
      <c r="L286" s="58">
        <f t="shared" si="14"/>
        <v>7.5872253014296289</v>
      </c>
    </row>
    <row r="287" spans="1:12" x14ac:dyDescent="0.2">
      <c r="A287" s="176" t="s">
        <v>1503</v>
      </c>
      <c r="B287" s="177" t="s">
        <v>399</v>
      </c>
      <c r="C287" s="176" t="s">
        <v>645</v>
      </c>
      <c r="D287" s="176" t="s">
        <v>184</v>
      </c>
      <c r="E287" s="176" t="s">
        <v>714</v>
      </c>
      <c r="F287" s="178">
        <v>18.460798620000002</v>
      </c>
      <c r="G287" s="178">
        <v>24.988710680000001</v>
      </c>
      <c r="H287" s="58">
        <f t="shared" si="12"/>
        <v>-0.26123444877148816</v>
      </c>
      <c r="I287" s="178">
        <v>17.119601429999999</v>
      </c>
      <c r="J287" s="178">
        <v>19.796019430000001</v>
      </c>
      <c r="K287" s="58">
        <f t="shared" si="13"/>
        <v>-0.13519980668153964</v>
      </c>
      <c r="L287" s="58">
        <f t="shared" si="14"/>
        <v>0.9273489074006267</v>
      </c>
    </row>
    <row r="288" spans="1:12" x14ac:dyDescent="0.2">
      <c r="A288" s="176" t="s">
        <v>1730</v>
      </c>
      <c r="B288" s="177" t="s">
        <v>1731</v>
      </c>
      <c r="C288" s="176" t="s">
        <v>2546</v>
      </c>
      <c r="D288" s="176" t="s">
        <v>184</v>
      </c>
      <c r="E288" s="176" t="s">
        <v>185</v>
      </c>
      <c r="F288" s="178">
        <v>2.7117682300000001</v>
      </c>
      <c r="G288" s="178">
        <v>2.4788059900000001</v>
      </c>
      <c r="H288" s="58">
        <f t="shared" si="12"/>
        <v>9.3981635085527593E-2</v>
      </c>
      <c r="I288" s="178">
        <v>17.077239248114669</v>
      </c>
      <c r="J288" s="178">
        <v>3.6585728599999996</v>
      </c>
      <c r="K288" s="58">
        <f t="shared" si="13"/>
        <v>3.6677324469396169</v>
      </c>
      <c r="L288" s="58">
        <f t="shared" si="14"/>
        <v>6.2974553131757389</v>
      </c>
    </row>
    <row r="289" spans="1:12" x14ac:dyDescent="0.2">
      <c r="A289" s="176" t="s">
        <v>2751</v>
      </c>
      <c r="B289" s="177" t="s">
        <v>276</v>
      </c>
      <c r="C289" s="176" t="s">
        <v>646</v>
      </c>
      <c r="D289" s="176" t="s">
        <v>183</v>
      </c>
      <c r="E289" s="176" t="s">
        <v>714</v>
      </c>
      <c r="F289" s="178">
        <v>2.5655604199999997</v>
      </c>
      <c r="G289" s="178">
        <v>2.44499632</v>
      </c>
      <c r="H289" s="58">
        <f t="shared" si="12"/>
        <v>4.9310544565563941E-2</v>
      </c>
      <c r="I289" s="178">
        <v>17.007089239999999</v>
      </c>
      <c r="J289" s="178">
        <v>1.0685661200000001</v>
      </c>
      <c r="K289" s="58">
        <f t="shared" si="13"/>
        <v>14.915804292952876</v>
      </c>
      <c r="L289" s="58">
        <f t="shared" si="14"/>
        <v>6.6289957965597246</v>
      </c>
    </row>
    <row r="290" spans="1:12" x14ac:dyDescent="0.2">
      <c r="A290" s="176" t="s">
        <v>2562</v>
      </c>
      <c r="B290" s="177" t="s">
        <v>681</v>
      </c>
      <c r="C290" s="176" t="s">
        <v>516</v>
      </c>
      <c r="D290" s="176" t="s">
        <v>183</v>
      </c>
      <c r="E290" s="176" t="s">
        <v>714</v>
      </c>
      <c r="F290" s="178">
        <v>39.3373937</v>
      </c>
      <c r="G290" s="178">
        <v>26.773703100000002</v>
      </c>
      <c r="H290" s="58">
        <f t="shared" si="12"/>
        <v>0.4692548712098028</v>
      </c>
      <c r="I290" s="178">
        <v>16.585985579999999</v>
      </c>
      <c r="J290" s="178">
        <v>24.02916857</v>
      </c>
      <c r="K290" s="58">
        <f t="shared" si="13"/>
        <v>-0.30975616023987973</v>
      </c>
      <c r="L290" s="58">
        <f t="shared" si="14"/>
        <v>0.42163407434895717</v>
      </c>
    </row>
    <row r="291" spans="1:12" x14ac:dyDescent="0.2">
      <c r="A291" s="176" t="s">
        <v>1412</v>
      </c>
      <c r="B291" s="177" t="s">
        <v>417</v>
      </c>
      <c r="C291" s="176" t="s">
        <v>1371</v>
      </c>
      <c r="D291" s="176" t="s">
        <v>183</v>
      </c>
      <c r="E291" s="176" t="s">
        <v>714</v>
      </c>
      <c r="F291" s="178">
        <v>4.0187406699999997</v>
      </c>
      <c r="G291" s="178">
        <v>2.1011595699999996</v>
      </c>
      <c r="H291" s="58">
        <f t="shared" si="12"/>
        <v>0.91262992462776182</v>
      </c>
      <c r="I291" s="178">
        <v>16.478624224499178</v>
      </c>
      <c r="J291" s="178">
        <v>53.685772905446399</v>
      </c>
      <c r="K291" s="58">
        <f t="shared" si="13"/>
        <v>-0.69305416812156151</v>
      </c>
      <c r="L291" s="58">
        <f t="shared" si="14"/>
        <v>4.1004447854803177</v>
      </c>
    </row>
    <row r="292" spans="1:12" x14ac:dyDescent="0.2">
      <c r="A292" s="176" t="s">
        <v>1662</v>
      </c>
      <c r="B292" s="176" t="s">
        <v>216</v>
      </c>
      <c r="C292" s="176" t="s">
        <v>646</v>
      </c>
      <c r="D292" s="176" t="s">
        <v>183</v>
      </c>
      <c r="E292" s="176" t="s">
        <v>185</v>
      </c>
      <c r="F292" s="178">
        <v>8.3505977199999997</v>
      </c>
      <c r="G292" s="178">
        <v>5.8489017400000005</v>
      </c>
      <c r="H292" s="58">
        <f t="shared" si="12"/>
        <v>0.42772063734481525</v>
      </c>
      <c r="I292" s="178">
        <v>16.100199499999999</v>
      </c>
      <c r="J292" s="178">
        <v>15.505737889999999</v>
      </c>
      <c r="K292" s="58">
        <f t="shared" si="13"/>
        <v>3.8338169664494437E-2</v>
      </c>
      <c r="L292" s="58">
        <f t="shared" si="14"/>
        <v>1.9280295901980056</v>
      </c>
    </row>
    <row r="293" spans="1:12" x14ac:dyDescent="0.2">
      <c r="A293" s="176" t="s">
        <v>1874</v>
      </c>
      <c r="B293" s="177" t="s">
        <v>2107</v>
      </c>
      <c r="C293" s="176" t="s">
        <v>645</v>
      </c>
      <c r="D293" s="176" t="s">
        <v>615</v>
      </c>
      <c r="E293" s="176" t="s">
        <v>714</v>
      </c>
      <c r="F293" s="178">
        <v>3.1802499900000001</v>
      </c>
      <c r="G293" s="178">
        <v>5.7932560000000004</v>
      </c>
      <c r="H293" s="58">
        <f t="shared" si="12"/>
        <v>-0.45104273141045381</v>
      </c>
      <c r="I293" s="178">
        <v>16.082947777319596</v>
      </c>
      <c r="J293" s="178">
        <v>85.817354680000008</v>
      </c>
      <c r="K293" s="58">
        <f t="shared" si="13"/>
        <v>-0.81259096324641455</v>
      </c>
      <c r="L293" s="58">
        <f t="shared" si="14"/>
        <v>5.05713319012371</v>
      </c>
    </row>
    <row r="294" spans="1:12" x14ac:dyDescent="0.2">
      <c r="A294" s="176" t="s">
        <v>1515</v>
      </c>
      <c r="B294" s="177" t="s">
        <v>670</v>
      </c>
      <c r="C294" s="176" t="s">
        <v>645</v>
      </c>
      <c r="D294" s="176" t="s">
        <v>184</v>
      </c>
      <c r="E294" s="176" t="s">
        <v>185</v>
      </c>
      <c r="F294" s="178">
        <v>4.5759051699999995</v>
      </c>
      <c r="G294" s="178">
        <v>4.0884409599999998</v>
      </c>
      <c r="H294" s="58">
        <f t="shared" si="12"/>
        <v>0.1192298518602064</v>
      </c>
      <c r="I294" s="178">
        <v>16.082543050000002</v>
      </c>
      <c r="J294" s="178">
        <v>3.0851797699999999</v>
      </c>
      <c r="K294" s="58">
        <f t="shared" si="13"/>
        <v>4.2128382295207398</v>
      </c>
      <c r="L294" s="58">
        <f t="shared" si="14"/>
        <v>3.514614584987128</v>
      </c>
    </row>
    <row r="295" spans="1:12" x14ac:dyDescent="0.2">
      <c r="A295" s="176" t="s">
        <v>2644</v>
      </c>
      <c r="B295" s="177" t="s">
        <v>910</v>
      </c>
      <c r="C295" s="176" t="s">
        <v>646</v>
      </c>
      <c r="D295" s="176" t="s">
        <v>183</v>
      </c>
      <c r="E295" s="176" t="s">
        <v>714</v>
      </c>
      <c r="F295" s="178">
        <v>3.6807360199999999</v>
      </c>
      <c r="G295" s="178">
        <v>3.3570959199999999</v>
      </c>
      <c r="H295" s="58">
        <f t="shared" si="12"/>
        <v>9.6404781904474213E-2</v>
      </c>
      <c r="I295" s="178">
        <v>16.08123561</v>
      </c>
      <c r="J295" s="178">
        <v>35.550537310000003</v>
      </c>
      <c r="K295" s="58">
        <f t="shared" si="13"/>
        <v>-0.54765140482204433</v>
      </c>
      <c r="L295" s="58">
        <f t="shared" si="14"/>
        <v>4.3690271518031878</v>
      </c>
    </row>
    <row r="296" spans="1:12" x14ac:dyDescent="0.2">
      <c r="A296" s="176" t="s">
        <v>1389</v>
      </c>
      <c r="B296" s="177" t="s">
        <v>483</v>
      </c>
      <c r="C296" s="176" t="s">
        <v>1371</v>
      </c>
      <c r="D296" s="176" t="s">
        <v>184</v>
      </c>
      <c r="E296" s="176" t="s">
        <v>185</v>
      </c>
      <c r="F296" s="178">
        <v>7.5193953200000001</v>
      </c>
      <c r="G296" s="178">
        <v>12.30439294</v>
      </c>
      <c r="H296" s="58">
        <f t="shared" si="12"/>
        <v>-0.38888530651882769</v>
      </c>
      <c r="I296" s="178">
        <v>15.90235244</v>
      </c>
      <c r="J296" s="178">
        <v>23.31651381</v>
      </c>
      <c r="K296" s="58">
        <f t="shared" si="13"/>
        <v>-0.31797898392598511</v>
      </c>
      <c r="L296" s="58">
        <f t="shared" si="14"/>
        <v>2.1148445803485165</v>
      </c>
    </row>
    <row r="297" spans="1:12" x14ac:dyDescent="0.2">
      <c r="A297" s="176" t="s">
        <v>2055</v>
      </c>
      <c r="B297" s="177" t="s">
        <v>2036</v>
      </c>
      <c r="C297" s="176" t="s">
        <v>2553</v>
      </c>
      <c r="D297" s="176" t="s">
        <v>184</v>
      </c>
      <c r="E297" s="176" t="s">
        <v>714</v>
      </c>
      <c r="F297" s="178">
        <v>6.2535762500000001</v>
      </c>
      <c r="G297" s="178">
        <v>4.3308396399999998</v>
      </c>
      <c r="H297" s="58">
        <f t="shared" si="12"/>
        <v>0.44396393536288969</v>
      </c>
      <c r="I297" s="178">
        <v>15.622112140053028</v>
      </c>
      <c r="J297" s="178">
        <v>15.061361778617135</v>
      </c>
      <c r="K297" s="58">
        <f t="shared" si="13"/>
        <v>3.7231053186173479E-2</v>
      </c>
      <c r="L297" s="58">
        <f t="shared" si="14"/>
        <v>2.4981085247106449</v>
      </c>
    </row>
    <row r="298" spans="1:12" x14ac:dyDescent="0.2">
      <c r="A298" s="176" t="s">
        <v>2665</v>
      </c>
      <c r="B298" s="177" t="s">
        <v>1723</v>
      </c>
      <c r="C298" s="176" t="s">
        <v>516</v>
      </c>
      <c r="D298" s="176" t="s">
        <v>184</v>
      </c>
      <c r="E298" s="176" t="s">
        <v>714</v>
      </c>
      <c r="F298" s="178">
        <v>6.2361431900000008</v>
      </c>
      <c r="G298" s="178">
        <v>4.5870266600000003</v>
      </c>
      <c r="H298" s="58">
        <f t="shared" si="12"/>
        <v>0.35951753766349381</v>
      </c>
      <c r="I298" s="178">
        <v>15.21608</v>
      </c>
      <c r="J298" s="178">
        <v>7.0488951699999998</v>
      </c>
      <c r="K298" s="58">
        <f t="shared" si="13"/>
        <v>1.1586475090109762</v>
      </c>
      <c r="L298" s="58">
        <f t="shared" si="14"/>
        <v>2.4399824597356621</v>
      </c>
    </row>
    <row r="299" spans="1:12" x14ac:dyDescent="0.2">
      <c r="A299" s="176" t="s">
        <v>1643</v>
      </c>
      <c r="B299" s="177" t="s">
        <v>398</v>
      </c>
      <c r="C299" s="176" t="s">
        <v>645</v>
      </c>
      <c r="D299" s="176" t="s">
        <v>184</v>
      </c>
      <c r="E299" s="176" t="s">
        <v>185</v>
      </c>
      <c r="F299" s="178">
        <v>2.5656039100000001</v>
      </c>
      <c r="G299" s="178">
        <v>6.0109072000000001</v>
      </c>
      <c r="H299" s="58">
        <f t="shared" si="12"/>
        <v>-0.57317525880286424</v>
      </c>
      <c r="I299" s="178">
        <v>15.205202052993876</v>
      </c>
      <c r="J299" s="178">
        <v>14.761437000132929</v>
      </c>
      <c r="K299" s="58">
        <f t="shared" si="13"/>
        <v>3.006245617259018E-2</v>
      </c>
      <c r="L299" s="58">
        <f t="shared" si="14"/>
        <v>5.9265586530049665</v>
      </c>
    </row>
    <row r="300" spans="1:12" x14ac:dyDescent="0.2">
      <c r="A300" s="176" t="s">
        <v>2645</v>
      </c>
      <c r="B300" s="177" t="s">
        <v>288</v>
      </c>
      <c r="C300" s="176" t="s">
        <v>516</v>
      </c>
      <c r="D300" s="176" t="s">
        <v>183</v>
      </c>
      <c r="E300" s="176" t="s">
        <v>714</v>
      </c>
      <c r="F300" s="178">
        <v>16.57973527</v>
      </c>
      <c r="G300" s="178">
        <v>10.880357999999999</v>
      </c>
      <c r="H300" s="58">
        <f t="shared" si="12"/>
        <v>0.52382258653621516</v>
      </c>
      <c r="I300" s="178">
        <v>15.170331279999999</v>
      </c>
      <c r="J300" s="178">
        <v>9.6556096486216205</v>
      </c>
      <c r="K300" s="58">
        <f t="shared" si="13"/>
        <v>0.57114173336176943</v>
      </c>
      <c r="L300" s="58">
        <f t="shared" si="14"/>
        <v>0.91499237068337091</v>
      </c>
    </row>
    <row r="301" spans="1:12" x14ac:dyDescent="0.2">
      <c r="A301" s="176" t="s">
        <v>1196</v>
      </c>
      <c r="B301" s="177" t="s">
        <v>2437</v>
      </c>
      <c r="C301" s="176" t="s">
        <v>645</v>
      </c>
      <c r="D301" s="176" t="s">
        <v>184</v>
      </c>
      <c r="E301" s="176" t="s">
        <v>714</v>
      </c>
      <c r="F301" s="178">
        <v>9.5355676799999998</v>
      </c>
      <c r="G301" s="178">
        <v>8.2159507200000004</v>
      </c>
      <c r="H301" s="58">
        <f t="shared" si="12"/>
        <v>0.160616464846566</v>
      </c>
      <c r="I301" s="178">
        <v>15.149898240907349</v>
      </c>
      <c r="J301" s="178">
        <v>50.370068039269782</v>
      </c>
      <c r="K301" s="58">
        <f t="shared" si="13"/>
        <v>-0.69922815611255262</v>
      </c>
      <c r="L301" s="58">
        <f t="shared" si="14"/>
        <v>1.5887778000551458</v>
      </c>
    </row>
    <row r="302" spans="1:12" x14ac:dyDescent="0.2">
      <c r="A302" s="176" t="s">
        <v>2643</v>
      </c>
      <c r="B302" s="177" t="s">
        <v>289</v>
      </c>
      <c r="C302" s="176" t="s">
        <v>516</v>
      </c>
      <c r="D302" s="176" t="s">
        <v>184</v>
      </c>
      <c r="E302" s="176" t="s">
        <v>714</v>
      </c>
      <c r="F302" s="178">
        <v>5.0199018300000002</v>
      </c>
      <c r="G302" s="178">
        <v>10.107266529999999</v>
      </c>
      <c r="H302" s="58">
        <f t="shared" si="12"/>
        <v>-0.50333734495868676</v>
      </c>
      <c r="I302" s="178">
        <v>14.990459142927401</v>
      </c>
      <c r="J302" s="178">
        <v>2.19844397</v>
      </c>
      <c r="K302" s="58">
        <f t="shared" si="13"/>
        <v>5.8186678157312333</v>
      </c>
      <c r="L302" s="58">
        <f t="shared" si="14"/>
        <v>2.986205637198168</v>
      </c>
    </row>
    <row r="303" spans="1:12" x14ac:dyDescent="0.2">
      <c r="A303" s="176" t="s">
        <v>2577</v>
      </c>
      <c r="B303" s="177" t="s">
        <v>196</v>
      </c>
      <c r="C303" s="176" t="s">
        <v>646</v>
      </c>
      <c r="D303" s="176" t="s">
        <v>183</v>
      </c>
      <c r="E303" s="176" t="s">
        <v>714</v>
      </c>
      <c r="F303" s="178">
        <v>23.199330639999999</v>
      </c>
      <c r="G303" s="178">
        <v>24.988302319999999</v>
      </c>
      <c r="H303" s="58">
        <f t="shared" si="12"/>
        <v>-7.1592365783415102E-2</v>
      </c>
      <c r="I303" s="178">
        <v>14.965864948240641</v>
      </c>
      <c r="J303" s="178">
        <v>28.838824339999999</v>
      </c>
      <c r="K303" s="58">
        <f t="shared" si="13"/>
        <v>-0.48105148906910533</v>
      </c>
      <c r="L303" s="58">
        <f t="shared" si="14"/>
        <v>0.64509899791835723</v>
      </c>
    </row>
    <row r="304" spans="1:12" x14ac:dyDescent="0.2">
      <c r="A304" s="176" t="s">
        <v>2899</v>
      </c>
      <c r="B304" s="177" t="s">
        <v>2348</v>
      </c>
      <c r="C304" s="176" t="s">
        <v>516</v>
      </c>
      <c r="D304" s="176" t="s">
        <v>615</v>
      </c>
      <c r="E304" s="176" t="s">
        <v>714</v>
      </c>
      <c r="F304" s="178">
        <v>0.80787350000000002</v>
      </c>
      <c r="G304" s="178">
        <v>1.1874411999999999</v>
      </c>
      <c r="H304" s="58">
        <f t="shared" si="12"/>
        <v>-0.31965178570526265</v>
      </c>
      <c r="I304" s="178">
        <v>14.96359457962529</v>
      </c>
      <c r="J304" s="178">
        <v>12.13874099660087</v>
      </c>
      <c r="K304" s="58">
        <f t="shared" si="13"/>
        <v>0.2327138855516766</v>
      </c>
      <c r="L304" s="58">
        <f t="shared" si="14"/>
        <v>18.52220004694459</v>
      </c>
    </row>
    <row r="305" spans="1:12" x14ac:dyDescent="0.2">
      <c r="A305" s="176" t="s">
        <v>2247</v>
      </c>
      <c r="B305" s="177" t="s">
        <v>2421</v>
      </c>
      <c r="C305" s="176" t="s">
        <v>645</v>
      </c>
      <c r="D305" s="176" t="s">
        <v>184</v>
      </c>
      <c r="E305" s="176" t="s">
        <v>185</v>
      </c>
      <c r="F305" s="178">
        <v>5.8414978299999998</v>
      </c>
      <c r="G305" s="178">
        <v>12.54065932</v>
      </c>
      <c r="H305" s="58">
        <f t="shared" si="12"/>
        <v>-0.53419531773071083</v>
      </c>
      <c r="I305" s="178">
        <v>14.926933697906531</v>
      </c>
      <c r="J305" s="178">
        <v>35.706722390881239</v>
      </c>
      <c r="K305" s="58">
        <f t="shared" si="13"/>
        <v>-0.58195732628434804</v>
      </c>
      <c r="L305" s="58">
        <f t="shared" si="14"/>
        <v>2.5553264132440039</v>
      </c>
    </row>
    <row r="306" spans="1:12" x14ac:dyDescent="0.2">
      <c r="A306" s="176" t="s">
        <v>2903</v>
      </c>
      <c r="B306" s="177" t="s">
        <v>2340</v>
      </c>
      <c r="C306" s="176" t="s">
        <v>516</v>
      </c>
      <c r="D306" s="176" t="s">
        <v>615</v>
      </c>
      <c r="E306" s="176" t="s">
        <v>185</v>
      </c>
      <c r="F306" s="178">
        <v>3.4928542</v>
      </c>
      <c r="G306" s="178">
        <v>13.45069891</v>
      </c>
      <c r="H306" s="58">
        <f t="shared" si="12"/>
        <v>-0.74032173172776794</v>
      </c>
      <c r="I306" s="178">
        <v>14.71485483</v>
      </c>
      <c r="J306" s="178">
        <v>16.033994079999999</v>
      </c>
      <c r="K306" s="58">
        <f t="shared" si="13"/>
        <v>-8.2271406825915383E-2</v>
      </c>
      <c r="L306" s="58">
        <f t="shared" si="14"/>
        <v>4.2128454230926673</v>
      </c>
    </row>
    <row r="307" spans="1:12" x14ac:dyDescent="0.2">
      <c r="A307" s="176" t="s">
        <v>2752</v>
      </c>
      <c r="B307" s="177" t="s">
        <v>238</v>
      </c>
      <c r="C307" s="176" t="s">
        <v>516</v>
      </c>
      <c r="D307" s="176" t="s">
        <v>615</v>
      </c>
      <c r="E307" s="176" t="s">
        <v>714</v>
      </c>
      <c r="F307" s="178">
        <v>4.17015007</v>
      </c>
      <c r="G307" s="178">
        <v>0.38831952000000003</v>
      </c>
      <c r="H307" s="58">
        <f t="shared" si="12"/>
        <v>9.7389658650175495</v>
      </c>
      <c r="I307" s="178">
        <v>14.615691679999999</v>
      </c>
      <c r="J307" s="178">
        <v>0.12008953999999999</v>
      </c>
      <c r="K307" s="58" t="str">
        <f t="shared" si="13"/>
        <v/>
      </c>
      <c r="L307" s="58">
        <f t="shared" si="14"/>
        <v>3.5048359015050985</v>
      </c>
    </row>
    <row r="308" spans="1:12" x14ac:dyDescent="0.2">
      <c r="A308" s="176" t="s">
        <v>1456</v>
      </c>
      <c r="B308" s="177" t="s">
        <v>675</v>
      </c>
      <c r="C308" s="176" t="s">
        <v>645</v>
      </c>
      <c r="D308" s="176" t="s">
        <v>184</v>
      </c>
      <c r="E308" s="176" t="s">
        <v>185</v>
      </c>
      <c r="F308" s="178">
        <v>2.7736176600000002</v>
      </c>
      <c r="G308" s="178">
        <v>0.21659214000000002</v>
      </c>
      <c r="H308" s="58">
        <f t="shared" si="12"/>
        <v>11.805717049566065</v>
      </c>
      <c r="I308" s="178">
        <v>14.57397301</v>
      </c>
      <c r="J308" s="178">
        <v>26.993777480000002</v>
      </c>
      <c r="K308" s="58">
        <f t="shared" si="13"/>
        <v>-0.46009879422033384</v>
      </c>
      <c r="L308" s="58">
        <f t="shared" si="14"/>
        <v>5.2544996450592247</v>
      </c>
    </row>
    <row r="309" spans="1:12" x14ac:dyDescent="0.2">
      <c r="A309" s="176" t="s">
        <v>2552</v>
      </c>
      <c r="B309" s="176" t="s">
        <v>134</v>
      </c>
      <c r="C309" s="176" t="s">
        <v>646</v>
      </c>
      <c r="D309" s="176" t="s">
        <v>183</v>
      </c>
      <c r="E309" s="176" t="s">
        <v>714</v>
      </c>
      <c r="F309" s="178">
        <v>69.440058800000003</v>
      </c>
      <c r="G309" s="178">
        <v>96.578947290000002</v>
      </c>
      <c r="H309" s="58">
        <f t="shared" si="12"/>
        <v>-0.28100211538348396</v>
      </c>
      <c r="I309" s="178">
        <v>14.534927490000001</v>
      </c>
      <c r="J309" s="178">
        <v>24.285687110000001</v>
      </c>
      <c r="K309" s="58">
        <f t="shared" si="13"/>
        <v>-0.40150231598697395</v>
      </c>
      <c r="L309" s="58">
        <f t="shared" si="14"/>
        <v>0.20931617485899942</v>
      </c>
    </row>
    <row r="310" spans="1:12" x14ac:dyDescent="0.2">
      <c r="A310" s="176" t="s">
        <v>1549</v>
      </c>
      <c r="B310" s="177" t="s">
        <v>255</v>
      </c>
      <c r="C310" s="176" t="s">
        <v>2544</v>
      </c>
      <c r="D310" s="176" t="s">
        <v>183</v>
      </c>
      <c r="E310" s="176" t="s">
        <v>714</v>
      </c>
      <c r="F310" s="178">
        <v>1.0204999999999999E-3</v>
      </c>
      <c r="G310" s="178">
        <v>4.1345699999999997E-3</v>
      </c>
      <c r="H310" s="58">
        <f t="shared" si="12"/>
        <v>-0.7531786860544144</v>
      </c>
      <c r="I310" s="178">
        <v>14.47005322</v>
      </c>
      <c r="J310" s="178">
        <v>51.309914310000003</v>
      </c>
      <c r="K310" s="58">
        <f t="shared" si="13"/>
        <v>-0.71798718796184247</v>
      </c>
      <c r="L310" s="58" t="str">
        <f t="shared" si="14"/>
        <v/>
      </c>
    </row>
    <row r="311" spans="1:12" x14ac:dyDescent="0.2">
      <c r="A311" s="176" t="s">
        <v>2661</v>
      </c>
      <c r="B311" s="177" t="s">
        <v>118</v>
      </c>
      <c r="C311" s="176" t="s">
        <v>516</v>
      </c>
      <c r="D311" s="176" t="s">
        <v>183</v>
      </c>
      <c r="E311" s="176" t="s">
        <v>714</v>
      </c>
      <c r="F311" s="178">
        <v>4.3291089999999999</v>
      </c>
      <c r="G311" s="178">
        <v>1.0558095600000001</v>
      </c>
      <c r="H311" s="58">
        <f t="shared" si="12"/>
        <v>3.1002744851069535</v>
      </c>
      <c r="I311" s="178">
        <v>14.46704192</v>
      </c>
      <c r="J311" s="178">
        <v>2.8114984000000001</v>
      </c>
      <c r="K311" s="58">
        <f t="shared" si="13"/>
        <v>4.1456696258479102</v>
      </c>
      <c r="L311" s="58">
        <f t="shared" si="14"/>
        <v>3.3418058819955792</v>
      </c>
    </row>
    <row r="312" spans="1:12" x14ac:dyDescent="0.2">
      <c r="A312" s="176" t="s">
        <v>1457</v>
      </c>
      <c r="B312" s="177" t="s">
        <v>676</v>
      </c>
      <c r="C312" s="176" t="s">
        <v>645</v>
      </c>
      <c r="D312" s="176" t="s">
        <v>184</v>
      </c>
      <c r="E312" s="176" t="s">
        <v>185</v>
      </c>
      <c r="F312" s="178">
        <v>4.6761812100000002</v>
      </c>
      <c r="G312" s="178">
        <v>3.9666321299999998</v>
      </c>
      <c r="H312" s="58">
        <f t="shared" si="12"/>
        <v>0.17887947678173033</v>
      </c>
      <c r="I312" s="178">
        <v>14.286959449999999</v>
      </c>
      <c r="J312" s="178">
        <v>14.26892942648821</v>
      </c>
      <c r="K312" s="58">
        <f t="shared" si="13"/>
        <v>1.2635862840781886E-3</v>
      </c>
      <c r="L312" s="58">
        <f t="shared" si="14"/>
        <v>3.0552621484059208</v>
      </c>
    </row>
    <row r="313" spans="1:12" x14ac:dyDescent="0.2">
      <c r="A313" s="176" t="s">
        <v>2604</v>
      </c>
      <c r="B313" s="177" t="s">
        <v>1090</v>
      </c>
      <c r="C313" s="176" t="s">
        <v>516</v>
      </c>
      <c r="D313" s="176" t="s">
        <v>183</v>
      </c>
      <c r="E313" s="176" t="s">
        <v>714</v>
      </c>
      <c r="F313" s="178">
        <v>15.822080029999999</v>
      </c>
      <c r="G313" s="178">
        <v>27.701223859999999</v>
      </c>
      <c r="H313" s="58">
        <f t="shared" si="12"/>
        <v>-0.42883101086205944</v>
      </c>
      <c r="I313" s="178">
        <v>14.10370709</v>
      </c>
      <c r="J313" s="178">
        <v>60.686029920000003</v>
      </c>
      <c r="K313" s="58">
        <f t="shared" si="13"/>
        <v>-0.76759548929807475</v>
      </c>
      <c r="L313" s="58">
        <f t="shared" si="14"/>
        <v>0.89139399265192576</v>
      </c>
    </row>
    <row r="314" spans="1:12" x14ac:dyDescent="0.2">
      <c r="A314" s="176" t="s">
        <v>2001</v>
      </c>
      <c r="B314" s="177" t="s">
        <v>2005</v>
      </c>
      <c r="C314" s="176" t="s">
        <v>643</v>
      </c>
      <c r="D314" s="176" t="s">
        <v>183</v>
      </c>
      <c r="E314" s="176" t="s">
        <v>714</v>
      </c>
      <c r="F314" s="178">
        <v>1.90371947</v>
      </c>
      <c r="G314" s="178">
        <v>10.737402769999999</v>
      </c>
      <c r="H314" s="58">
        <f t="shared" si="12"/>
        <v>-0.82270205274231323</v>
      </c>
      <c r="I314" s="178">
        <v>14.065403412006908</v>
      </c>
      <c r="J314" s="178">
        <v>20.46684944541931</v>
      </c>
      <c r="K314" s="58">
        <f t="shared" si="13"/>
        <v>-0.31277144293671988</v>
      </c>
      <c r="L314" s="58">
        <f t="shared" si="14"/>
        <v>7.3883802911396961</v>
      </c>
    </row>
    <row r="315" spans="1:12" x14ac:dyDescent="0.2">
      <c r="A315" s="176" t="s">
        <v>2891</v>
      </c>
      <c r="B315" s="177" t="s">
        <v>300</v>
      </c>
      <c r="C315" s="176" t="s">
        <v>516</v>
      </c>
      <c r="D315" s="176" t="s">
        <v>184</v>
      </c>
      <c r="E315" s="176" t="s">
        <v>185</v>
      </c>
      <c r="F315" s="178">
        <v>8.7361975699999999</v>
      </c>
      <c r="G315" s="178">
        <v>8.1904672099999996</v>
      </c>
      <c r="H315" s="58">
        <f t="shared" si="12"/>
        <v>6.6629942591516667E-2</v>
      </c>
      <c r="I315" s="178">
        <v>14.011336301376716</v>
      </c>
      <c r="J315" s="178">
        <v>11.769155523786329</v>
      </c>
      <c r="K315" s="58">
        <f t="shared" si="13"/>
        <v>0.19051331024207929</v>
      </c>
      <c r="L315" s="58">
        <f t="shared" si="14"/>
        <v>1.6038254846126054</v>
      </c>
    </row>
    <row r="316" spans="1:12" x14ac:dyDescent="0.2">
      <c r="A316" s="176" t="s">
        <v>1288</v>
      </c>
      <c r="B316" s="177" t="s">
        <v>18</v>
      </c>
      <c r="C316" s="176" t="s">
        <v>1268</v>
      </c>
      <c r="D316" s="176" t="s">
        <v>184</v>
      </c>
      <c r="E316" s="176" t="s">
        <v>185</v>
      </c>
      <c r="F316" s="178">
        <v>2.83255532</v>
      </c>
      <c r="G316" s="178">
        <v>3.4735465400000001</v>
      </c>
      <c r="H316" s="58">
        <f t="shared" si="12"/>
        <v>-0.18453508902748139</v>
      </c>
      <c r="I316" s="178">
        <v>13.92847435</v>
      </c>
      <c r="J316" s="178">
        <v>16.335576060000001</v>
      </c>
      <c r="K316" s="58">
        <f t="shared" si="13"/>
        <v>-0.14735334102444875</v>
      </c>
      <c r="L316" s="58">
        <f t="shared" si="14"/>
        <v>4.9172823745592371</v>
      </c>
    </row>
    <row r="317" spans="1:12" x14ac:dyDescent="0.2">
      <c r="A317" s="176" t="s">
        <v>2252</v>
      </c>
      <c r="B317" s="177" t="s">
        <v>2375</v>
      </c>
      <c r="C317" s="176" t="s">
        <v>645</v>
      </c>
      <c r="D317" s="176" t="s">
        <v>184</v>
      </c>
      <c r="E317" s="176" t="s">
        <v>185</v>
      </c>
      <c r="F317" s="178">
        <v>8.9647230199999992</v>
      </c>
      <c r="G317" s="178">
        <v>6.7473049100000004</v>
      </c>
      <c r="H317" s="58">
        <f t="shared" si="12"/>
        <v>0.32863760265430164</v>
      </c>
      <c r="I317" s="178">
        <v>13.815234286962257</v>
      </c>
      <c r="J317" s="178">
        <v>57.069582050971796</v>
      </c>
      <c r="K317" s="58">
        <f t="shared" si="13"/>
        <v>-0.75792298120173451</v>
      </c>
      <c r="L317" s="58">
        <f t="shared" si="14"/>
        <v>1.5410664954333702</v>
      </c>
    </row>
    <row r="318" spans="1:12" x14ac:dyDescent="0.2">
      <c r="A318" s="176" t="s">
        <v>1667</v>
      </c>
      <c r="B318" s="177" t="s">
        <v>461</v>
      </c>
      <c r="C318" s="176" t="s">
        <v>646</v>
      </c>
      <c r="D318" s="176" t="s">
        <v>184</v>
      </c>
      <c r="E318" s="176" t="s">
        <v>714</v>
      </c>
      <c r="F318" s="178">
        <v>9.654875800000001</v>
      </c>
      <c r="G318" s="178">
        <v>4.1803693900000001</v>
      </c>
      <c r="H318" s="58">
        <f t="shared" si="12"/>
        <v>1.3095748005178081</v>
      </c>
      <c r="I318" s="178">
        <v>13.721674239999999</v>
      </c>
      <c r="J318" s="178">
        <v>81.000611259999999</v>
      </c>
      <c r="K318" s="58">
        <f t="shared" si="13"/>
        <v>-0.83059789270039641</v>
      </c>
      <c r="L318" s="58">
        <f t="shared" si="14"/>
        <v>1.4212170642319395</v>
      </c>
    </row>
    <row r="319" spans="1:12" x14ac:dyDescent="0.2">
      <c r="A319" s="176" t="s">
        <v>1479</v>
      </c>
      <c r="B319" s="177" t="s">
        <v>344</v>
      </c>
      <c r="C319" s="176" t="s">
        <v>645</v>
      </c>
      <c r="D319" s="176" t="s">
        <v>184</v>
      </c>
      <c r="E319" s="176" t="s">
        <v>185</v>
      </c>
      <c r="F319" s="178">
        <v>2.57247564</v>
      </c>
      <c r="G319" s="178">
        <v>3.4056221400000002</v>
      </c>
      <c r="H319" s="58">
        <f t="shared" si="12"/>
        <v>-0.24463856110590121</v>
      </c>
      <c r="I319" s="178">
        <v>13.69186599</v>
      </c>
      <c r="J319" s="178">
        <v>3.5198478399999997</v>
      </c>
      <c r="K319" s="58">
        <f t="shared" si="13"/>
        <v>2.8899028061394838</v>
      </c>
      <c r="L319" s="58">
        <f t="shared" si="14"/>
        <v>5.3224472866145396</v>
      </c>
    </row>
    <row r="320" spans="1:12" x14ac:dyDescent="0.2">
      <c r="A320" s="176" t="s">
        <v>1260</v>
      </c>
      <c r="B320" s="177" t="s">
        <v>9</v>
      </c>
      <c r="C320" s="176" t="s">
        <v>645</v>
      </c>
      <c r="D320" s="176" t="s">
        <v>615</v>
      </c>
      <c r="E320" s="176" t="s">
        <v>714</v>
      </c>
      <c r="F320" s="178">
        <v>0.20321948000000001</v>
      </c>
      <c r="G320" s="178">
        <v>2.8225295299999997</v>
      </c>
      <c r="H320" s="58">
        <f t="shared" si="12"/>
        <v>-0.92800093751366353</v>
      </c>
      <c r="I320" s="178">
        <v>13.685547750471677</v>
      </c>
      <c r="J320" s="178">
        <v>19.421691691892224</v>
      </c>
      <c r="K320" s="58">
        <f t="shared" si="13"/>
        <v>-0.29534728655048914</v>
      </c>
      <c r="L320" s="58">
        <f t="shared" si="14"/>
        <v>67.343680588453807</v>
      </c>
    </row>
    <row r="321" spans="1:12" x14ac:dyDescent="0.2">
      <c r="A321" s="176" t="s">
        <v>1881</v>
      </c>
      <c r="B321" s="177" t="s">
        <v>2430</v>
      </c>
      <c r="C321" s="176" t="s">
        <v>645</v>
      </c>
      <c r="D321" s="176" t="s">
        <v>615</v>
      </c>
      <c r="E321" s="176" t="s">
        <v>185</v>
      </c>
      <c r="F321" s="178">
        <v>8.4288743900000007</v>
      </c>
      <c r="G321" s="178">
        <v>10.64371294</v>
      </c>
      <c r="H321" s="58">
        <f t="shared" si="12"/>
        <v>-0.20808890304401606</v>
      </c>
      <c r="I321" s="178">
        <v>13.677668942524077</v>
      </c>
      <c r="J321" s="178">
        <v>10.397314505108252</v>
      </c>
      <c r="K321" s="58">
        <f t="shared" si="13"/>
        <v>0.31550016456693419</v>
      </c>
      <c r="L321" s="58">
        <f t="shared" si="14"/>
        <v>1.6227159534790594</v>
      </c>
    </row>
    <row r="322" spans="1:12" x14ac:dyDescent="0.2">
      <c r="A322" s="176" t="s">
        <v>1537</v>
      </c>
      <c r="B322" s="177" t="s">
        <v>205</v>
      </c>
      <c r="C322" s="176" t="s">
        <v>2544</v>
      </c>
      <c r="D322" s="176" t="s">
        <v>183</v>
      </c>
      <c r="E322" s="176" t="s">
        <v>714</v>
      </c>
      <c r="F322" s="178">
        <v>1.13757609</v>
      </c>
      <c r="G322" s="178">
        <v>1.4460296000000001</v>
      </c>
      <c r="H322" s="58">
        <f t="shared" si="12"/>
        <v>-0.2133106473062516</v>
      </c>
      <c r="I322" s="178">
        <v>13.6417647</v>
      </c>
      <c r="J322" s="178">
        <v>4.61952461</v>
      </c>
      <c r="K322" s="58">
        <f t="shared" si="13"/>
        <v>1.9530667875368239</v>
      </c>
      <c r="L322" s="58">
        <f t="shared" si="14"/>
        <v>11.991958006079399</v>
      </c>
    </row>
    <row r="323" spans="1:12" x14ac:dyDescent="0.2">
      <c r="A323" s="176" t="s">
        <v>1415</v>
      </c>
      <c r="B323" s="177" t="s">
        <v>650</v>
      </c>
      <c r="C323" s="176" t="s">
        <v>1371</v>
      </c>
      <c r="D323" s="176" t="s">
        <v>183</v>
      </c>
      <c r="E323" s="176" t="s">
        <v>714</v>
      </c>
      <c r="F323" s="178">
        <v>58.630602809999999</v>
      </c>
      <c r="G323" s="178">
        <v>41.778651009999997</v>
      </c>
      <c r="H323" s="58">
        <f t="shared" si="12"/>
        <v>0.40336275568032054</v>
      </c>
      <c r="I323" s="178">
        <v>13.611850959492754</v>
      </c>
      <c r="J323" s="178">
        <v>25.846278451842625</v>
      </c>
      <c r="K323" s="58">
        <f t="shared" si="13"/>
        <v>-0.47335354353414305</v>
      </c>
      <c r="L323" s="58">
        <f t="shared" si="14"/>
        <v>0.23216290311057702</v>
      </c>
    </row>
    <row r="324" spans="1:12" x14ac:dyDescent="0.2">
      <c r="A324" s="176" t="s">
        <v>2758</v>
      </c>
      <c r="B324" s="176" t="s">
        <v>141</v>
      </c>
      <c r="C324" s="176" t="s">
        <v>516</v>
      </c>
      <c r="D324" s="176" t="s">
        <v>183</v>
      </c>
      <c r="E324" s="176" t="s">
        <v>185</v>
      </c>
      <c r="F324" s="178">
        <v>1.7762466000000001</v>
      </c>
      <c r="G324" s="178">
        <v>1.2591019299999999</v>
      </c>
      <c r="H324" s="58">
        <f t="shared" si="12"/>
        <v>0.41072502366825869</v>
      </c>
      <c r="I324" s="178">
        <v>13.364155460000001</v>
      </c>
      <c r="J324" s="178">
        <v>2.5239623300000003</v>
      </c>
      <c r="K324" s="58">
        <f t="shared" si="13"/>
        <v>4.2949108238077391</v>
      </c>
      <c r="L324" s="58">
        <f t="shared" si="14"/>
        <v>7.5238176163152124</v>
      </c>
    </row>
    <row r="325" spans="1:12" x14ac:dyDescent="0.2">
      <c r="A325" s="176" t="s">
        <v>2778</v>
      </c>
      <c r="B325" s="177" t="s">
        <v>229</v>
      </c>
      <c r="C325" s="176" t="s">
        <v>239</v>
      </c>
      <c r="D325" s="176" t="s">
        <v>184</v>
      </c>
      <c r="E325" s="176" t="s">
        <v>185</v>
      </c>
      <c r="F325" s="178">
        <v>0.49831684000000004</v>
      </c>
      <c r="G325" s="178">
        <v>0.10732617</v>
      </c>
      <c r="H325" s="58">
        <f t="shared" si="12"/>
        <v>3.6430133489343746</v>
      </c>
      <c r="I325" s="178">
        <v>13.31347206</v>
      </c>
      <c r="J325" s="178">
        <v>0.25047469999999999</v>
      </c>
      <c r="K325" s="58">
        <f t="shared" si="13"/>
        <v>52.15296139689957</v>
      </c>
      <c r="L325" s="58">
        <f t="shared" si="14"/>
        <v>26.716881693181389</v>
      </c>
    </row>
    <row r="326" spans="1:12" x14ac:dyDescent="0.2">
      <c r="A326" s="176" t="s">
        <v>2648</v>
      </c>
      <c r="B326" s="177" t="s">
        <v>265</v>
      </c>
      <c r="C326" s="176" t="s">
        <v>516</v>
      </c>
      <c r="D326" s="176" t="s">
        <v>184</v>
      </c>
      <c r="E326" s="176" t="s">
        <v>714</v>
      </c>
      <c r="F326" s="178">
        <v>7.1201015199999995</v>
      </c>
      <c r="G326" s="178">
        <v>5.7130212400000007</v>
      </c>
      <c r="H326" s="58">
        <f t="shared" si="12"/>
        <v>0.24629354957553051</v>
      </c>
      <c r="I326" s="178">
        <v>13.25933936020663</v>
      </c>
      <c r="J326" s="178">
        <v>11.535281361562939</v>
      </c>
      <c r="K326" s="58">
        <f t="shared" si="13"/>
        <v>0.14945955322671867</v>
      </c>
      <c r="L326" s="58">
        <f t="shared" si="14"/>
        <v>1.8622402114579162</v>
      </c>
    </row>
    <row r="327" spans="1:12" x14ac:dyDescent="0.2">
      <c r="A327" s="176" t="s">
        <v>2261</v>
      </c>
      <c r="B327" s="176" t="s">
        <v>32</v>
      </c>
      <c r="C327" s="176" t="s">
        <v>1268</v>
      </c>
      <c r="D327" s="176" t="s">
        <v>184</v>
      </c>
      <c r="E327" s="176" t="s">
        <v>185</v>
      </c>
      <c r="F327" s="178">
        <v>13.398709550000001</v>
      </c>
      <c r="G327" s="178">
        <v>13.022347810000001</v>
      </c>
      <c r="H327" s="58">
        <f t="shared" ref="H327:H390" si="15">IF(ISERROR(F327/G327-1),"",IF((F327/G327-1)&gt;10000%,"",F327/G327-1))</f>
        <v>2.8901220078839218E-2</v>
      </c>
      <c r="I327" s="178">
        <v>13.185167269999999</v>
      </c>
      <c r="J327" s="178">
        <v>6.3768218000000001</v>
      </c>
      <c r="K327" s="58">
        <f t="shared" ref="K327:K390" si="16">IF(ISERROR(I327/J327-1),"",IF((I327/J327-1)&gt;10000%,"",I327/J327-1))</f>
        <v>1.0676706490371113</v>
      </c>
      <c r="L327" s="58">
        <f t="shared" ref="L327:L390" si="17">IF(ISERROR(I327/F327),"",IF(I327/F327&gt;10000%,"",I327/F327))</f>
        <v>0.98406247413580195</v>
      </c>
    </row>
    <row r="328" spans="1:12" x14ac:dyDescent="0.2">
      <c r="A328" s="176" t="s">
        <v>2270</v>
      </c>
      <c r="B328" s="177" t="s">
        <v>716</v>
      </c>
      <c r="C328" s="176" t="s">
        <v>2546</v>
      </c>
      <c r="D328" s="176" t="s">
        <v>184</v>
      </c>
      <c r="E328" s="176" t="s">
        <v>185</v>
      </c>
      <c r="F328" s="178">
        <v>5.4909698099999993</v>
      </c>
      <c r="G328" s="178">
        <v>8.59301827</v>
      </c>
      <c r="H328" s="58">
        <f t="shared" si="15"/>
        <v>-0.36099637665497486</v>
      </c>
      <c r="I328" s="178">
        <v>13.11375580315485</v>
      </c>
      <c r="J328" s="178">
        <v>15.25571539121697</v>
      </c>
      <c r="K328" s="58">
        <f t="shared" si="16"/>
        <v>-0.14040374594922567</v>
      </c>
      <c r="L328" s="58">
        <f t="shared" si="17"/>
        <v>2.3882403759118196</v>
      </c>
    </row>
    <row r="329" spans="1:12" x14ac:dyDescent="0.2">
      <c r="A329" s="176" t="s">
        <v>2662</v>
      </c>
      <c r="B329" s="177" t="s">
        <v>143</v>
      </c>
      <c r="C329" s="176" t="s">
        <v>516</v>
      </c>
      <c r="D329" s="176" t="s">
        <v>615</v>
      </c>
      <c r="E329" s="176" t="s">
        <v>714</v>
      </c>
      <c r="F329" s="178">
        <v>10.560064460000001</v>
      </c>
      <c r="G329" s="178">
        <v>11.030234009999999</v>
      </c>
      <c r="H329" s="58">
        <f t="shared" si="15"/>
        <v>-4.2625528123314771E-2</v>
      </c>
      <c r="I329" s="178">
        <v>13.091837530000001</v>
      </c>
      <c r="J329" s="178">
        <v>62.648019990000009</v>
      </c>
      <c r="K329" s="58">
        <f t="shared" si="16"/>
        <v>-0.79102551793193554</v>
      </c>
      <c r="L329" s="58">
        <f t="shared" si="17"/>
        <v>1.2397497742168138</v>
      </c>
    </row>
    <row r="330" spans="1:12" x14ac:dyDescent="0.2">
      <c r="A330" s="176" t="s">
        <v>1796</v>
      </c>
      <c r="B330" s="176" t="s">
        <v>267</v>
      </c>
      <c r="C330" s="176" t="s">
        <v>643</v>
      </c>
      <c r="D330" s="176" t="s">
        <v>183</v>
      </c>
      <c r="E330" s="176" t="s">
        <v>2328</v>
      </c>
      <c r="F330" s="178">
        <v>4.4989664800000009</v>
      </c>
      <c r="G330" s="178">
        <v>3.24181768</v>
      </c>
      <c r="H330" s="58">
        <f t="shared" si="15"/>
        <v>0.38779133316343706</v>
      </c>
      <c r="I330" s="178">
        <v>13.084191603977892</v>
      </c>
      <c r="J330" s="178">
        <v>40.514534832108332</v>
      </c>
      <c r="K330" s="58">
        <f t="shared" si="16"/>
        <v>-0.67704944267042433</v>
      </c>
      <c r="L330" s="58">
        <f t="shared" si="17"/>
        <v>2.9082660789190609</v>
      </c>
    </row>
    <row r="331" spans="1:12" x14ac:dyDescent="0.2">
      <c r="A331" s="176" t="s">
        <v>1805</v>
      </c>
      <c r="B331" s="177" t="s">
        <v>695</v>
      </c>
      <c r="C331" s="176" t="s">
        <v>643</v>
      </c>
      <c r="D331" s="176" t="s">
        <v>183</v>
      </c>
      <c r="E331" s="176" t="s">
        <v>2328</v>
      </c>
      <c r="F331" s="178">
        <v>2.5917068199999997</v>
      </c>
      <c r="G331" s="178">
        <v>4.0602177700000004</v>
      </c>
      <c r="H331" s="58">
        <f t="shared" si="15"/>
        <v>-0.36168280451617263</v>
      </c>
      <c r="I331" s="178">
        <v>13.03192554</v>
      </c>
      <c r="J331" s="178">
        <v>0.49435614</v>
      </c>
      <c r="K331" s="58">
        <f t="shared" si="16"/>
        <v>25.36141130966837</v>
      </c>
      <c r="L331" s="58">
        <f t="shared" si="17"/>
        <v>5.0283178017797558</v>
      </c>
    </row>
    <row r="332" spans="1:12" x14ac:dyDescent="0.2">
      <c r="A332" s="176" t="s">
        <v>2610</v>
      </c>
      <c r="B332" s="176" t="s">
        <v>217</v>
      </c>
      <c r="C332" s="176" t="s">
        <v>646</v>
      </c>
      <c r="D332" s="176" t="s">
        <v>183</v>
      </c>
      <c r="E332" s="176" t="s">
        <v>185</v>
      </c>
      <c r="F332" s="178">
        <v>3.4362958999999997</v>
      </c>
      <c r="G332" s="178">
        <v>3.83839372</v>
      </c>
      <c r="H332" s="58">
        <f t="shared" si="15"/>
        <v>-0.10475679394348325</v>
      </c>
      <c r="I332" s="178">
        <v>12.896070829999999</v>
      </c>
      <c r="J332" s="178">
        <v>20.316194770000003</v>
      </c>
      <c r="K332" s="58">
        <f t="shared" si="16"/>
        <v>-0.36523197498366977</v>
      </c>
      <c r="L332" s="58">
        <f t="shared" si="17"/>
        <v>3.7528988205002953</v>
      </c>
    </row>
    <row r="333" spans="1:12" x14ac:dyDescent="0.2">
      <c r="A333" s="176" t="s">
        <v>1501</v>
      </c>
      <c r="B333" s="177" t="s">
        <v>465</v>
      </c>
      <c r="C333" s="176" t="s">
        <v>645</v>
      </c>
      <c r="D333" s="176" t="s">
        <v>184</v>
      </c>
      <c r="E333" s="176" t="s">
        <v>185</v>
      </c>
      <c r="F333" s="178">
        <v>22.72640771</v>
      </c>
      <c r="G333" s="178">
        <v>31.669029089999999</v>
      </c>
      <c r="H333" s="58">
        <f t="shared" si="15"/>
        <v>-0.28237750373041193</v>
      </c>
      <c r="I333" s="178">
        <v>12.78999192</v>
      </c>
      <c r="J333" s="178">
        <v>24.48645823</v>
      </c>
      <c r="K333" s="58">
        <f t="shared" si="16"/>
        <v>-0.47767080890734437</v>
      </c>
      <c r="L333" s="58">
        <f t="shared" si="17"/>
        <v>0.56278106435502295</v>
      </c>
    </row>
    <row r="334" spans="1:12" x14ac:dyDescent="0.2">
      <c r="A334" s="176" t="s">
        <v>2601</v>
      </c>
      <c r="B334" s="176" t="s">
        <v>434</v>
      </c>
      <c r="C334" s="176" t="s">
        <v>646</v>
      </c>
      <c r="D334" s="176" t="s">
        <v>184</v>
      </c>
      <c r="E334" s="176" t="s">
        <v>185</v>
      </c>
      <c r="F334" s="178">
        <v>18.14311287</v>
      </c>
      <c r="G334" s="178">
        <v>15.59204759</v>
      </c>
      <c r="H334" s="58">
        <f t="shared" si="15"/>
        <v>0.16361323073668221</v>
      </c>
      <c r="I334" s="178">
        <v>12.653699810000003</v>
      </c>
      <c r="J334" s="178">
        <v>12.182892349999999</v>
      </c>
      <c r="K334" s="58">
        <f t="shared" si="16"/>
        <v>3.8644965946859289E-2</v>
      </c>
      <c r="L334" s="58">
        <f t="shared" si="17"/>
        <v>0.69743819049503619</v>
      </c>
    </row>
    <row r="335" spans="1:12" x14ac:dyDescent="0.2">
      <c r="A335" s="176" t="s">
        <v>1172</v>
      </c>
      <c r="B335" s="177" t="s">
        <v>2380</v>
      </c>
      <c r="C335" s="176" t="s">
        <v>645</v>
      </c>
      <c r="D335" s="176" t="s">
        <v>184</v>
      </c>
      <c r="E335" s="176" t="s">
        <v>185</v>
      </c>
      <c r="F335" s="178">
        <v>3.6334258900000003</v>
      </c>
      <c r="G335" s="178">
        <v>3.8637180499999997</v>
      </c>
      <c r="H335" s="58">
        <f t="shared" si="15"/>
        <v>-5.9603769483127622E-2</v>
      </c>
      <c r="I335" s="178">
        <v>12.64518167647892</v>
      </c>
      <c r="J335" s="178">
        <v>65.319836444359453</v>
      </c>
      <c r="K335" s="58">
        <f t="shared" si="16"/>
        <v>-0.80641130834351826</v>
      </c>
      <c r="L335" s="58">
        <f t="shared" si="17"/>
        <v>3.4802365754263174</v>
      </c>
    </row>
    <row r="336" spans="1:12" x14ac:dyDescent="0.2">
      <c r="A336" s="176" t="s">
        <v>1409</v>
      </c>
      <c r="B336" s="177" t="s">
        <v>421</v>
      </c>
      <c r="C336" s="176" t="s">
        <v>1371</v>
      </c>
      <c r="D336" s="176" t="s">
        <v>183</v>
      </c>
      <c r="E336" s="176" t="s">
        <v>714</v>
      </c>
      <c r="F336" s="178">
        <v>7.4742010800000003</v>
      </c>
      <c r="G336" s="178">
        <v>0.50261557000000001</v>
      </c>
      <c r="H336" s="58">
        <f t="shared" si="15"/>
        <v>13.870611907227625</v>
      </c>
      <c r="I336" s="178">
        <v>12.518614150000001</v>
      </c>
      <c r="J336" s="178">
        <v>7.8567600000000008E-3</v>
      </c>
      <c r="K336" s="58" t="str">
        <f t="shared" si="16"/>
        <v/>
      </c>
      <c r="L336" s="58">
        <f t="shared" si="17"/>
        <v>1.6749100025550825</v>
      </c>
    </row>
    <row r="337" spans="1:12" x14ac:dyDescent="0.2">
      <c r="A337" s="176" t="s">
        <v>2583</v>
      </c>
      <c r="B337" s="177" t="s">
        <v>420</v>
      </c>
      <c r="C337" s="176" t="s">
        <v>516</v>
      </c>
      <c r="D337" s="176" t="s">
        <v>183</v>
      </c>
      <c r="E337" s="176" t="s">
        <v>714</v>
      </c>
      <c r="F337" s="178">
        <v>8.2425413699999996</v>
      </c>
      <c r="G337" s="178">
        <v>9.9908597300000004</v>
      </c>
      <c r="H337" s="58">
        <f t="shared" si="15"/>
        <v>-0.17499178321463638</v>
      </c>
      <c r="I337" s="178">
        <v>12.47238896118451</v>
      </c>
      <c r="J337" s="178">
        <v>17.385247562866226</v>
      </c>
      <c r="K337" s="58">
        <f t="shared" si="16"/>
        <v>-0.28258778506986959</v>
      </c>
      <c r="L337" s="58">
        <f t="shared" si="17"/>
        <v>1.5131727462818316</v>
      </c>
    </row>
    <row r="338" spans="1:12" x14ac:dyDescent="0.2">
      <c r="A338" s="176" t="s">
        <v>1225</v>
      </c>
      <c r="B338" s="177" t="s">
        <v>2431</v>
      </c>
      <c r="C338" s="176" t="s">
        <v>645</v>
      </c>
      <c r="D338" s="176" t="s">
        <v>184</v>
      </c>
      <c r="E338" s="176" t="s">
        <v>185</v>
      </c>
      <c r="F338" s="178">
        <v>7.79080846</v>
      </c>
      <c r="G338" s="178">
        <v>7.4798684299999998</v>
      </c>
      <c r="H338" s="58">
        <f t="shared" si="15"/>
        <v>4.1570253930255374E-2</v>
      </c>
      <c r="I338" s="178">
        <v>12.285977989999999</v>
      </c>
      <c r="J338" s="178">
        <v>9.9092914800000003</v>
      </c>
      <c r="K338" s="58">
        <f t="shared" si="16"/>
        <v>0.23984424262792992</v>
      </c>
      <c r="L338" s="58">
        <f t="shared" si="17"/>
        <v>1.5769837049748234</v>
      </c>
    </row>
    <row r="339" spans="1:12" x14ac:dyDescent="0.2">
      <c r="A339" s="176" t="s">
        <v>2631</v>
      </c>
      <c r="B339" s="177" t="s">
        <v>119</v>
      </c>
      <c r="C339" s="176" t="s">
        <v>516</v>
      </c>
      <c r="D339" s="176" t="s">
        <v>183</v>
      </c>
      <c r="E339" s="176" t="s">
        <v>714</v>
      </c>
      <c r="F339" s="178">
        <v>7.1066510000000003</v>
      </c>
      <c r="G339" s="178">
        <v>5.09591686</v>
      </c>
      <c r="H339" s="58">
        <f t="shared" si="15"/>
        <v>0.39457750101519529</v>
      </c>
      <c r="I339" s="178">
        <v>12.19065007</v>
      </c>
      <c r="J339" s="178">
        <v>146.70072035999999</v>
      </c>
      <c r="K339" s="58">
        <f t="shared" si="16"/>
        <v>-0.91690122556941478</v>
      </c>
      <c r="L339" s="58">
        <f t="shared" si="17"/>
        <v>1.7153860615921621</v>
      </c>
    </row>
    <row r="340" spans="1:12" x14ac:dyDescent="0.2">
      <c r="A340" s="176" t="s">
        <v>1375</v>
      </c>
      <c r="B340" s="177" t="s">
        <v>230</v>
      </c>
      <c r="C340" s="176" t="s">
        <v>1371</v>
      </c>
      <c r="D340" s="176" t="s">
        <v>183</v>
      </c>
      <c r="E340" s="176" t="s">
        <v>714</v>
      </c>
      <c r="F340" s="178">
        <v>9.3429190500000008</v>
      </c>
      <c r="G340" s="178">
        <v>8.3478717899999992</v>
      </c>
      <c r="H340" s="58">
        <f t="shared" si="15"/>
        <v>0.11919771709862381</v>
      </c>
      <c r="I340" s="178">
        <v>12.186630150000001</v>
      </c>
      <c r="J340" s="178">
        <v>4.6346285800000002</v>
      </c>
      <c r="K340" s="58">
        <f t="shared" si="16"/>
        <v>1.6294728778460175</v>
      </c>
      <c r="L340" s="58">
        <f t="shared" si="17"/>
        <v>1.3043707309012809</v>
      </c>
    </row>
    <row r="341" spans="1:12" x14ac:dyDescent="0.2">
      <c r="A341" s="176" t="s">
        <v>1378</v>
      </c>
      <c r="B341" s="177" t="s">
        <v>222</v>
      </c>
      <c r="C341" s="176" t="s">
        <v>1371</v>
      </c>
      <c r="D341" s="176" t="s">
        <v>183</v>
      </c>
      <c r="E341" s="176" t="s">
        <v>714</v>
      </c>
      <c r="F341" s="178">
        <v>0.33282926000000002</v>
      </c>
      <c r="G341" s="178">
        <v>0.31139656999999998</v>
      </c>
      <c r="H341" s="58">
        <f t="shared" si="15"/>
        <v>6.882763673344261E-2</v>
      </c>
      <c r="I341" s="178">
        <v>12.15027182</v>
      </c>
      <c r="J341" s="178">
        <v>0.91617502000000006</v>
      </c>
      <c r="K341" s="58">
        <f t="shared" si="16"/>
        <v>12.261954926472454</v>
      </c>
      <c r="L341" s="58">
        <f t="shared" si="17"/>
        <v>36.506020594463358</v>
      </c>
    </row>
    <row r="342" spans="1:12" x14ac:dyDescent="0.2">
      <c r="A342" s="176" t="s">
        <v>1247</v>
      </c>
      <c r="B342" s="177" t="s">
        <v>272</v>
      </c>
      <c r="C342" s="176" t="s">
        <v>645</v>
      </c>
      <c r="D342" s="176" t="s">
        <v>615</v>
      </c>
      <c r="E342" s="176" t="s">
        <v>714</v>
      </c>
      <c r="F342" s="178">
        <v>14.298373300000002</v>
      </c>
      <c r="G342" s="178">
        <v>9.0626087500000008</v>
      </c>
      <c r="H342" s="58">
        <f t="shared" si="15"/>
        <v>0.57773260376047908</v>
      </c>
      <c r="I342" s="178">
        <v>12.021180364744019</v>
      </c>
      <c r="J342" s="178">
        <v>16.79941303465877</v>
      </c>
      <c r="K342" s="58">
        <f t="shared" si="16"/>
        <v>-0.28442854878660384</v>
      </c>
      <c r="L342" s="58">
        <f t="shared" si="17"/>
        <v>0.84073762186248258</v>
      </c>
    </row>
    <row r="343" spans="1:12" x14ac:dyDescent="0.2">
      <c r="A343" s="176" t="s">
        <v>2286</v>
      </c>
      <c r="B343" s="177" t="s">
        <v>0</v>
      </c>
      <c r="C343" s="176" t="s">
        <v>2546</v>
      </c>
      <c r="D343" s="176" t="s">
        <v>184</v>
      </c>
      <c r="E343" s="176" t="s">
        <v>185</v>
      </c>
      <c r="F343" s="178">
        <v>3.1410973599999998</v>
      </c>
      <c r="G343" s="178">
        <v>0.82260310999999997</v>
      </c>
      <c r="H343" s="58">
        <f t="shared" si="15"/>
        <v>2.8184846638860872</v>
      </c>
      <c r="I343" s="178">
        <v>12.01358521836889</v>
      </c>
      <c r="J343" s="178">
        <v>8.3520610181785511</v>
      </c>
      <c r="K343" s="58">
        <f t="shared" si="16"/>
        <v>0.43839768318513284</v>
      </c>
      <c r="L343" s="58">
        <f t="shared" si="17"/>
        <v>3.8246459251326392</v>
      </c>
    </row>
    <row r="344" spans="1:12" x14ac:dyDescent="0.2">
      <c r="A344" s="176" t="s">
        <v>1947</v>
      </c>
      <c r="B344" s="177" t="s">
        <v>197</v>
      </c>
      <c r="C344" s="176" t="s">
        <v>516</v>
      </c>
      <c r="D344" s="176" t="s">
        <v>183</v>
      </c>
      <c r="E344" s="176" t="s">
        <v>714</v>
      </c>
      <c r="F344" s="178">
        <v>2.4736855899999997</v>
      </c>
      <c r="G344" s="178">
        <v>4.8076001900000005</v>
      </c>
      <c r="H344" s="58">
        <f t="shared" si="15"/>
        <v>-0.48546353851442059</v>
      </c>
      <c r="I344" s="178">
        <v>11.88622947</v>
      </c>
      <c r="J344" s="178">
        <v>31.411872329999998</v>
      </c>
      <c r="K344" s="58">
        <f t="shared" si="16"/>
        <v>-0.62160073283348916</v>
      </c>
      <c r="L344" s="58">
        <f t="shared" si="17"/>
        <v>4.8050688082797137</v>
      </c>
    </row>
    <row r="345" spans="1:12" x14ac:dyDescent="0.2">
      <c r="A345" s="176" t="s">
        <v>2587</v>
      </c>
      <c r="B345" s="176" t="s">
        <v>218</v>
      </c>
      <c r="C345" s="176" t="s">
        <v>646</v>
      </c>
      <c r="D345" s="176" t="s">
        <v>183</v>
      </c>
      <c r="E345" s="176" t="s">
        <v>185</v>
      </c>
      <c r="F345" s="178">
        <v>18.51021325</v>
      </c>
      <c r="G345" s="178">
        <v>22.555664960000001</v>
      </c>
      <c r="H345" s="58">
        <f t="shared" si="15"/>
        <v>-0.17935413197412564</v>
      </c>
      <c r="I345" s="178">
        <v>11.749611450000002</v>
      </c>
      <c r="J345" s="178">
        <v>8.6022940099999996</v>
      </c>
      <c r="K345" s="58">
        <f t="shared" si="16"/>
        <v>0.36586955018525358</v>
      </c>
      <c r="L345" s="58">
        <f t="shared" si="17"/>
        <v>0.634763699980604</v>
      </c>
    </row>
    <row r="346" spans="1:12" x14ac:dyDescent="0.2">
      <c r="A346" s="176" t="s">
        <v>2357</v>
      </c>
      <c r="B346" s="177" t="s">
        <v>2343</v>
      </c>
      <c r="C346" s="176" t="s">
        <v>643</v>
      </c>
      <c r="D346" s="176" t="s">
        <v>183</v>
      </c>
      <c r="E346" s="176" t="s">
        <v>714</v>
      </c>
      <c r="F346" s="178">
        <v>8.8500415700000001</v>
      </c>
      <c r="G346" s="178">
        <v>1.1835700000000001E-2</v>
      </c>
      <c r="H346" s="58" t="str">
        <f t="shared" si="15"/>
        <v/>
      </c>
      <c r="I346" s="178">
        <v>11.52981656</v>
      </c>
      <c r="J346" s="178">
        <v>0</v>
      </c>
      <c r="K346" s="58" t="str">
        <f t="shared" si="16"/>
        <v/>
      </c>
      <c r="L346" s="58">
        <f t="shared" si="17"/>
        <v>1.3027980116030122</v>
      </c>
    </row>
    <row r="347" spans="1:12" x14ac:dyDescent="0.2">
      <c r="A347" s="176" t="s">
        <v>2627</v>
      </c>
      <c r="B347" s="177" t="s">
        <v>1301</v>
      </c>
      <c r="C347" s="176" t="s">
        <v>516</v>
      </c>
      <c r="D347" s="176" t="s">
        <v>183</v>
      </c>
      <c r="E347" s="176" t="s">
        <v>714</v>
      </c>
      <c r="F347" s="178">
        <v>1.4790111499999998</v>
      </c>
      <c r="G347" s="178">
        <v>2.88207229</v>
      </c>
      <c r="H347" s="58">
        <f t="shared" si="15"/>
        <v>-0.48682371530659985</v>
      </c>
      <c r="I347" s="178">
        <v>11.498901910000001</v>
      </c>
      <c r="J347" s="178">
        <v>25.532838630000001</v>
      </c>
      <c r="K347" s="58">
        <f t="shared" si="16"/>
        <v>-0.54964263564140969</v>
      </c>
      <c r="L347" s="58">
        <f t="shared" si="17"/>
        <v>7.7747229356587351</v>
      </c>
    </row>
    <row r="348" spans="1:12" x14ac:dyDescent="0.2">
      <c r="A348" s="176" t="s">
        <v>1486</v>
      </c>
      <c r="B348" s="177" t="s">
        <v>664</v>
      </c>
      <c r="C348" s="176" t="s">
        <v>645</v>
      </c>
      <c r="D348" s="176" t="s">
        <v>184</v>
      </c>
      <c r="E348" s="176" t="s">
        <v>185</v>
      </c>
      <c r="F348" s="178">
        <v>14.850385080000001</v>
      </c>
      <c r="G348" s="178">
        <v>7.32770893</v>
      </c>
      <c r="H348" s="58">
        <f t="shared" si="15"/>
        <v>1.0266068455860462</v>
      </c>
      <c r="I348" s="178">
        <v>11.48154549</v>
      </c>
      <c r="J348" s="178">
        <v>20.309551260000003</v>
      </c>
      <c r="K348" s="58">
        <f t="shared" si="16"/>
        <v>-0.4346726157060351</v>
      </c>
      <c r="L348" s="58">
        <f t="shared" si="17"/>
        <v>0.77314799772182063</v>
      </c>
    </row>
    <row r="349" spans="1:12" x14ac:dyDescent="0.2">
      <c r="A349" s="176" t="s">
        <v>2901</v>
      </c>
      <c r="B349" s="177" t="s">
        <v>296</v>
      </c>
      <c r="C349" s="176" t="s">
        <v>516</v>
      </c>
      <c r="D349" s="176" t="s">
        <v>184</v>
      </c>
      <c r="E349" s="176" t="s">
        <v>714</v>
      </c>
      <c r="F349" s="178">
        <v>5.3049965800000001</v>
      </c>
      <c r="G349" s="178">
        <v>3.3354890400000001</v>
      </c>
      <c r="H349" s="58">
        <f t="shared" si="15"/>
        <v>0.59047039770815735</v>
      </c>
      <c r="I349" s="178">
        <v>11.272549339999999</v>
      </c>
      <c r="J349" s="178">
        <v>7.6190157100000002</v>
      </c>
      <c r="K349" s="58">
        <f t="shared" si="16"/>
        <v>0.47952829723197921</v>
      </c>
      <c r="L349" s="58">
        <f t="shared" si="17"/>
        <v>2.1248928571411065</v>
      </c>
    </row>
    <row r="350" spans="1:12" x14ac:dyDescent="0.2">
      <c r="A350" s="176" t="s">
        <v>1469</v>
      </c>
      <c r="B350" s="177" t="s">
        <v>334</v>
      </c>
      <c r="C350" s="176" t="s">
        <v>645</v>
      </c>
      <c r="D350" s="176" t="s">
        <v>184</v>
      </c>
      <c r="E350" s="176" t="s">
        <v>185</v>
      </c>
      <c r="F350" s="178">
        <v>7.7845406600000002</v>
      </c>
      <c r="G350" s="178">
        <v>20.672344120000002</v>
      </c>
      <c r="H350" s="58">
        <f t="shared" si="15"/>
        <v>-0.62343212676744086</v>
      </c>
      <c r="I350" s="178">
        <v>11.25370609</v>
      </c>
      <c r="J350" s="178">
        <v>29.92116545</v>
      </c>
      <c r="K350" s="58">
        <f t="shared" si="16"/>
        <v>-0.62388810994659971</v>
      </c>
      <c r="L350" s="58">
        <f t="shared" si="17"/>
        <v>1.445648058314593</v>
      </c>
    </row>
    <row r="351" spans="1:12" x14ac:dyDescent="0.2">
      <c r="A351" s="176" t="s">
        <v>2234</v>
      </c>
      <c r="B351" s="177" t="s">
        <v>1979</v>
      </c>
      <c r="C351" s="176" t="s">
        <v>516</v>
      </c>
      <c r="D351" s="176" t="s">
        <v>615</v>
      </c>
      <c r="E351" s="176" t="s">
        <v>185</v>
      </c>
      <c r="F351" s="178">
        <v>2.20787215</v>
      </c>
      <c r="G351" s="178">
        <v>3.0342029700000004</v>
      </c>
      <c r="H351" s="58">
        <f t="shared" si="15"/>
        <v>-0.27233867614334328</v>
      </c>
      <c r="I351" s="178">
        <v>11.209442529999999</v>
      </c>
      <c r="J351" s="178">
        <v>0.28117135999999998</v>
      </c>
      <c r="K351" s="58">
        <f t="shared" si="16"/>
        <v>38.866942813805785</v>
      </c>
      <c r="L351" s="58">
        <f t="shared" si="17"/>
        <v>5.0770342521871106</v>
      </c>
    </row>
    <row r="352" spans="1:12" x14ac:dyDescent="0.2">
      <c r="A352" s="176" t="s">
        <v>2657</v>
      </c>
      <c r="B352" s="177" t="s">
        <v>715</v>
      </c>
      <c r="C352" s="176" t="s">
        <v>646</v>
      </c>
      <c r="D352" s="176" t="s">
        <v>183</v>
      </c>
      <c r="E352" s="176" t="s">
        <v>714</v>
      </c>
      <c r="F352" s="178">
        <v>1.5501507999999999</v>
      </c>
      <c r="G352" s="178">
        <v>1.21973262</v>
      </c>
      <c r="H352" s="58">
        <f t="shared" si="15"/>
        <v>0.27089394395306066</v>
      </c>
      <c r="I352" s="178">
        <v>11.00484978521839</v>
      </c>
      <c r="J352" s="178">
        <v>0.31130585999821997</v>
      </c>
      <c r="K352" s="58">
        <f t="shared" si="16"/>
        <v>34.350602732892064</v>
      </c>
      <c r="L352" s="58">
        <f t="shared" si="17"/>
        <v>7.0992124025729568</v>
      </c>
    </row>
    <row r="353" spans="1:12" x14ac:dyDescent="0.2">
      <c r="A353" s="176" t="s">
        <v>1661</v>
      </c>
      <c r="B353" s="176" t="s">
        <v>456</v>
      </c>
      <c r="C353" s="176" t="s">
        <v>646</v>
      </c>
      <c r="D353" s="176" t="s">
        <v>183</v>
      </c>
      <c r="E353" s="176" t="s">
        <v>714</v>
      </c>
      <c r="F353" s="178">
        <v>1.3271819899999999</v>
      </c>
      <c r="G353" s="178">
        <v>8.3820555399999996</v>
      </c>
      <c r="H353" s="58">
        <f t="shared" si="15"/>
        <v>-0.84166389930649399</v>
      </c>
      <c r="I353" s="178">
        <v>10.972509629999999</v>
      </c>
      <c r="J353" s="178">
        <v>15.405167699999998</v>
      </c>
      <c r="K353" s="58">
        <f t="shared" si="16"/>
        <v>-0.28773838469801272</v>
      </c>
      <c r="L353" s="58">
        <f t="shared" si="17"/>
        <v>8.2675245088279112</v>
      </c>
    </row>
    <row r="354" spans="1:12" x14ac:dyDescent="0.2">
      <c r="A354" s="176" t="s">
        <v>2890</v>
      </c>
      <c r="B354" s="177" t="s">
        <v>2345</v>
      </c>
      <c r="C354" s="176" t="s">
        <v>516</v>
      </c>
      <c r="D354" s="176" t="s">
        <v>184</v>
      </c>
      <c r="E354" s="176" t="s">
        <v>714</v>
      </c>
      <c r="F354" s="178">
        <v>4.3833026200000003</v>
      </c>
      <c r="G354" s="178">
        <v>3.7774789200000001</v>
      </c>
      <c r="H354" s="58">
        <f t="shared" si="15"/>
        <v>0.1603777844510117</v>
      </c>
      <c r="I354" s="178">
        <v>10.969976560000001</v>
      </c>
      <c r="J354" s="178">
        <v>17.1466930328972</v>
      </c>
      <c r="K354" s="58">
        <f t="shared" si="16"/>
        <v>-0.3602278562429917</v>
      </c>
      <c r="L354" s="58">
        <f t="shared" si="17"/>
        <v>2.5026737852747205</v>
      </c>
    </row>
    <row r="355" spans="1:12" x14ac:dyDescent="0.2">
      <c r="A355" s="176" t="s">
        <v>1396</v>
      </c>
      <c r="B355" s="177" t="s">
        <v>946</v>
      </c>
      <c r="C355" s="176" t="s">
        <v>1371</v>
      </c>
      <c r="D355" s="176" t="s">
        <v>183</v>
      </c>
      <c r="E355" s="176" t="s">
        <v>714</v>
      </c>
      <c r="F355" s="178">
        <v>1.65280936</v>
      </c>
      <c r="G355" s="178">
        <v>2.2495219100000003</v>
      </c>
      <c r="H355" s="58">
        <f t="shared" si="15"/>
        <v>-0.26526194181411655</v>
      </c>
      <c r="I355" s="178">
        <v>10.8806186897441</v>
      </c>
      <c r="J355" s="178">
        <v>5.2092661700000003</v>
      </c>
      <c r="K355" s="58">
        <f t="shared" si="16"/>
        <v>1.0887046917289886</v>
      </c>
      <c r="L355" s="58">
        <f t="shared" si="17"/>
        <v>6.5831056824025369</v>
      </c>
    </row>
    <row r="356" spans="1:12" x14ac:dyDescent="0.2">
      <c r="A356" s="176" t="s">
        <v>1934</v>
      </c>
      <c r="B356" s="177" t="s">
        <v>159</v>
      </c>
      <c r="C356" s="176" t="s">
        <v>643</v>
      </c>
      <c r="D356" s="176" t="s">
        <v>183</v>
      </c>
      <c r="E356" s="176" t="s">
        <v>714</v>
      </c>
      <c r="F356" s="178">
        <v>3.84138891</v>
      </c>
      <c r="G356" s="178">
        <v>8.2117720000000005E-2</v>
      </c>
      <c r="H356" s="58">
        <f t="shared" si="15"/>
        <v>45.779049759296775</v>
      </c>
      <c r="I356" s="178">
        <v>10.68867427</v>
      </c>
      <c r="J356" s="178">
        <v>0</v>
      </c>
      <c r="K356" s="58" t="str">
        <f t="shared" si="16"/>
        <v/>
      </c>
      <c r="L356" s="58">
        <f t="shared" si="17"/>
        <v>2.7825025063655948</v>
      </c>
    </row>
    <row r="357" spans="1:12" x14ac:dyDescent="0.2">
      <c r="A357" s="176" t="s">
        <v>1792</v>
      </c>
      <c r="B357" s="177" t="s">
        <v>2390</v>
      </c>
      <c r="C357" s="176" t="s">
        <v>645</v>
      </c>
      <c r="D357" s="176" t="s">
        <v>184</v>
      </c>
      <c r="E357" s="176" t="s">
        <v>185</v>
      </c>
      <c r="F357" s="178">
        <v>5.4457463499999994</v>
      </c>
      <c r="G357" s="178">
        <v>5.7648945400000002</v>
      </c>
      <c r="H357" s="58">
        <f t="shared" si="15"/>
        <v>-5.5360629372415371E-2</v>
      </c>
      <c r="I357" s="178">
        <v>10.681682290445199</v>
      </c>
      <c r="J357" s="178">
        <v>11.82811907</v>
      </c>
      <c r="K357" s="58">
        <f t="shared" si="16"/>
        <v>-9.6924690457550589E-2</v>
      </c>
      <c r="L357" s="58">
        <f t="shared" si="17"/>
        <v>1.961472607045901</v>
      </c>
    </row>
    <row r="358" spans="1:12" x14ac:dyDescent="0.2">
      <c r="A358" s="176" t="s">
        <v>2360</v>
      </c>
      <c r="B358" s="177" t="s">
        <v>2361</v>
      </c>
      <c r="C358" s="176" t="s">
        <v>2671</v>
      </c>
      <c r="D358" s="176" t="s">
        <v>183</v>
      </c>
      <c r="E358" s="176" t="s">
        <v>714</v>
      </c>
      <c r="F358" s="178">
        <v>3.5773547099999998</v>
      </c>
      <c r="G358" s="178">
        <v>2.5977085499999997</v>
      </c>
      <c r="H358" s="58">
        <f t="shared" si="15"/>
        <v>0.37711935005179864</v>
      </c>
      <c r="I358" s="178">
        <v>10.622467690000001</v>
      </c>
      <c r="J358" s="178">
        <v>6.4876178299999996</v>
      </c>
      <c r="K358" s="58">
        <f t="shared" si="16"/>
        <v>0.63734485728793322</v>
      </c>
      <c r="L358" s="58">
        <f t="shared" si="17"/>
        <v>2.9693638319695732</v>
      </c>
    </row>
    <row r="359" spans="1:12" x14ac:dyDescent="0.2">
      <c r="A359" s="176" t="s">
        <v>2674</v>
      </c>
      <c r="B359" s="177" t="s">
        <v>597</v>
      </c>
      <c r="C359" s="176" t="s">
        <v>646</v>
      </c>
      <c r="D359" s="176" t="s">
        <v>183</v>
      </c>
      <c r="E359" s="176" t="s">
        <v>714</v>
      </c>
      <c r="F359" s="178">
        <v>10.080083589999999</v>
      </c>
      <c r="G359" s="178">
        <v>13.56719661</v>
      </c>
      <c r="H359" s="58">
        <f t="shared" si="15"/>
        <v>-0.25702531777491511</v>
      </c>
      <c r="I359" s="178">
        <v>10.585767069999999</v>
      </c>
      <c r="J359" s="178">
        <v>27.922717089999999</v>
      </c>
      <c r="K359" s="58">
        <f t="shared" si="16"/>
        <v>-0.62089050876101548</v>
      </c>
      <c r="L359" s="58">
        <f t="shared" si="17"/>
        <v>1.0501665958903026</v>
      </c>
    </row>
    <row r="360" spans="1:12" x14ac:dyDescent="0.2">
      <c r="A360" s="176" t="s">
        <v>1799</v>
      </c>
      <c r="B360" s="177" t="s">
        <v>803</v>
      </c>
      <c r="C360" s="176" t="s">
        <v>643</v>
      </c>
      <c r="D360" s="176" t="s">
        <v>183</v>
      </c>
      <c r="E360" s="176" t="s">
        <v>2328</v>
      </c>
      <c r="F360" s="178">
        <v>9.9567158899999999</v>
      </c>
      <c r="G360" s="178">
        <v>8.4064189999999996</v>
      </c>
      <c r="H360" s="58">
        <f t="shared" si="15"/>
        <v>0.18441822730939306</v>
      </c>
      <c r="I360" s="178">
        <v>10.520771980000001</v>
      </c>
      <c r="J360" s="178">
        <v>8.2000038100000001</v>
      </c>
      <c r="K360" s="58">
        <f t="shared" si="16"/>
        <v>0.28302037703565408</v>
      </c>
      <c r="L360" s="58">
        <f t="shared" si="17"/>
        <v>1.0566508170195466</v>
      </c>
    </row>
    <row r="361" spans="1:12" x14ac:dyDescent="0.2">
      <c r="A361" s="176" t="s">
        <v>2783</v>
      </c>
      <c r="B361" s="176" t="s">
        <v>2041</v>
      </c>
      <c r="C361" s="176" t="s">
        <v>646</v>
      </c>
      <c r="D361" s="176" t="s">
        <v>183</v>
      </c>
      <c r="E361" s="176" t="s">
        <v>714</v>
      </c>
      <c r="F361" s="178">
        <v>8.6534280000000005E-2</v>
      </c>
      <c r="G361" s="178">
        <v>0.18537824999999999</v>
      </c>
      <c r="H361" s="58">
        <f t="shared" si="15"/>
        <v>-0.53320154872537628</v>
      </c>
      <c r="I361" s="178">
        <v>10.488352800000001</v>
      </c>
      <c r="J361" s="178">
        <v>8.8978439100000006</v>
      </c>
      <c r="K361" s="58">
        <f t="shared" si="16"/>
        <v>0.17875216806315053</v>
      </c>
      <c r="L361" s="58" t="str">
        <f t="shared" si="17"/>
        <v/>
      </c>
    </row>
    <row r="362" spans="1:12" x14ac:dyDescent="0.2">
      <c r="A362" s="176" t="s">
        <v>2676</v>
      </c>
      <c r="B362" s="177" t="s">
        <v>1698</v>
      </c>
      <c r="C362" s="176" t="s">
        <v>516</v>
      </c>
      <c r="D362" s="176" t="s">
        <v>184</v>
      </c>
      <c r="E362" s="176" t="s">
        <v>714</v>
      </c>
      <c r="F362" s="178">
        <v>2.4467975099999997</v>
      </c>
      <c r="G362" s="178">
        <v>2.8612525099999999</v>
      </c>
      <c r="H362" s="58">
        <f t="shared" si="15"/>
        <v>-0.14485089958033803</v>
      </c>
      <c r="I362" s="178">
        <v>10.479183829854261</v>
      </c>
      <c r="J362" s="178">
        <v>18.658054011529853</v>
      </c>
      <c r="K362" s="58">
        <f t="shared" si="16"/>
        <v>-0.43835601379551214</v>
      </c>
      <c r="L362" s="58">
        <f t="shared" si="17"/>
        <v>4.2828161247614895</v>
      </c>
    </row>
    <row r="363" spans="1:12" x14ac:dyDescent="0.2">
      <c r="A363" s="176" t="s">
        <v>1882</v>
      </c>
      <c r="B363" s="177" t="s">
        <v>2108</v>
      </c>
      <c r="C363" s="176" t="s">
        <v>645</v>
      </c>
      <c r="D363" s="176" t="s">
        <v>615</v>
      </c>
      <c r="E363" s="176" t="s">
        <v>714</v>
      </c>
      <c r="F363" s="178">
        <v>0.51082643999999999</v>
      </c>
      <c r="G363" s="178">
        <v>3.10525034</v>
      </c>
      <c r="H363" s="58">
        <f t="shared" si="15"/>
        <v>-0.83549589112998857</v>
      </c>
      <c r="I363" s="178">
        <v>10.422520820000001</v>
      </c>
      <c r="J363" s="178">
        <v>5.2351402538560396</v>
      </c>
      <c r="K363" s="58">
        <f t="shared" si="16"/>
        <v>0.99087709490172671</v>
      </c>
      <c r="L363" s="58">
        <f t="shared" si="17"/>
        <v>20.403252462813008</v>
      </c>
    </row>
    <row r="364" spans="1:12" x14ac:dyDescent="0.2">
      <c r="A364" s="176" t="s">
        <v>2603</v>
      </c>
      <c r="B364" s="177" t="s">
        <v>682</v>
      </c>
      <c r="C364" s="176" t="s">
        <v>516</v>
      </c>
      <c r="D364" s="176" t="s">
        <v>183</v>
      </c>
      <c r="E364" s="176" t="s">
        <v>714</v>
      </c>
      <c r="F364" s="178">
        <v>10.313477170000001</v>
      </c>
      <c r="G364" s="178">
        <v>3.9477936099999997</v>
      </c>
      <c r="H364" s="58">
        <f t="shared" si="15"/>
        <v>1.6124661491612278</v>
      </c>
      <c r="I364" s="178">
        <v>10.302663669999999</v>
      </c>
      <c r="J364" s="178">
        <v>4.7571014299999996</v>
      </c>
      <c r="K364" s="58">
        <f t="shared" si="16"/>
        <v>1.1657439559786726</v>
      </c>
      <c r="L364" s="58">
        <f t="shared" si="17"/>
        <v>0.99895151753169575</v>
      </c>
    </row>
    <row r="365" spans="1:12" x14ac:dyDescent="0.2">
      <c r="A365" s="176" t="s">
        <v>2614</v>
      </c>
      <c r="B365" s="177" t="s">
        <v>311</v>
      </c>
      <c r="C365" s="176" t="s">
        <v>516</v>
      </c>
      <c r="D365" s="176" t="s">
        <v>184</v>
      </c>
      <c r="E365" s="176" t="s">
        <v>185</v>
      </c>
      <c r="F365" s="178">
        <v>8.44555173</v>
      </c>
      <c r="G365" s="178">
        <v>16.375987569999999</v>
      </c>
      <c r="H365" s="58">
        <f t="shared" si="15"/>
        <v>-0.48427221907081597</v>
      </c>
      <c r="I365" s="178">
        <v>10.20358351</v>
      </c>
      <c r="J365" s="178">
        <v>18.567011439999998</v>
      </c>
      <c r="K365" s="58">
        <f t="shared" si="16"/>
        <v>-0.45044556346759057</v>
      </c>
      <c r="L365" s="58">
        <f t="shared" si="17"/>
        <v>1.2081606786866486</v>
      </c>
    </row>
    <row r="366" spans="1:12" x14ac:dyDescent="0.2">
      <c r="A366" s="176" t="s">
        <v>1133</v>
      </c>
      <c r="B366" s="177" t="s">
        <v>628</v>
      </c>
      <c r="C366" s="176" t="s">
        <v>2553</v>
      </c>
      <c r="D366" s="176" t="s">
        <v>615</v>
      </c>
      <c r="E366" s="176" t="s">
        <v>714</v>
      </c>
      <c r="F366" s="178">
        <v>1.00655626</v>
      </c>
      <c r="G366" s="178">
        <v>7.8458534400000008</v>
      </c>
      <c r="H366" s="58">
        <f t="shared" si="15"/>
        <v>-0.87170850593915761</v>
      </c>
      <c r="I366" s="178">
        <v>10.174908363065825</v>
      </c>
      <c r="J366" s="178">
        <v>16.501547887820081</v>
      </c>
      <c r="K366" s="58">
        <f t="shared" si="16"/>
        <v>-0.38339673149232245</v>
      </c>
      <c r="L366" s="58">
        <f t="shared" si="17"/>
        <v>10.108633533376292</v>
      </c>
    </row>
    <row r="367" spans="1:12" x14ac:dyDescent="0.2">
      <c r="A367" s="176" t="s">
        <v>1188</v>
      </c>
      <c r="B367" s="177" t="s">
        <v>2392</v>
      </c>
      <c r="C367" s="176" t="s">
        <v>645</v>
      </c>
      <c r="D367" s="176" t="s">
        <v>184</v>
      </c>
      <c r="E367" s="176" t="s">
        <v>185</v>
      </c>
      <c r="F367" s="178">
        <v>2.3575873700000001</v>
      </c>
      <c r="G367" s="178">
        <v>4.3524978700000005</v>
      </c>
      <c r="H367" s="58">
        <f t="shared" si="15"/>
        <v>-0.45833692734236775</v>
      </c>
      <c r="I367" s="178">
        <v>10.154735868974651</v>
      </c>
      <c r="J367" s="178">
        <v>9.0958790009117596</v>
      </c>
      <c r="K367" s="58">
        <f t="shared" si="16"/>
        <v>0.11641061495615235</v>
      </c>
      <c r="L367" s="58">
        <f t="shared" si="17"/>
        <v>4.3072574947560271</v>
      </c>
    </row>
    <row r="368" spans="1:12" x14ac:dyDescent="0.2">
      <c r="A368" s="176" t="s">
        <v>1802</v>
      </c>
      <c r="B368" s="177" t="s">
        <v>2446</v>
      </c>
      <c r="C368" s="176" t="s">
        <v>645</v>
      </c>
      <c r="D368" s="176" t="s">
        <v>184</v>
      </c>
      <c r="E368" s="176" t="s">
        <v>185</v>
      </c>
      <c r="F368" s="178">
        <v>5.5460910700000001</v>
      </c>
      <c r="G368" s="178">
        <v>7.0650404</v>
      </c>
      <c r="H368" s="58">
        <f t="shared" si="15"/>
        <v>-0.21499513718279661</v>
      </c>
      <c r="I368" s="178">
        <v>10.149840808522118</v>
      </c>
      <c r="J368" s="178">
        <v>54.242951802196259</v>
      </c>
      <c r="K368" s="58">
        <f t="shared" si="16"/>
        <v>-0.81288184969109367</v>
      </c>
      <c r="L368" s="58">
        <f t="shared" si="17"/>
        <v>1.8300890988654677</v>
      </c>
    </row>
    <row r="369" spans="1:12" x14ac:dyDescent="0.2">
      <c r="A369" s="176" t="s">
        <v>2283</v>
      </c>
      <c r="B369" s="177" t="s">
        <v>1977</v>
      </c>
      <c r="C369" s="176" t="s">
        <v>516</v>
      </c>
      <c r="D369" s="176" t="s">
        <v>615</v>
      </c>
      <c r="E369" s="176" t="s">
        <v>185</v>
      </c>
      <c r="F369" s="178">
        <v>4.3681765599999993</v>
      </c>
      <c r="G369" s="178">
        <v>6.8664558700000002</v>
      </c>
      <c r="H369" s="58">
        <f t="shared" si="15"/>
        <v>-0.363838253285097</v>
      </c>
      <c r="I369" s="178">
        <v>9.9998363464965401</v>
      </c>
      <c r="J369" s="178">
        <v>7.5859455108568206</v>
      </c>
      <c r="K369" s="58">
        <f t="shared" si="16"/>
        <v>0.31820566496094882</v>
      </c>
      <c r="L369" s="58">
        <f t="shared" si="17"/>
        <v>2.2892472886893889</v>
      </c>
    </row>
    <row r="370" spans="1:12" x14ac:dyDescent="0.2">
      <c r="A370" s="176" t="s">
        <v>2942</v>
      </c>
      <c r="B370" s="177" t="s">
        <v>111</v>
      </c>
      <c r="C370" s="176" t="s">
        <v>516</v>
      </c>
      <c r="D370" s="176" t="s">
        <v>615</v>
      </c>
      <c r="E370" s="176" t="s">
        <v>714</v>
      </c>
      <c r="F370" s="178">
        <v>3.3415733799999998</v>
      </c>
      <c r="G370" s="178">
        <v>1.0928291999999999</v>
      </c>
      <c r="H370" s="58">
        <f t="shared" si="15"/>
        <v>2.0577270263276275</v>
      </c>
      <c r="I370" s="178">
        <v>9.9583850500000004</v>
      </c>
      <c r="J370" s="178">
        <v>0.87092736000000004</v>
      </c>
      <c r="K370" s="58">
        <f t="shared" si="16"/>
        <v>10.434231495494641</v>
      </c>
      <c r="L370" s="58">
        <f t="shared" si="17"/>
        <v>2.9801485460720305</v>
      </c>
    </row>
    <row r="371" spans="1:12" x14ac:dyDescent="0.2">
      <c r="A371" s="176" t="s">
        <v>2703</v>
      </c>
      <c r="B371" s="177" t="s">
        <v>132</v>
      </c>
      <c r="C371" s="176" t="s">
        <v>646</v>
      </c>
      <c r="D371" s="176" t="s">
        <v>183</v>
      </c>
      <c r="E371" s="176" t="s">
        <v>185</v>
      </c>
      <c r="F371" s="178">
        <v>8.7090581300000007</v>
      </c>
      <c r="G371" s="178">
        <v>1.9859544199999999</v>
      </c>
      <c r="H371" s="58">
        <f t="shared" si="15"/>
        <v>3.3853262906205073</v>
      </c>
      <c r="I371" s="178">
        <v>9.9515663799999992</v>
      </c>
      <c r="J371" s="178">
        <v>4.7211989999999995E-2</v>
      </c>
      <c r="K371" s="58" t="str">
        <f t="shared" si="16"/>
        <v/>
      </c>
      <c r="L371" s="58">
        <f t="shared" si="17"/>
        <v>1.1426684988724491</v>
      </c>
    </row>
    <row r="372" spans="1:12" x14ac:dyDescent="0.2">
      <c r="A372" s="176" t="s">
        <v>2293</v>
      </c>
      <c r="B372" s="177" t="s">
        <v>719</v>
      </c>
      <c r="C372" s="176" t="s">
        <v>2546</v>
      </c>
      <c r="D372" s="176" t="s">
        <v>184</v>
      </c>
      <c r="E372" s="176" t="s">
        <v>185</v>
      </c>
      <c r="F372" s="178">
        <v>0.55190910999999998</v>
      </c>
      <c r="G372" s="178">
        <v>1.6849881100000001</v>
      </c>
      <c r="H372" s="58">
        <f t="shared" si="15"/>
        <v>-0.67245519020309286</v>
      </c>
      <c r="I372" s="178">
        <v>9.9129756366173201</v>
      </c>
      <c r="J372" s="178">
        <v>1.51024804</v>
      </c>
      <c r="K372" s="58">
        <f t="shared" si="16"/>
        <v>5.5638063245672678</v>
      </c>
      <c r="L372" s="58">
        <f t="shared" si="17"/>
        <v>17.961246620149684</v>
      </c>
    </row>
    <row r="373" spans="1:12" x14ac:dyDescent="0.2">
      <c r="A373" s="176" t="s">
        <v>2669</v>
      </c>
      <c r="B373" s="177" t="s">
        <v>2046</v>
      </c>
      <c r="C373" s="176" t="s">
        <v>646</v>
      </c>
      <c r="D373" s="176" t="s">
        <v>183</v>
      </c>
      <c r="E373" s="176" t="s">
        <v>714</v>
      </c>
      <c r="F373" s="178">
        <v>6.1984106299999997</v>
      </c>
      <c r="G373" s="178">
        <v>2.43909661</v>
      </c>
      <c r="H373" s="58">
        <f t="shared" si="15"/>
        <v>1.5412731109490574</v>
      </c>
      <c r="I373" s="178">
        <v>9.9059031999999991</v>
      </c>
      <c r="J373" s="178">
        <v>0.10342899999999999</v>
      </c>
      <c r="K373" s="58">
        <f t="shared" si="16"/>
        <v>94.774910324957219</v>
      </c>
      <c r="L373" s="58">
        <f t="shared" si="17"/>
        <v>1.5981360047454616</v>
      </c>
    </row>
    <row r="374" spans="1:12" x14ac:dyDescent="0.2">
      <c r="A374" s="176" t="s">
        <v>2668</v>
      </c>
      <c r="B374" s="177" t="s">
        <v>1111</v>
      </c>
      <c r="C374" s="176" t="s">
        <v>516</v>
      </c>
      <c r="D374" s="176" t="s">
        <v>183</v>
      </c>
      <c r="E374" s="176" t="s">
        <v>714</v>
      </c>
      <c r="F374" s="178">
        <v>4.0458622999999996</v>
      </c>
      <c r="G374" s="178">
        <v>2.5019410499999997</v>
      </c>
      <c r="H374" s="58">
        <f t="shared" si="15"/>
        <v>0.61708937946399667</v>
      </c>
      <c r="I374" s="178">
        <v>9.8155554700000014</v>
      </c>
      <c r="J374" s="178">
        <v>6.0269305400000004</v>
      </c>
      <c r="K374" s="58">
        <f t="shared" si="16"/>
        <v>0.62861599363977416</v>
      </c>
      <c r="L374" s="58">
        <f t="shared" si="17"/>
        <v>2.4260725507143439</v>
      </c>
    </row>
    <row r="375" spans="1:12" x14ac:dyDescent="0.2">
      <c r="A375" s="176" t="s">
        <v>1267</v>
      </c>
      <c r="B375" s="177" t="s">
        <v>2530</v>
      </c>
      <c r="C375" s="176" t="s">
        <v>645</v>
      </c>
      <c r="D375" s="176" t="s">
        <v>615</v>
      </c>
      <c r="E375" s="176" t="s">
        <v>185</v>
      </c>
      <c r="F375" s="178">
        <v>2.1147202999999997</v>
      </c>
      <c r="G375" s="178">
        <v>2.77655787</v>
      </c>
      <c r="H375" s="58">
        <f t="shared" si="15"/>
        <v>-0.23836620772467465</v>
      </c>
      <c r="I375" s="178">
        <v>9.8023231399999986</v>
      </c>
      <c r="J375" s="178">
        <v>1.0247648</v>
      </c>
      <c r="K375" s="58">
        <f t="shared" si="16"/>
        <v>8.565437005642659</v>
      </c>
      <c r="L375" s="58">
        <f t="shared" si="17"/>
        <v>4.6352811480553715</v>
      </c>
    </row>
    <row r="376" spans="1:12" x14ac:dyDescent="0.2">
      <c r="A376" s="176" t="s">
        <v>1211</v>
      </c>
      <c r="B376" s="177" t="s">
        <v>2391</v>
      </c>
      <c r="C376" s="176" t="s">
        <v>645</v>
      </c>
      <c r="D376" s="176" t="s">
        <v>184</v>
      </c>
      <c r="E376" s="176" t="s">
        <v>185</v>
      </c>
      <c r="F376" s="178">
        <v>7.6411981399999993</v>
      </c>
      <c r="G376" s="178">
        <v>3.3055925400000001</v>
      </c>
      <c r="H376" s="58">
        <f t="shared" si="15"/>
        <v>1.3115971032533849</v>
      </c>
      <c r="I376" s="178">
        <v>9.7984500993400712</v>
      </c>
      <c r="J376" s="178">
        <v>9.8925494241889282</v>
      </c>
      <c r="K376" s="58">
        <f t="shared" si="16"/>
        <v>-9.5121409875161822E-3</v>
      </c>
      <c r="L376" s="58">
        <f t="shared" si="17"/>
        <v>1.2823185474078116</v>
      </c>
    </row>
    <row r="377" spans="1:12" x14ac:dyDescent="0.2">
      <c r="A377" s="176" t="s">
        <v>1362</v>
      </c>
      <c r="B377" s="177" t="s">
        <v>1363</v>
      </c>
      <c r="C377" s="176" t="s">
        <v>2553</v>
      </c>
      <c r="D377" s="176" t="s">
        <v>615</v>
      </c>
      <c r="E377" s="176" t="s">
        <v>714</v>
      </c>
      <c r="F377" s="178">
        <v>7.5796288399999998</v>
      </c>
      <c r="G377" s="178">
        <v>4.3975136699999995</v>
      </c>
      <c r="H377" s="58">
        <f t="shared" si="15"/>
        <v>0.72361689099649817</v>
      </c>
      <c r="I377" s="178">
        <v>9.783883157778531</v>
      </c>
      <c r="J377" s="178">
        <v>45.202452435505691</v>
      </c>
      <c r="K377" s="58">
        <f t="shared" si="16"/>
        <v>-0.78355415180762467</v>
      </c>
      <c r="L377" s="58">
        <f t="shared" si="17"/>
        <v>1.2908129625221241</v>
      </c>
    </row>
    <row r="378" spans="1:12" x14ac:dyDescent="0.2">
      <c r="A378" s="176" t="s">
        <v>2211</v>
      </c>
      <c r="B378" s="177" t="s">
        <v>1443</v>
      </c>
      <c r="C378" s="176" t="s">
        <v>2546</v>
      </c>
      <c r="D378" s="176" t="s">
        <v>184</v>
      </c>
      <c r="E378" s="176" t="s">
        <v>714</v>
      </c>
      <c r="F378" s="178">
        <v>8.7448442899999996</v>
      </c>
      <c r="G378" s="178">
        <v>1.2830533500000001</v>
      </c>
      <c r="H378" s="58">
        <f t="shared" si="15"/>
        <v>5.8156513445056657</v>
      </c>
      <c r="I378" s="178">
        <v>9.7339883699999987</v>
      </c>
      <c r="J378" s="178">
        <v>68.715190440000001</v>
      </c>
      <c r="K378" s="58">
        <f t="shared" si="16"/>
        <v>-0.85834299071761411</v>
      </c>
      <c r="L378" s="58">
        <f t="shared" si="17"/>
        <v>1.1131116858342596</v>
      </c>
    </row>
    <row r="379" spans="1:12" x14ac:dyDescent="0.2">
      <c r="A379" s="176" t="s">
        <v>1646</v>
      </c>
      <c r="B379" s="177" t="s">
        <v>1647</v>
      </c>
      <c r="C379" s="176" t="s">
        <v>2553</v>
      </c>
      <c r="D379" s="176" t="s">
        <v>615</v>
      </c>
      <c r="E379" s="176" t="s">
        <v>714</v>
      </c>
      <c r="F379" s="178">
        <v>0.88732370999999999</v>
      </c>
      <c r="G379" s="178">
        <v>0.76740556000000004</v>
      </c>
      <c r="H379" s="58">
        <f t="shared" si="15"/>
        <v>0.15626437473296373</v>
      </c>
      <c r="I379" s="178">
        <v>9.724505073991601</v>
      </c>
      <c r="J379" s="178">
        <v>0</v>
      </c>
      <c r="K379" s="58" t="str">
        <f t="shared" si="16"/>
        <v/>
      </c>
      <c r="L379" s="58">
        <f t="shared" si="17"/>
        <v>10.959365747131452</v>
      </c>
    </row>
    <row r="380" spans="1:12" x14ac:dyDescent="0.2">
      <c r="A380" s="176" t="s">
        <v>1185</v>
      </c>
      <c r="B380" s="177" t="s">
        <v>2435</v>
      </c>
      <c r="C380" s="176" t="s">
        <v>645</v>
      </c>
      <c r="D380" s="176" t="s">
        <v>184</v>
      </c>
      <c r="E380" s="176" t="s">
        <v>185</v>
      </c>
      <c r="F380" s="178">
        <v>3.6326075499999999</v>
      </c>
      <c r="G380" s="178">
        <v>2.7942501200000001</v>
      </c>
      <c r="H380" s="58">
        <f t="shared" si="15"/>
        <v>0.30002948698092924</v>
      </c>
      <c r="I380" s="178">
        <v>9.720923242212729</v>
      </c>
      <c r="J380" s="178">
        <v>1.1636740262795799</v>
      </c>
      <c r="K380" s="58">
        <f t="shared" si="16"/>
        <v>7.35364803431405</v>
      </c>
      <c r="L380" s="58">
        <f t="shared" si="17"/>
        <v>2.6760180141707655</v>
      </c>
    </row>
    <row r="381" spans="1:12" x14ac:dyDescent="0.2">
      <c r="A381" s="176" t="s">
        <v>1818</v>
      </c>
      <c r="B381" s="177" t="s">
        <v>1819</v>
      </c>
      <c r="C381" s="176" t="s">
        <v>2553</v>
      </c>
      <c r="D381" s="176" t="s">
        <v>615</v>
      </c>
      <c r="E381" s="176" t="s">
        <v>185</v>
      </c>
      <c r="F381" s="178">
        <v>5.28017E-2</v>
      </c>
      <c r="G381" s="178">
        <v>2.6320369999999999E-2</v>
      </c>
      <c r="H381" s="58">
        <f t="shared" si="15"/>
        <v>1.0061154155507692</v>
      </c>
      <c r="I381" s="178">
        <v>9.6852666082000809</v>
      </c>
      <c r="J381" s="178">
        <v>23.438636939657211</v>
      </c>
      <c r="K381" s="58">
        <f t="shared" si="16"/>
        <v>-0.58678200301771777</v>
      </c>
      <c r="L381" s="58" t="str">
        <f t="shared" si="17"/>
        <v/>
      </c>
    </row>
    <row r="382" spans="1:12" x14ac:dyDescent="0.2">
      <c r="A382" s="176" t="s">
        <v>1157</v>
      </c>
      <c r="B382" s="177" t="s">
        <v>1158</v>
      </c>
      <c r="C382" s="176" t="s">
        <v>2553</v>
      </c>
      <c r="D382" s="176" t="s">
        <v>615</v>
      </c>
      <c r="E382" s="176" t="s">
        <v>185</v>
      </c>
      <c r="F382" s="178">
        <v>7.1483469599999996</v>
      </c>
      <c r="G382" s="178">
        <v>6.4721047900000004</v>
      </c>
      <c r="H382" s="58">
        <f t="shared" si="15"/>
        <v>0.10448566454684971</v>
      </c>
      <c r="I382" s="178">
        <v>9.6851767260382022</v>
      </c>
      <c r="J382" s="178">
        <v>9.098124835483171</v>
      </c>
      <c r="K382" s="58">
        <f t="shared" si="16"/>
        <v>6.4524492812573664E-2</v>
      </c>
      <c r="L382" s="58">
        <f t="shared" si="17"/>
        <v>1.3548834129391787</v>
      </c>
    </row>
    <row r="383" spans="1:12" x14ac:dyDescent="0.2">
      <c r="A383" s="176" t="s">
        <v>1104</v>
      </c>
      <c r="B383" s="177" t="s">
        <v>1105</v>
      </c>
      <c r="C383" s="176" t="s">
        <v>2553</v>
      </c>
      <c r="D383" s="176" t="s">
        <v>615</v>
      </c>
      <c r="E383" s="176" t="s">
        <v>185</v>
      </c>
      <c r="F383" s="178">
        <v>2.7574012200000002</v>
      </c>
      <c r="G383" s="178">
        <v>1.1348757700000001</v>
      </c>
      <c r="H383" s="58">
        <f t="shared" si="15"/>
        <v>1.4296943268072417</v>
      </c>
      <c r="I383" s="178">
        <v>9.6841782671178489</v>
      </c>
      <c r="J383" s="178">
        <v>1.8321805099999999</v>
      </c>
      <c r="K383" s="58">
        <f t="shared" si="16"/>
        <v>4.2856027090463096</v>
      </c>
      <c r="L383" s="58">
        <f t="shared" si="17"/>
        <v>3.512067158336083</v>
      </c>
    </row>
    <row r="384" spans="1:12" x14ac:dyDescent="0.2">
      <c r="A384" s="176" t="s">
        <v>1197</v>
      </c>
      <c r="B384" s="177" t="s">
        <v>152</v>
      </c>
      <c r="C384" s="176" t="s">
        <v>645</v>
      </c>
      <c r="D384" s="176" t="s">
        <v>184</v>
      </c>
      <c r="E384" s="176" t="s">
        <v>714</v>
      </c>
      <c r="F384" s="178">
        <v>4.9420250599999997</v>
      </c>
      <c r="G384" s="178">
        <v>6.2912015999999999</v>
      </c>
      <c r="H384" s="58">
        <f t="shared" si="15"/>
        <v>-0.21445450738695138</v>
      </c>
      <c r="I384" s="178">
        <v>9.6321300343933807</v>
      </c>
      <c r="J384" s="178">
        <v>15.466831924906401</v>
      </c>
      <c r="K384" s="58">
        <f t="shared" si="16"/>
        <v>-0.37723962598425465</v>
      </c>
      <c r="L384" s="58">
        <f t="shared" si="17"/>
        <v>1.9490249275250298</v>
      </c>
    </row>
    <row r="385" spans="1:12" x14ac:dyDescent="0.2">
      <c r="A385" s="176" t="s">
        <v>1189</v>
      </c>
      <c r="B385" s="177" t="s">
        <v>2526</v>
      </c>
      <c r="C385" s="176" t="s">
        <v>645</v>
      </c>
      <c r="D385" s="176" t="s">
        <v>615</v>
      </c>
      <c r="E385" s="176" t="s">
        <v>185</v>
      </c>
      <c r="F385" s="178">
        <v>8.7849786600000002</v>
      </c>
      <c r="G385" s="178">
        <v>7.6587112199999998</v>
      </c>
      <c r="H385" s="58">
        <f t="shared" si="15"/>
        <v>0.14705704493190175</v>
      </c>
      <c r="I385" s="178">
        <v>9.6267983578331791</v>
      </c>
      <c r="J385" s="178">
        <v>2.81597341136212</v>
      </c>
      <c r="K385" s="58">
        <f t="shared" si="16"/>
        <v>2.4186396501437781</v>
      </c>
      <c r="L385" s="58">
        <f t="shared" si="17"/>
        <v>1.0958248995716033</v>
      </c>
    </row>
    <row r="386" spans="1:12" x14ac:dyDescent="0.2">
      <c r="A386" s="176" t="s">
        <v>2705</v>
      </c>
      <c r="B386" s="177" t="s">
        <v>129</v>
      </c>
      <c r="C386" s="176" t="s">
        <v>516</v>
      </c>
      <c r="D386" s="176" t="s">
        <v>183</v>
      </c>
      <c r="E386" s="176" t="s">
        <v>714</v>
      </c>
      <c r="F386" s="178">
        <v>5.0055214400000008</v>
      </c>
      <c r="G386" s="178">
        <v>4.7807194199999996</v>
      </c>
      <c r="H386" s="58">
        <f t="shared" si="15"/>
        <v>4.7022634095518878E-2</v>
      </c>
      <c r="I386" s="178">
        <v>9.5986501199999985</v>
      </c>
      <c r="J386" s="178">
        <v>19.391985050000002</v>
      </c>
      <c r="K386" s="58">
        <f t="shared" si="16"/>
        <v>-0.50501972359967362</v>
      </c>
      <c r="L386" s="58">
        <f t="shared" si="17"/>
        <v>1.9176124276075415</v>
      </c>
    </row>
    <row r="387" spans="1:12" x14ac:dyDescent="0.2">
      <c r="A387" s="176" t="s">
        <v>1887</v>
      </c>
      <c r="B387" s="177" t="s">
        <v>1888</v>
      </c>
      <c r="C387" s="176" t="s">
        <v>2553</v>
      </c>
      <c r="D387" s="176" t="s">
        <v>615</v>
      </c>
      <c r="E387" s="176" t="s">
        <v>714</v>
      </c>
      <c r="F387" s="178">
        <v>2.5242629500000002</v>
      </c>
      <c r="G387" s="178">
        <v>2.00888219</v>
      </c>
      <c r="H387" s="58">
        <f t="shared" si="15"/>
        <v>0.25655101258078261</v>
      </c>
      <c r="I387" s="178">
        <v>9.4718410300000002</v>
      </c>
      <c r="J387" s="178">
        <v>18.359616020000001</v>
      </c>
      <c r="K387" s="58">
        <f t="shared" si="16"/>
        <v>-0.48409372942866158</v>
      </c>
      <c r="L387" s="58">
        <f t="shared" si="17"/>
        <v>3.7523194760672611</v>
      </c>
    </row>
    <row r="388" spans="1:12" x14ac:dyDescent="0.2">
      <c r="A388" s="176" t="s">
        <v>1859</v>
      </c>
      <c r="B388" s="177" t="s">
        <v>1860</v>
      </c>
      <c r="C388" s="176" t="s">
        <v>646</v>
      </c>
      <c r="D388" s="176" t="s">
        <v>184</v>
      </c>
      <c r="E388" s="176" t="s">
        <v>714</v>
      </c>
      <c r="F388" s="178">
        <v>2.3940360000000001E-2</v>
      </c>
      <c r="G388" s="178">
        <v>0.39326023999999998</v>
      </c>
      <c r="H388" s="58">
        <f t="shared" si="15"/>
        <v>-0.9391233652301082</v>
      </c>
      <c r="I388" s="178">
        <v>9.4696749600000008</v>
      </c>
      <c r="J388" s="178">
        <v>1.3477059999999999E-2</v>
      </c>
      <c r="K388" s="58" t="str">
        <f t="shared" si="16"/>
        <v/>
      </c>
      <c r="L388" s="58" t="str">
        <f t="shared" si="17"/>
        <v/>
      </c>
    </row>
    <row r="389" spans="1:12" x14ac:dyDescent="0.2">
      <c r="A389" s="176" t="s">
        <v>1790</v>
      </c>
      <c r="B389" s="177" t="s">
        <v>2443</v>
      </c>
      <c r="C389" s="176" t="s">
        <v>645</v>
      </c>
      <c r="D389" s="176" t="s">
        <v>615</v>
      </c>
      <c r="E389" s="176" t="s">
        <v>185</v>
      </c>
      <c r="F389" s="178">
        <v>5.7831525700000004</v>
      </c>
      <c r="G389" s="178">
        <v>8.8562551599999999</v>
      </c>
      <c r="H389" s="58">
        <f t="shared" si="15"/>
        <v>-0.34699797312524583</v>
      </c>
      <c r="I389" s="178">
        <v>9.4612957425092397</v>
      </c>
      <c r="J389" s="178">
        <v>5.2721832854897688</v>
      </c>
      <c r="K389" s="58">
        <f t="shared" si="16"/>
        <v>0.7945688209567463</v>
      </c>
      <c r="L389" s="58">
        <f t="shared" si="17"/>
        <v>1.6360100529924699</v>
      </c>
    </row>
    <row r="390" spans="1:12" x14ac:dyDescent="0.2">
      <c r="A390" s="176" t="s">
        <v>1554</v>
      </c>
      <c r="B390" s="177" t="s">
        <v>306</v>
      </c>
      <c r="C390" s="176" t="s">
        <v>1268</v>
      </c>
      <c r="D390" s="176" t="s">
        <v>184</v>
      </c>
      <c r="E390" s="176" t="s">
        <v>185</v>
      </c>
      <c r="F390" s="178">
        <v>1.1892341299999998</v>
      </c>
      <c r="G390" s="178">
        <v>0.94495693999999997</v>
      </c>
      <c r="H390" s="58">
        <f t="shared" si="15"/>
        <v>0.25850616007963256</v>
      </c>
      <c r="I390" s="178">
        <v>9.4533791999999988</v>
      </c>
      <c r="J390" s="178">
        <v>50.418625169999999</v>
      </c>
      <c r="K390" s="58">
        <f t="shared" si="16"/>
        <v>-0.81250224161953288</v>
      </c>
      <c r="L390" s="58">
        <f t="shared" si="17"/>
        <v>7.9491321023556569</v>
      </c>
    </row>
    <row r="391" spans="1:12" x14ac:dyDescent="0.2">
      <c r="A391" s="176" t="s">
        <v>2085</v>
      </c>
      <c r="B391" s="177" t="s">
        <v>2070</v>
      </c>
      <c r="C391" s="176" t="s">
        <v>645</v>
      </c>
      <c r="D391" s="176" t="s">
        <v>184</v>
      </c>
      <c r="E391" s="176" t="s">
        <v>714</v>
      </c>
      <c r="F391" s="178">
        <v>2.8364818500000002</v>
      </c>
      <c r="G391" s="178">
        <v>3.4471562900000001</v>
      </c>
      <c r="H391" s="58">
        <f t="shared" ref="H391:H454" si="18">IF(ISERROR(F391/G391-1),"",IF((F391/G391-1)&gt;10000%,"",F391/G391-1))</f>
        <v>-0.17715310494378544</v>
      </c>
      <c r="I391" s="178">
        <v>9.4408749199999988</v>
      </c>
      <c r="J391" s="178">
        <v>69.017285420000007</v>
      </c>
      <c r="K391" s="58">
        <f t="shared" ref="K391:K454" si="19">IF(ISERROR(I391/J391-1),"",IF((I391/J391-1)&gt;10000%,"",I391/J391-1))</f>
        <v>-0.86320999351759209</v>
      </c>
      <c r="L391" s="58">
        <f t="shared" ref="L391:L454" si="20">IF(ISERROR(I391/F391),"",IF(I391/F391&gt;10000%,"",I391/F391))</f>
        <v>3.3283748739657892</v>
      </c>
    </row>
    <row r="392" spans="1:12" x14ac:dyDescent="0.2">
      <c r="A392" s="176" t="s">
        <v>2582</v>
      </c>
      <c r="B392" s="177" t="s">
        <v>514</v>
      </c>
      <c r="C392" s="176" t="s">
        <v>646</v>
      </c>
      <c r="D392" s="176" t="s">
        <v>183</v>
      </c>
      <c r="E392" s="176" t="s">
        <v>714</v>
      </c>
      <c r="F392" s="178">
        <v>8.9633728800000014</v>
      </c>
      <c r="G392" s="178">
        <v>8.2973488700000004</v>
      </c>
      <c r="H392" s="58">
        <f t="shared" si="18"/>
        <v>8.0269495767266719E-2</v>
      </c>
      <c r="I392" s="178">
        <v>9.27617841</v>
      </c>
      <c r="J392" s="178">
        <v>3.0730651400000002</v>
      </c>
      <c r="K392" s="58">
        <f t="shared" si="19"/>
        <v>2.0185427211608014</v>
      </c>
      <c r="L392" s="58">
        <f t="shared" si="20"/>
        <v>1.034898194484128</v>
      </c>
    </row>
    <row r="393" spans="1:12" x14ac:dyDescent="0.2">
      <c r="A393" s="176" t="s">
        <v>1487</v>
      </c>
      <c r="B393" s="177" t="s">
        <v>662</v>
      </c>
      <c r="C393" s="176" t="s">
        <v>645</v>
      </c>
      <c r="D393" s="176" t="s">
        <v>184</v>
      </c>
      <c r="E393" s="176" t="s">
        <v>185</v>
      </c>
      <c r="F393" s="178">
        <v>4.7783522999999999</v>
      </c>
      <c r="G393" s="178">
        <v>9.5404607100000014</v>
      </c>
      <c r="H393" s="58">
        <f t="shared" si="18"/>
        <v>-0.49914868419388947</v>
      </c>
      <c r="I393" s="178">
        <v>9.2723378099999998</v>
      </c>
      <c r="J393" s="178">
        <v>45.006131940000003</v>
      </c>
      <c r="K393" s="58">
        <f t="shared" si="19"/>
        <v>-0.79397612257899808</v>
      </c>
      <c r="L393" s="58">
        <f t="shared" si="20"/>
        <v>1.9404885257204665</v>
      </c>
    </row>
    <row r="394" spans="1:12" x14ac:dyDescent="0.2">
      <c r="A394" s="176" t="s">
        <v>1118</v>
      </c>
      <c r="B394" s="177" t="s">
        <v>622</v>
      </c>
      <c r="C394" s="176" t="s">
        <v>2553</v>
      </c>
      <c r="D394" s="176" t="s">
        <v>615</v>
      </c>
      <c r="E394" s="176" t="s">
        <v>185</v>
      </c>
      <c r="F394" s="178">
        <v>4.1336890899999998</v>
      </c>
      <c r="G394" s="178">
        <v>15.45431125</v>
      </c>
      <c r="H394" s="58">
        <f t="shared" si="18"/>
        <v>-0.73252194658626402</v>
      </c>
      <c r="I394" s="178">
        <v>9.2050290399999994</v>
      </c>
      <c r="J394" s="178">
        <v>42.546429199999999</v>
      </c>
      <c r="K394" s="58">
        <f t="shared" si="19"/>
        <v>-0.78364743615193921</v>
      </c>
      <c r="L394" s="58">
        <f t="shared" si="20"/>
        <v>2.2268314910931051</v>
      </c>
    </row>
    <row r="395" spans="1:12" x14ac:dyDescent="0.2">
      <c r="A395" s="176" t="s">
        <v>1946</v>
      </c>
      <c r="B395" s="177" t="s">
        <v>1573</v>
      </c>
      <c r="C395" s="176" t="s">
        <v>1371</v>
      </c>
      <c r="D395" s="176" t="s">
        <v>183</v>
      </c>
      <c r="E395" s="176" t="s">
        <v>714</v>
      </c>
      <c r="F395" s="178">
        <v>7.1425170599999994</v>
      </c>
      <c r="G395" s="178">
        <v>6.0124772699999998</v>
      </c>
      <c r="H395" s="58">
        <f t="shared" si="18"/>
        <v>0.18794911635482991</v>
      </c>
      <c r="I395" s="178">
        <v>8.9993201799999998</v>
      </c>
      <c r="J395" s="178">
        <v>1.3662683100000002</v>
      </c>
      <c r="K395" s="58">
        <f t="shared" si="19"/>
        <v>5.5867883446700146</v>
      </c>
      <c r="L395" s="58">
        <f t="shared" si="20"/>
        <v>1.2599648141407451</v>
      </c>
    </row>
    <row r="396" spans="1:12" x14ac:dyDescent="0.2">
      <c r="A396" s="176" t="s">
        <v>2691</v>
      </c>
      <c r="B396" s="177" t="s">
        <v>295</v>
      </c>
      <c r="C396" s="176" t="s">
        <v>516</v>
      </c>
      <c r="D396" s="176" t="s">
        <v>183</v>
      </c>
      <c r="E396" s="176" t="s">
        <v>714</v>
      </c>
      <c r="F396" s="178">
        <v>11.35462409</v>
      </c>
      <c r="G396" s="178">
        <v>8.6871958800000009</v>
      </c>
      <c r="H396" s="58">
        <f t="shared" si="18"/>
        <v>0.30705284499697494</v>
      </c>
      <c r="I396" s="178">
        <v>8.8483413599999992</v>
      </c>
      <c r="J396" s="178">
        <v>2.4955255800000002</v>
      </c>
      <c r="K396" s="58">
        <f t="shared" si="19"/>
        <v>2.5456824930642461</v>
      </c>
      <c r="L396" s="58">
        <f t="shared" si="20"/>
        <v>0.77927206483151834</v>
      </c>
    </row>
    <row r="397" spans="1:12" x14ac:dyDescent="0.2">
      <c r="A397" s="176" t="s">
        <v>1522</v>
      </c>
      <c r="B397" s="177" t="s">
        <v>1099</v>
      </c>
      <c r="C397" s="176" t="s">
        <v>2546</v>
      </c>
      <c r="D397" s="176" t="s">
        <v>183</v>
      </c>
      <c r="E397" s="176" t="s">
        <v>714</v>
      </c>
      <c r="F397" s="178">
        <v>3.5476488799999997</v>
      </c>
      <c r="G397" s="178">
        <v>1.5196074199999998</v>
      </c>
      <c r="H397" s="58">
        <f t="shared" si="18"/>
        <v>1.3345824936811641</v>
      </c>
      <c r="I397" s="178">
        <v>8.8306057092506105</v>
      </c>
      <c r="J397" s="178">
        <v>17.066286587972833</v>
      </c>
      <c r="K397" s="58">
        <f t="shared" si="19"/>
        <v>-0.48257017343926323</v>
      </c>
      <c r="L397" s="58">
        <f t="shared" si="20"/>
        <v>2.4891430939046626</v>
      </c>
    </row>
    <row r="398" spans="1:12" x14ac:dyDescent="0.2">
      <c r="A398" s="176" t="s">
        <v>1137</v>
      </c>
      <c r="B398" s="177" t="s">
        <v>775</v>
      </c>
      <c r="C398" s="176" t="s">
        <v>2553</v>
      </c>
      <c r="D398" s="176" t="s">
        <v>615</v>
      </c>
      <c r="E398" s="176" t="s">
        <v>185</v>
      </c>
      <c r="F398" s="178">
        <v>3.66860425</v>
      </c>
      <c r="G398" s="178">
        <v>3.15737267</v>
      </c>
      <c r="H398" s="58">
        <f t="shared" si="18"/>
        <v>0.16191676860242166</v>
      </c>
      <c r="I398" s="178">
        <v>8.8005263604331603</v>
      </c>
      <c r="J398" s="178">
        <v>4.66869281429907</v>
      </c>
      <c r="K398" s="58">
        <f t="shared" si="19"/>
        <v>0.88500865455942823</v>
      </c>
      <c r="L398" s="58">
        <f t="shared" si="20"/>
        <v>2.3988759104864363</v>
      </c>
    </row>
    <row r="399" spans="1:12" x14ac:dyDescent="0.2">
      <c r="A399" s="176" t="s">
        <v>1512</v>
      </c>
      <c r="B399" s="177" t="s">
        <v>247</v>
      </c>
      <c r="C399" s="176" t="s">
        <v>1268</v>
      </c>
      <c r="D399" s="176" t="s">
        <v>184</v>
      </c>
      <c r="E399" s="176" t="s">
        <v>185</v>
      </c>
      <c r="F399" s="178">
        <v>9.1587303900000006</v>
      </c>
      <c r="G399" s="178">
        <v>12.938274119999999</v>
      </c>
      <c r="H399" s="58">
        <f t="shared" si="18"/>
        <v>-0.29212116662125553</v>
      </c>
      <c r="I399" s="178">
        <v>8.6420282799999999</v>
      </c>
      <c r="J399" s="178">
        <v>23.540707770000001</v>
      </c>
      <c r="K399" s="58">
        <f t="shared" si="19"/>
        <v>-0.63289004033203722</v>
      </c>
      <c r="L399" s="58">
        <f t="shared" si="20"/>
        <v>0.94358365319235027</v>
      </c>
    </row>
    <row r="400" spans="1:12" x14ac:dyDescent="0.2">
      <c r="A400" s="176" t="s">
        <v>1695</v>
      </c>
      <c r="B400" s="177" t="s">
        <v>151</v>
      </c>
      <c r="C400" s="176" t="s">
        <v>645</v>
      </c>
      <c r="D400" s="176" t="s">
        <v>184</v>
      </c>
      <c r="E400" s="176" t="s">
        <v>714</v>
      </c>
      <c r="F400" s="178">
        <v>3.0330998300000003</v>
      </c>
      <c r="G400" s="178">
        <v>2.6510185699999997</v>
      </c>
      <c r="H400" s="58">
        <f t="shared" si="18"/>
        <v>0.14412621032677286</v>
      </c>
      <c r="I400" s="178">
        <v>8.5886992373915074</v>
      </c>
      <c r="J400" s="178">
        <v>4.5170082222257806</v>
      </c>
      <c r="K400" s="58">
        <f t="shared" si="19"/>
        <v>0.90141323965962994</v>
      </c>
      <c r="L400" s="58">
        <f t="shared" si="20"/>
        <v>2.8316572875187913</v>
      </c>
    </row>
    <row r="401" spans="1:12" x14ac:dyDescent="0.2">
      <c r="A401" s="176" t="s">
        <v>2290</v>
      </c>
      <c r="B401" s="177" t="s">
        <v>3</v>
      </c>
      <c r="C401" s="176" t="s">
        <v>2546</v>
      </c>
      <c r="D401" s="176" t="s">
        <v>184</v>
      </c>
      <c r="E401" s="176" t="s">
        <v>185</v>
      </c>
      <c r="F401" s="178">
        <v>0.30511563000000003</v>
      </c>
      <c r="G401" s="178">
        <v>1.37675872</v>
      </c>
      <c r="H401" s="58">
        <f t="shared" si="18"/>
        <v>-0.77838118940695722</v>
      </c>
      <c r="I401" s="178">
        <v>8.4523953200000008</v>
      </c>
      <c r="J401" s="178">
        <v>1.8009451299999999</v>
      </c>
      <c r="K401" s="58">
        <f t="shared" si="19"/>
        <v>3.6933108506198637</v>
      </c>
      <c r="L401" s="58">
        <f t="shared" si="20"/>
        <v>27.70226920200712</v>
      </c>
    </row>
    <row r="402" spans="1:12" x14ac:dyDescent="0.2">
      <c r="A402" s="176" t="s">
        <v>2641</v>
      </c>
      <c r="B402" s="177" t="s">
        <v>297</v>
      </c>
      <c r="C402" s="176" t="s">
        <v>516</v>
      </c>
      <c r="D402" s="176" t="s">
        <v>184</v>
      </c>
      <c r="E402" s="176" t="s">
        <v>185</v>
      </c>
      <c r="F402" s="178">
        <v>7.2254008399999998</v>
      </c>
      <c r="G402" s="178">
        <v>14.586189970000001</v>
      </c>
      <c r="H402" s="58">
        <f t="shared" si="18"/>
        <v>-0.50464097513738881</v>
      </c>
      <c r="I402" s="178">
        <v>8.4477101900000005</v>
      </c>
      <c r="J402" s="178">
        <v>25.362293170000001</v>
      </c>
      <c r="K402" s="58">
        <f t="shared" si="19"/>
        <v>-0.66691851823586501</v>
      </c>
      <c r="L402" s="58">
        <f t="shared" si="20"/>
        <v>1.169168379314441</v>
      </c>
    </row>
    <row r="403" spans="1:12" x14ac:dyDescent="0.2">
      <c r="A403" s="176" t="s">
        <v>1163</v>
      </c>
      <c r="B403" s="177" t="s">
        <v>2436</v>
      </c>
      <c r="C403" s="176" t="s">
        <v>645</v>
      </c>
      <c r="D403" s="176" t="s">
        <v>184</v>
      </c>
      <c r="E403" s="176" t="s">
        <v>185</v>
      </c>
      <c r="F403" s="178">
        <v>8.7113162300000013</v>
      </c>
      <c r="G403" s="178">
        <v>15.923388810000001</v>
      </c>
      <c r="H403" s="58">
        <f t="shared" si="18"/>
        <v>-0.45292322294301868</v>
      </c>
      <c r="I403" s="178">
        <v>8.3930830179346128</v>
      </c>
      <c r="J403" s="178">
        <v>13.86234930057511</v>
      </c>
      <c r="K403" s="58">
        <f t="shared" si="19"/>
        <v>-0.39454108131682941</v>
      </c>
      <c r="L403" s="58">
        <f t="shared" si="20"/>
        <v>0.96346898635484524</v>
      </c>
    </row>
    <row r="404" spans="1:12" x14ac:dyDescent="0.2">
      <c r="A404" s="176" t="s">
        <v>2658</v>
      </c>
      <c r="B404" s="177" t="s">
        <v>91</v>
      </c>
      <c r="C404" s="176" t="s">
        <v>516</v>
      </c>
      <c r="D404" s="176" t="s">
        <v>183</v>
      </c>
      <c r="E404" s="176" t="s">
        <v>714</v>
      </c>
      <c r="F404" s="178">
        <v>3.8339293999999997</v>
      </c>
      <c r="G404" s="178">
        <v>4.5993375999999992</v>
      </c>
      <c r="H404" s="58">
        <f t="shared" si="18"/>
        <v>-0.16641705101186732</v>
      </c>
      <c r="I404" s="178">
        <v>8.1350295199999998</v>
      </c>
      <c r="J404" s="178">
        <v>14.64004106</v>
      </c>
      <c r="K404" s="58">
        <f t="shared" si="19"/>
        <v>-0.44433014315603292</v>
      </c>
      <c r="L404" s="58">
        <f t="shared" si="20"/>
        <v>2.1218516752029917</v>
      </c>
    </row>
    <row r="405" spans="1:12" x14ac:dyDescent="0.2">
      <c r="A405" s="176" t="s">
        <v>1701</v>
      </c>
      <c r="B405" s="177" t="s">
        <v>301</v>
      </c>
      <c r="C405" s="176" t="s">
        <v>2671</v>
      </c>
      <c r="D405" s="176" t="s">
        <v>184</v>
      </c>
      <c r="E405" s="176" t="s">
        <v>185</v>
      </c>
      <c r="F405" s="178">
        <v>0.30566686999999998</v>
      </c>
      <c r="G405" s="178">
        <v>0.62813852000000003</v>
      </c>
      <c r="H405" s="58">
        <f t="shared" si="18"/>
        <v>-0.51337665137938049</v>
      </c>
      <c r="I405" s="178">
        <v>8.1202695800000004</v>
      </c>
      <c r="J405" s="178">
        <v>2.8569025200000002</v>
      </c>
      <c r="K405" s="58">
        <f t="shared" si="19"/>
        <v>1.8423334444046762</v>
      </c>
      <c r="L405" s="58">
        <f t="shared" si="20"/>
        <v>26.565749765422733</v>
      </c>
    </row>
    <row r="406" spans="1:12" x14ac:dyDescent="0.2">
      <c r="A406" s="176" t="s">
        <v>1951</v>
      </c>
      <c r="B406" s="177" t="s">
        <v>1348</v>
      </c>
      <c r="C406" s="176" t="s">
        <v>516</v>
      </c>
      <c r="D406" s="176" t="s">
        <v>183</v>
      </c>
      <c r="E406" s="176" t="s">
        <v>714</v>
      </c>
      <c r="F406" s="178">
        <v>5.8201954100000002</v>
      </c>
      <c r="G406" s="178">
        <v>0.38715897999999999</v>
      </c>
      <c r="H406" s="58">
        <f t="shared" si="18"/>
        <v>14.033089016816813</v>
      </c>
      <c r="I406" s="178">
        <v>8.1162779199999999</v>
      </c>
      <c r="J406" s="178">
        <v>0.14990376999999999</v>
      </c>
      <c r="K406" s="58">
        <f t="shared" si="19"/>
        <v>53.143254168991213</v>
      </c>
      <c r="L406" s="58">
        <f t="shared" si="20"/>
        <v>1.3945026495253017</v>
      </c>
    </row>
    <row r="407" spans="1:12" x14ac:dyDescent="0.2">
      <c r="A407" s="176" t="s">
        <v>1482</v>
      </c>
      <c r="B407" s="177" t="s">
        <v>347</v>
      </c>
      <c r="C407" s="176" t="s">
        <v>645</v>
      </c>
      <c r="D407" s="176" t="s">
        <v>184</v>
      </c>
      <c r="E407" s="176" t="s">
        <v>185</v>
      </c>
      <c r="F407" s="178">
        <v>1.3185294999999999</v>
      </c>
      <c r="G407" s="178">
        <v>1.78525168</v>
      </c>
      <c r="H407" s="58">
        <f t="shared" si="18"/>
        <v>-0.26143214720290875</v>
      </c>
      <c r="I407" s="178">
        <v>8.1118083300000006</v>
      </c>
      <c r="J407" s="178">
        <v>2.9901032299999999</v>
      </c>
      <c r="K407" s="58">
        <f t="shared" si="19"/>
        <v>1.712885711975904</v>
      </c>
      <c r="L407" s="58">
        <f t="shared" si="20"/>
        <v>6.1521629436429004</v>
      </c>
    </row>
    <row r="408" spans="1:12" x14ac:dyDescent="0.2">
      <c r="A408" s="176" t="s">
        <v>1194</v>
      </c>
      <c r="B408" s="177" t="s">
        <v>2379</v>
      </c>
      <c r="C408" s="176" t="s">
        <v>645</v>
      </c>
      <c r="D408" s="176" t="s">
        <v>184</v>
      </c>
      <c r="E408" s="176" t="s">
        <v>185</v>
      </c>
      <c r="F408" s="178">
        <v>7.9805256799999995</v>
      </c>
      <c r="G408" s="178">
        <v>10.747266509999999</v>
      </c>
      <c r="H408" s="58">
        <f t="shared" si="18"/>
        <v>-0.25743670052525758</v>
      </c>
      <c r="I408" s="178">
        <v>8.0972609966338318</v>
      </c>
      <c r="J408" s="178">
        <v>5.0961657300000001</v>
      </c>
      <c r="K408" s="58">
        <f t="shared" si="19"/>
        <v>0.58889279227460123</v>
      </c>
      <c r="L408" s="58">
        <f t="shared" si="20"/>
        <v>1.0146275222102703</v>
      </c>
    </row>
    <row r="409" spans="1:12" x14ac:dyDescent="0.2">
      <c r="A409" s="176" t="s">
        <v>1527</v>
      </c>
      <c r="B409" s="177" t="s">
        <v>626</v>
      </c>
      <c r="C409" s="176" t="s">
        <v>1371</v>
      </c>
      <c r="D409" s="176" t="s">
        <v>183</v>
      </c>
      <c r="E409" s="176" t="s">
        <v>714</v>
      </c>
      <c r="F409" s="178">
        <v>6.5870651200000001</v>
      </c>
      <c r="G409" s="178">
        <v>5.9016897400000001</v>
      </c>
      <c r="H409" s="58">
        <f t="shared" si="18"/>
        <v>0.11613205881609079</v>
      </c>
      <c r="I409" s="178">
        <v>8.0394578600000006</v>
      </c>
      <c r="J409" s="178">
        <v>8.5334601300000017</v>
      </c>
      <c r="K409" s="58">
        <f t="shared" si="19"/>
        <v>-5.7890030828561589E-2</v>
      </c>
      <c r="L409" s="58">
        <f t="shared" si="20"/>
        <v>1.2204916322430406</v>
      </c>
    </row>
    <row r="410" spans="1:12" x14ac:dyDescent="0.2">
      <c r="A410" s="176" t="s">
        <v>2714</v>
      </c>
      <c r="B410" s="177" t="s">
        <v>436</v>
      </c>
      <c r="C410" s="176" t="s">
        <v>646</v>
      </c>
      <c r="D410" s="176" t="s">
        <v>183</v>
      </c>
      <c r="E410" s="176" t="s">
        <v>714</v>
      </c>
      <c r="F410" s="178">
        <v>3.8973456</v>
      </c>
      <c r="G410" s="178">
        <v>5.3179392300000004</v>
      </c>
      <c r="H410" s="58">
        <f t="shared" si="18"/>
        <v>-0.26713235495171317</v>
      </c>
      <c r="I410" s="178">
        <v>8.0371590800000003</v>
      </c>
      <c r="J410" s="178">
        <v>8.6464604400000002</v>
      </c>
      <c r="K410" s="58">
        <f t="shared" si="19"/>
        <v>-7.0468299048853322E-2</v>
      </c>
      <c r="L410" s="58">
        <f t="shared" si="20"/>
        <v>2.0622135948118125</v>
      </c>
    </row>
    <row r="411" spans="1:12" x14ac:dyDescent="0.2">
      <c r="A411" s="176" t="s">
        <v>2063</v>
      </c>
      <c r="B411" s="176" t="s">
        <v>2047</v>
      </c>
      <c r="C411" s="176" t="s">
        <v>700</v>
      </c>
      <c r="D411" s="176" t="s">
        <v>183</v>
      </c>
      <c r="E411" s="176" t="s">
        <v>714</v>
      </c>
      <c r="F411" s="178">
        <v>3.16137164</v>
      </c>
      <c r="G411" s="178">
        <v>2.12268429</v>
      </c>
      <c r="H411" s="58">
        <f t="shared" si="18"/>
        <v>0.48932728945763282</v>
      </c>
      <c r="I411" s="178">
        <v>8.0102322199999989</v>
      </c>
      <c r="J411" s="178">
        <v>14.161913869999999</v>
      </c>
      <c r="K411" s="58">
        <f t="shared" si="19"/>
        <v>-0.4343820832741726</v>
      </c>
      <c r="L411" s="58">
        <f t="shared" si="20"/>
        <v>2.5337837913925232</v>
      </c>
    </row>
    <row r="412" spans="1:12" x14ac:dyDescent="0.2">
      <c r="A412" s="176" t="s">
        <v>1238</v>
      </c>
      <c r="B412" s="177" t="s">
        <v>2393</v>
      </c>
      <c r="C412" s="176" t="s">
        <v>645</v>
      </c>
      <c r="D412" s="176" t="s">
        <v>615</v>
      </c>
      <c r="E412" s="176" t="s">
        <v>185</v>
      </c>
      <c r="F412" s="178">
        <v>7.5367102400000006</v>
      </c>
      <c r="G412" s="178">
        <v>7.7792835299999998</v>
      </c>
      <c r="H412" s="58">
        <f t="shared" si="18"/>
        <v>-3.1181957704014884E-2</v>
      </c>
      <c r="I412" s="178">
        <v>7.9353383949156804</v>
      </c>
      <c r="J412" s="178">
        <v>8.8242266265504679</v>
      </c>
      <c r="K412" s="58">
        <f t="shared" si="19"/>
        <v>-0.10073270658759903</v>
      </c>
      <c r="L412" s="58">
        <f t="shared" si="20"/>
        <v>1.0528915325416146</v>
      </c>
    </row>
    <row r="413" spans="1:12" x14ac:dyDescent="0.2">
      <c r="A413" s="176" t="s">
        <v>1962</v>
      </c>
      <c r="B413" s="177" t="s">
        <v>1304</v>
      </c>
      <c r="C413" s="176" t="s">
        <v>516</v>
      </c>
      <c r="D413" s="176" t="s">
        <v>183</v>
      </c>
      <c r="E413" s="176" t="s">
        <v>714</v>
      </c>
      <c r="F413" s="178">
        <v>3.0917124</v>
      </c>
      <c r="G413" s="178">
        <v>7.5623444400000004</v>
      </c>
      <c r="H413" s="58">
        <f t="shared" si="18"/>
        <v>-0.59117011602290892</v>
      </c>
      <c r="I413" s="178">
        <v>7.9288567400000005</v>
      </c>
      <c r="J413" s="178">
        <v>26.628141639999999</v>
      </c>
      <c r="K413" s="58">
        <f t="shared" si="19"/>
        <v>-0.70223769847725648</v>
      </c>
      <c r="L413" s="58">
        <f t="shared" si="20"/>
        <v>2.5645518451198761</v>
      </c>
    </row>
    <row r="414" spans="1:12" x14ac:dyDescent="0.2">
      <c r="A414" s="176" t="s">
        <v>1873</v>
      </c>
      <c r="B414" s="177" t="s">
        <v>2102</v>
      </c>
      <c r="C414" s="176" t="s">
        <v>645</v>
      </c>
      <c r="D414" s="176" t="s">
        <v>615</v>
      </c>
      <c r="E414" s="176" t="s">
        <v>714</v>
      </c>
      <c r="F414" s="178">
        <v>1.6689017099999999</v>
      </c>
      <c r="G414" s="178">
        <v>1.675581</v>
      </c>
      <c r="H414" s="58">
        <f t="shared" si="18"/>
        <v>-3.9862531265275614E-3</v>
      </c>
      <c r="I414" s="178">
        <v>7.8055714400000014</v>
      </c>
      <c r="J414" s="178">
        <v>5.4723406299999997</v>
      </c>
      <c r="K414" s="58">
        <f t="shared" si="19"/>
        <v>0.42636797812054361</v>
      </c>
      <c r="L414" s="58">
        <f t="shared" si="20"/>
        <v>4.6770707904661455</v>
      </c>
    </row>
    <row r="415" spans="1:12" x14ac:dyDescent="0.2">
      <c r="A415" s="176" t="s">
        <v>2588</v>
      </c>
      <c r="B415" s="177" t="s">
        <v>460</v>
      </c>
      <c r="C415" s="176" t="s">
        <v>646</v>
      </c>
      <c r="D415" s="176" t="s">
        <v>183</v>
      </c>
      <c r="E415" s="176" t="s">
        <v>714</v>
      </c>
      <c r="F415" s="178">
        <v>1.71694368</v>
      </c>
      <c r="G415" s="178">
        <v>5.7702221199999997</v>
      </c>
      <c r="H415" s="58">
        <f t="shared" si="18"/>
        <v>-0.70244755846591223</v>
      </c>
      <c r="I415" s="178">
        <v>7.7150324100000001</v>
      </c>
      <c r="J415" s="178">
        <v>12.45222203</v>
      </c>
      <c r="K415" s="58">
        <f t="shared" si="19"/>
        <v>-0.38042926062409765</v>
      </c>
      <c r="L415" s="58">
        <f t="shared" si="20"/>
        <v>4.493468539399033</v>
      </c>
    </row>
    <row r="416" spans="1:12" x14ac:dyDescent="0.2">
      <c r="A416" s="176" t="s">
        <v>1928</v>
      </c>
      <c r="B416" s="177" t="s">
        <v>1877</v>
      </c>
      <c r="C416" s="176" t="s">
        <v>643</v>
      </c>
      <c r="D416" s="176" t="s">
        <v>183</v>
      </c>
      <c r="E416" s="176" t="s">
        <v>714</v>
      </c>
      <c r="F416" s="178">
        <v>0.20990241000000001</v>
      </c>
      <c r="G416" s="178">
        <v>0.30033638000000001</v>
      </c>
      <c r="H416" s="58">
        <f t="shared" si="18"/>
        <v>-0.30110894324557014</v>
      </c>
      <c r="I416" s="178">
        <v>7.6465830099999996</v>
      </c>
      <c r="J416" s="178">
        <v>0.25308216</v>
      </c>
      <c r="K416" s="58">
        <f t="shared" si="19"/>
        <v>29.213836526446588</v>
      </c>
      <c r="L416" s="58">
        <f t="shared" si="20"/>
        <v>36.429229230860187</v>
      </c>
    </row>
    <row r="417" spans="1:12" x14ac:dyDescent="0.2">
      <c r="A417" s="176" t="s">
        <v>2893</v>
      </c>
      <c r="B417" s="177" t="s">
        <v>115</v>
      </c>
      <c r="C417" s="176" t="s">
        <v>516</v>
      </c>
      <c r="D417" s="176" t="s">
        <v>615</v>
      </c>
      <c r="E417" s="176" t="s">
        <v>714</v>
      </c>
      <c r="F417" s="178">
        <v>3.1872891800000001</v>
      </c>
      <c r="G417" s="178">
        <v>4.7166035099999997</v>
      </c>
      <c r="H417" s="58">
        <f t="shared" si="18"/>
        <v>-0.32424059532619054</v>
      </c>
      <c r="I417" s="178">
        <v>7.63843418</v>
      </c>
      <c r="J417" s="178">
        <v>14.104836629999999</v>
      </c>
      <c r="K417" s="58">
        <f t="shared" si="19"/>
        <v>-0.45845284278205778</v>
      </c>
      <c r="L417" s="58">
        <f t="shared" si="20"/>
        <v>2.3965300130062248</v>
      </c>
    </row>
    <row r="418" spans="1:12" x14ac:dyDescent="0.2">
      <c r="A418" s="176" t="s">
        <v>2708</v>
      </c>
      <c r="B418" s="177" t="s">
        <v>1094</v>
      </c>
      <c r="C418" s="176" t="s">
        <v>516</v>
      </c>
      <c r="D418" s="176" t="s">
        <v>183</v>
      </c>
      <c r="E418" s="176" t="s">
        <v>714</v>
      </c>
      <c r="F418" s="178">
        <v>1.1621638300000001</v>
      </c>
      <c r="G418" s="178">
        <v>2.8642877700000002</v>
      </c>
      <c r="H418" s="58">
        <f t="shared" si="18"/>
        <v>-0.59425730816146305</v>
      </c>
      <c r="I418" s="178">
        <v>7.4458317772094098</v>
      </c>
      <c r="J418" s="178">
        <v>7.5427926575666904</v>
      </c>
      <c r="K418" s="58">
        <f t="shared" si="19"/>
        <v>-1.2854772066419273E-2</v>
      </c>
      <c r="L418" s="58">
        <f t="shared" si="20"/>
        <v>6.4068693113684398</v>
      </c>
    </row>
    <row r="419" spans="1:12" x14ac:dyDescent="0.2">
      <c r="A419" s="176" t="s">
        <v>2900</v>
      </c>
      <c r="B419" s="177" t="s">
        <v>2344</v>
      </c>
      <c r="C419" s="176" t="s">
        <v>516</v>
      </c>
      <c r="D419" s="176" t="s">
        <v>184</v>
      </c>
      <c r="E419" s="176" t="s">
        <v>714</v>
      </c>
      <c r="F419" s="178">
        <v>3.16536441</v>
      </c>
      <c r="G419" s="178">
        <v>5.0297491699999997</v>
      </c>
      <c r="H419" s="58">
        <f t="shared" si="18"/>
        <v>-0.3706715179993757</v>
      </c>
      <c r="I419" s="178">
        <v>7.39961397693998</v>
      </c>
      <c r="J419" s="178">
        <v>77.590883555415047</v>
      </c>
      <c r="K419" s="58">
        <f t="shared" si="19"/>
        <v>-0.90463294606440192</v>
      </c>
      <c r="L419" s="58">
        <f t="shared" si="20"/>
        <v>2.3376815489436744</v>
      </c>
    </row>
    <row r="420" spans="1:12" x14ac:dyDescent="0.2">
      <c r="A420" s="176" t="s">
        <v>2275</v>
      </c>
      <c r="B420" s="177" t="s">
        <v>718</v>
      </c>
      <c r="C420" s="176" t="s">
        <v>2546</v>
      </c>
      <c r="D420" s="176" t="s">
        <v>184</v>
      </c>
      <c r="E420" s="176" t="s">
        <v>185</v>
      </c>
      <c r="F420" s="178">
        <v>7.6847670700000004</v>
      </c>
      <c r="G420" s="178">
        <v>10.372558529999999</v>
      </c>
      <c r="H420" s="58">
        <f t="shared" si="18"/>
        <v>-0.25912521507844399</v>
      </c>
      <c r="I420" s="178">
        <v>7.3481951900000002</v>
      </c>
      <c r="J420" s="178">
        <v>7.1441070700000004</v>
      </c>
      <c r="K420" s="58">
        <f t="shared" si="19"/>
        <v>2.856733780727061E-2</v>
      </c>
      <c r="L420" s="58">
        <f t="shared" si="20"/>
        <v>0.95620272196487011</v>
      </c>
    </row>
    <row r="421" spans="1:12" x14ac:dyDescent="0.2">
      <c r="A421" s="176" t="s">
        <v>2699</v>
      </c>
      <c r="B421" s="177" t="s">
        <v>89</v>
      </c>
      <c r="C421" s="176" t="s">
        <v>516</v>
      </c>
      <c r="D421" s="176" t="s">
        <v>183</v>
      </c>
      <c r="E421" s="176" t="s">
        <v>714</v>
      </c>
      <c r="F421" s="178">
        <v>0.74867857999999998</v>
      </c>
      <c r="G421" s="178">
        <v>2.2341681000000002</v>
      </c>
      <c r="H421" s="58">
        <f t="shared" si="18"/>
        <v>-0.66489603893279114</v>
      </c>
      <c r="I421" s="178">
        <v>7.3121731700000003</v>
      </c>
      <c r="J421" s="178">
        <v>17.238197550000002</v>
      </c>
      <c r="K421" s="58">
        <f t="shared" si="19"/>
        <v>-0.57581567627411256</v>
      </c>
      <c r="L421" s="58">
        <f t="shared" si="20"/>
        <v>9.7667722375602093</v>
      </c>
    </row>
    <row r="422" spans="1:12" x14ac:dyDescent="0.2">
      <c r="A422" s="176" t="s">
        <v>1500</v>
      </c>
      <c r="B422" s="177" t="s">
        <v>396</v>
      </c>
      <c r="C422" s="176" t="s">
        <v>645</v>
      </c>
      <c r="D422" s="176" t="s">
        <v>184</v>
      </c>
      <c r="E422" s="176" t="s">
        <v>185</v>
      </c>
      <c r="F422" s="178">
        <v>3.7516830699999999</v>
      </c>
      <c r="G422" s="178">
        <v>10.69002517</v>
      </c>
      <c r="H422" s="58">
        <f t="shared" si="18"/>
        <v>-0.64904824728303234</v>
      </c>
      <c r="I422" s="178">
        <v>7.3083095999999994</v>
      </c>
      <c r="J422" s="178">
        <v>33.849682301751535</v>
      </c>
      <c r="K422" s="58">
        <f t="shared" si="19"/>
        <v>-0.78409517894878933</v>
      </c>
      <c r="L422" s="58">
        <f t="shared" si="20"/>
        <v>1.948008257531199</v>
      </c>
    </row>
    <row r="423" spans="1:12" x14ac:dyDescent="0.2">
      <c r="A423" s="176" t="s">
        <v>1955</v>
      </c>
      <c r="B423" s="177" t="s">
        <v>909</v>
      </c>
      <c r="C423" s="176" t="s">
        <v>516</v>
      </c>
      <c r="D423" s="176" t="s">
        <v>183</v>
      </c>
      <c r="E423" s="176" t="s">
        <v>185</v>
      </c>
      <c r="F423" s="178">
        <v>6.08826789</v>
      </c>
      <c r="G423" s="178">
        <v>7.3924600300000005</v>
      </c>
      <c r="H423" s="58">
        <f t="shared" si="18"/>
        <v>-0.17642194001825406</v>
      </c>
      <c r="I423" s="178">
        <v>7.2990315399999997</v>
      </c>
      <c r="J423" s="178">
        <v>12.95750393</v>
      </c>
      <c r="K423" s="58">
        <f t="shared" si="19"/>
        <v>-0.43669463042948886</v>
      </c>
      <c r="L423" s="58">
        <f t="shared" si="20"/>
        <v>1.1988683270637093</v>
      </c>
    </row>
    <row r="424" spans="1:12" x14ac:dyDescent="0.2">
      <c r="A424" s="176" t="s">
        <v>2660</v>
      </c>
      <c r="B424" s="177" t="s">
        <v>712</v>
      </c>
      <c r="C424" s="176" t="s">
        <v>516</v>
      </c>
      <c r="D424" s="176" t="s">
        <v>183</v>
      </c>
      <c r="E424" s="176" t="s">
        <v>714</v>
      </c>
      <c r="F424" s="178">
        <v>7.7749771900000004</v>
      </c>
      <c r="G424" s="178">
        <v>12.456774869999999</v>
      </c>
      <c r="H424" s="58">
        <f t="shared" si="18"/>
        <v>-0.3758434850801794</v>
      </c>
      <c r="I424" s="178">
        <v>7.2233029100000001</v>
      </c>
      <c r="J424" s="178">
        <v>8.2196470799999997</v>
      </c>
      <c r="K424" s="58">
        <f t="shared" si="19"/>
        <v>-0.12121495732150089</v>
      </c>
      <c r="L424" s="58">
        <f t="shared" si="20"/>
        <v>0.92904490051629329</v>
      </c>
    </row>
    <row r="425" spans="1:12" x14ac:dyDescent="0.2">
      <c r="A425" s="176" t="s">
        <v>2907</v>
      </c>
      <c r="B425" s="177" t="s">
        <v>2351</v>
      </c>
      <c r="C425" s="176" t="s">
        <v>516</v>
      </c>
      <c r="D425" s="176" t="s">
        <v>615</v>
      </c>
      <c r="E425" s="176" t="s">
        <v>714</v>
      </c>
      <c r="F425" s="178">
        <v>0.33132533000000003</v>
      </c>
      <c r="G425" s="178">
        <v>0.10345486999999999</v>
      </c>
      <c r="H425" s="58">
        <f t="shared" si="18"/>
        <v>2.2026073784636728</v>
      </c>
      <c r="I425" s="178">
        <v>7.1531046799999993</v>
      </c>
      <c r="J425" s="178">
        <v>4.9204725139910099</v>
      </c>
      <c r="K425" s="58">
        <f t="shared" si="19"/>
        <v>0.4537434483498608</v>
      </c>
      <c r="L425" s="58">
        <f t="shared" si="20"/>
        <v>21.589368612414869</v>
      </c>
    </row>
    <row r="426" spans="1:12" x14ac:dyDescent="0.2">
      <c r="A426" s="176" t="s">
        <v>2287</v>
      </c>
      <c r="B426" s="176" t="s">
        <v>33</v>
      </c>
      <c r="C426" s="176" t="s">
        <v>1268</v>
      </c>
      <c r="D426" s="176" t="s">
        <v>184</v>
      </c>
      <c r="E426" s="176" t="s">
        <v>185</v>
      </c>
      <c r="F426" s="178">
        <v>9.3194162100000018</v>
      </c>
      <c r="G426" s="178">
        <v>6.5334296500000004</v>
      </c>
      <c r="H426" s="58">
        <f t="shared" si="18"/>
        <v>0.42642022785077383</v>
      </c>
      <c r="I426" s="178">
        <v>6.9159509200000002</v>
      </c>
      <c r="J426" s="178">
        <v>20.117449649999998</v>
      </c>
      <c r="K426" s="58">
        <f t="shared" si="19"/>
        <v>-0.65622128846734795</v>
      </c>
      <c r="L426" s="58">
        <f t="shared" si="20"/>
        <v>0.74210130378971439</v>
      </c>
    </row>
    <row r="427" spans="1:12" x14ac:dyDescent="0.2">
      <c r="A427" s="176" t="s">
        <v>1218</v>
      </c>
      <c r="B427" s="177" t="s">
        <v>2389</v>
      </c>
      <c r="C427" s="176" t="s">
        <v>645</v>
      </c>
      <c r="D427" s="176" t="s">
        <v>615</v>
      </c>
      <c r="E427" s="176" t="s">
        <v>185</v>
      </c>
      <c r="F427" s="178">
        <v>7.2218607099999996</v>
      </c>
      <c r="G427" s="178">
        <v>8.9422020999999994</v>
      </c>
      <c r="H427" s="58">
        <f t="shared" si="18"/>
        <v>-0.19238453467742578</v>
      </c>
      <c r="I427" s="178">
        <v>6.7366176493952183</v>
      </c>
      <c r="J427" s="178">
        <v>11.105840451644323</v>
      </c>
      <c r="K427" s="58">
        <f t="shared" si="19"/>
        <v>-0.39341667308053219</v>
      </c>
      <c r="L427" s="58">
        <f t="shared" si="20"/>
        <v>0.93280913602600057</v>
      </c>
    </row>
    <row r="428" spans="1:12" x14ac:dyDescent="0.2">
      <c r="A428" s="176" t="s">
        <v>1210</v>
      </c>
      <c r="B428" s="177" t="s">
        <v>277</v>
      </c>
      <c r="C428" s="176" t="s">
        <v>645</v>
      </c>
      <c r="D428" s="176" t="s">
        <v>184</v>
      </c>
      <c r="E428" s="176" t="s">
        <v>714</v>
      </c>
      <c r="F428" s="178">
        <v>2.73272424</v>
      </c>
      <c r="G428" s="178">
        <v>4.2479276600000002</v>
      </c>
      <c r="H428" s="58">
        <f t="shared" si="18"/>
        <v>-0.35669237832548217</v>
      </c>
      <c r="I428" s="178">
        <v>6.7048685626351796</v>
      </c>
      <c r="J428" s="178">
        <v>5.1601963283334404</v>
      </c>
      <c r="K428" s="58">
        <f t="shared" si="19"/>
        <v>0.29934369470020017</v>
      </c>
      <c r="L428" s="58">
        <f t="shared" si="20"/>
        <v>2.4535474397647894</v>
      </c>
    </row>
    <row r="429" spans="1:12" x14ac:dyDescent="0.2">
      <c r="A429" s="176" t="s">
        <v>2285</v>
      </c>
      <c r="B429" s="177" t="s">
        <v>1</v>
      </c>
      <c r="C429" s="176" t="s">
        <v>2546</v>
      </c>
      <c r="D429" s="176" t="s">
        <v>184</v>
      </c>
      <c r="E429" s="176" t="s">
        <v>185</v>
      </c>
      <c r="F429" s="178">
        <v>1.2009950199999999</v>
      </c>
      <c r="G429" s="178">
        <v>2.9161063399999998</v>
      </c>
      <c r="H429" s="58">
        <f t="shared" si="18"/>
        <v>-0.58815115775236104</v>
      </c>
      <c r="I429" s="178">
        <v>6.6229503099999993</v>
      </c>
      <c r="J429" s="178">
        <v>7.1951253099999999</v>
      </c>
      <c r="K429" s="58">
        <f t="shared" si="19"/>
        <v>-7.9522589996420812E-2</v>
      </c>
      <c r="L429" s="58">
        <f t="shared" si="20"/>
        <v>5.5145526831576701</v>
      </c>
    </row>
    <row r="430" spans="1:12" x14ac:dyDescent="0.2">
      <c r="A430" s="176" t="s">
        <v>2602</v>
      </c>
      <c r="B430" s="177" t="s">
        <v>87</v>
      </c>
      <c r="C430" s="176" t="s">
        <v>516</v>
      </c>
      <c r="D430" s="176" t="s">
        <v>183</v>
      </c>
      <c r="E430" s="176" t="s">
        <v>714</v>
      </c>
      <c r="F430" s="178">
        <v>7.63272437</v>
      </c>
      <c r="G430" s="178">
        <v>9.8435359399999989</v>
      </c>
      <c r="H430" s="58">
        <f t="shared" si="18"/>
        <v>-0.2245952657130238</v>
      </c>
      <c r="I430" s="178">
        <v>6.6061335300000001</v>
      </c>
      <c r="J430" s="178">
        <v>13.358532929999999</v>
      </c>
      <c r="K430" s="58">
        <f t="shared" si="19"/>
        <v>-0.50547462325265979</v>
      </c>
      <c r="L430" s="58">
        <f t="shared" si="20"/>
        <v>0.86550138715411262</v>
      </c>
    </row>
    <row r="431" spans="1:12" x14ac:dyDescent="0.2">
      <c r="A431" s="176" t="s">
        <v>1129</v>
      </c>
      <c r="B431" s="177" t="s">
        <v>617</v>
      </c>
      <c r="C431" s="176" t="s">
        <v>2553</v>
      </c>
      <c r="D431" s="176" t="s">
        <v>615</v>
      </c>
      <c r="E431" s="176" t="s">
        <v>714</v>
      </c>
      <c r="F431" s="178">
        <v>2.8861110600000002</v>
      </c>
      <c r="G431" s="178">
        <v>6.7374659000000001</v>
      </c>
      <c r="H431" s="58">
        <f t="shared" si="18"/>
        <v>-0.57163255401411384</v>
      </c>
      <c r="I431" s="178">
        <v>6.5925517389554393</v>
      </c>
      <c r="J431" s="178">
        <v>17.112531829999998</v>
      </c>
      <c r="K431" s="58">
        <f t="shared" si="19"/>
        <v>-0.61475298895292463</v>
      </c>
      <c r="L431" s="58">
        <f t="shared" si="20"/>
        <v>2.2842335592433645</v>
      </c>
    </row>
    <row r="432" spans="1:12" x14ac:dyDescent="0.2">
      <c r="A432" s="176" t="s">
        <v>2061</v>
      </c>
      <c r="B432" s="177" t="s">
        <v>2043</v>
      </c>
      <c r="C432" s="176" t="s">
        <v>646</v>
      </c>
      <c r="D432" s="176" t="s">
        <v>183</v>
      </c>
      <c r="E432" s="176" t="s">
        <v>714</v>
      </c>
      <c r="F432" s="178">
        <v>2.4997499999999998E-3</v>
      </c>
      <c r="G432" s="178">
        <v>0</v>
      </c>
      <c r="H432" s="58" t="str">
        <f t="shared" si="18"/>
        <v/>
      </c>
      <c r="I432" s="178">
        <v>6.5812147199999993</v>
      </c>
      <c r="J432" s="178">
        <v>9.1104837300000003</v>
      </c>
      <c r="K432" s="58">
        <f t="shared" si="19"/>
        <v>-0.27762181295284538</v>
      </c>
      <c r="L432" s="58" t="str">
        <f t="shared" si="20"/>
        <v/>
      </c>
    </row>
    <row r="433" spans="1:12" x14ac:dyDescent="0.2">
      <c r="A433" s="176" t="s">
        <v>1206</v>
      </c>
      <c r="B433" s="177" t="s">
        <v>2395</v>
      </c>
      <c r="C433" s="176" t="s">
        <v>645</v>
      </c>
      <c r="D433" s="176" t="s">
        <v>184</v>
      </c>
      <c r="E433" s="176" t="s">
        <v>185</v>
      </c>
      <c r="F433" s="178">
        <v>0.71404980000000007</v>
      </c>
      <c r="G433" s="178">
        <v>0.27307292999999999</v>
      </c>
      <c r="H433" s="58">
        <f t="shared" si="18"/>
        <v>1.6148684895276881</v>
      </c>
      <c r="I433" s="178">
        <v>6.5439757774183507</v>
      </c>
      <c r="J433" s="178">
        <v>4.3212061438249995E-2</v>
      </c>
      <c r="K433" s="58" t="str">
        <f t="shared" si="19"/>
        <v/>
      </c>
      <c r="L433" s="58">
        <f t="shared" si="20"/>
        <v>9.1645929701518725</v>
      </c>
    </row>
    <row r="434" spans="1:12" x14ac:dyDescent="0.2">
      <c r="A434" s="176" t="s">
        <v>1190</v>
      </c>
      <c r="B434" s="177" t="s">
        <v>2519</v>
      </c>
      <c r="C434" s="176" t="s">
        <v>645</v>
      </c>
      <c r="D434" s="176" t="s">
        <v>615</v>
      </c>
      <c r="E434" s="176" t="s">
        <v>714</v>
      </c>
      <c r="F434" s="178">
        <v>6.6304256399999995</v>
      </c>
      <c r="G434" s="178">
        <v>7.9217515899999995</v>
      </c>
      <c r="H434" s="58">
        <f t="shared" si="18"/>
        <v>-0.16301015442469846</v>
      </c>
      <c r="I434" s="178">
        <v>6.5024208087065505</v>
      </c>
      <c r="J434" s="178">
        <v>18.758475637239709</v>
      </c>
      <c r="K434" s="58">
        <f t="shared" si="19"/>
        <v>-0.65336091618245296</v>
      </c>
      <c r="L434" s="58">
        <f t="shared" si="20"/>
        <v>0.98069432669281109</v>
      </c>
    </row>
    <row r="435" spans="1:12" x14ac:dyDescent="0.2">
      <c r="A435" s="176" t="s">
        <v>2272</v>
      </c>
      <c r="B435" s="177" t="s">
        <v>316</v>
      </c>
      <c r="C435" s="176" t="s">
        <v>1371</v>
      </c>
      <c r="D435" s="176" t="s">
        <v>183</v>
      </c>
      <c r="E435" s="176" t="s">
        <v>714</v>
      </c>
      <c r="F435" s="178">
        <v>7.9065389900000005</v>
      </c>
      <c r="G435" s="178">
        <v>5.9258206600000003</v>
      </c>
      <c r="H435" s="58">
        <f t="shared" si="18"/>
        <v>0.33425215571744959</v>
      </c>
      <c r="I435" s="178">
        <v>6.4840982599999997</v>
      </c>
      <c r="J435" s="178">
        <v>8.3602772200000004</v>
      </c>
      <c r="K435" s="58">
        <f t="shared" si="19"/>
        <v>-0.22441587887919356</v>
      </c>
      <c r="L435" s="58">
        <f t="shared" si="20"/>
        <v>0.82009312395738898</v>
      </c>
    </row>
    <row r="436" spans="1:12" x14ac:dyDescent="0.2">
      <c r="A436" s="176" t="s">
        <v>1943</v>
      </c>
      <c r="B436" s="177" t="s">
        <v>1604</v>
      </c>
      <c r="C436" s="176" t="s">
        <v>643</v>
      </c>
      <c r="D436" s="176" t="s">
        <v>183</v>
      </c>
      <c r="E436" s="176" t="s">
        <v>2328</v>
      </c>
      <c r="F436" s="178">
        <v>1.0580582199999999</v>
      </c>
      <c r="G436" s="178">
        <v>1.4272578500000002</v>
      </c>
      <c r="H436" s="58">
        <f t="shared" si="18"/>
        <v>-0.25867759634322574</v>
      </c>
      <c r="I436" s="178">
        <v>6.3971750217930001</v>
      </c>
      <c r="J436" s="178">
        <v>14.207711083892818</v>
      </c>
      <c r="K436" s="58">
        <f t="shared" si="19"/>
        <v>-0.5497392237201788</v>
      </c>
      <c r="L436" s="58">
        <f t="shared" si="20"/>
        <v>6.0461465171481779</v>
      </c>
    </row>
    <row r="437" spans="1:12" x14ac:dyDescent="0.2">
      <c r="A437" s="176" t="s">
        <v>2296</v>
      </c>
      <c r="B437" s="177" t="s">
        <v>323</v>
      </c>
      <c r="C437" s="176" t="s">
        <v>1371</v>
      </c>
      <c r="D437" s="176" t="s">
        <v>183</v>
      </c>
      <c r="E437" s="176" t="s">
        <v>714</v>
      </c>
      <c r="F437" s="178">
        <v>1.5878248400000001</v>
      </c>
      <c r="G437" s="178">
        <v>1.5885820800000001</v>
      </c>
      <c r="H437" s="58">
        <f t="shared" si="18"/>
        <v>-4.7667665998096798E-4</v>
      </c>
      <c r="I437" s="178">
        <v>6.35509638</v>
      </c>
      <c r="J437" s="178">
        <v>2.934529E-2</v>
      </c>
      <c r="K437" s="58" t="str">
        <f t="shared" si="19"/>
        <v/>
      </c>
      <c r="L437" s="58">
        <f t="shared" si="20"/>
        <v>4.0023913342985615</v>
      </c>
    </row>
    <row r="438" spans="1:12" x14ac:dyDescent="0.2">
      <c r="A438" s="176" t="s">
        <v>2898</v>
      </c>
      <c r="B438" s="177" t="s">
        <v>1444</v>
      </c>
      <c r="C438" s="176" t="s">
        <v>516</v>
      </c>
      <c r="D438" s="176" t="s">
        <v>184</v>
      </c>
      <c r="E438" s="176" t="s">
        <v>185</v>
      </c>
      <c r="F438" s="178">
        <v>6.37682416</v>
      </c>
      <c r="G438" s="178">
        <v>8.6051768299999996</v>
      </c>
      <c r="H438" s="58">
        <f t="shared" si="18"/>
        <v>-0.25895489587516118</v>
      </c>
      <c r="I438" s="178">
        <v>6.3499234155505597</v>
      </c>
      <c r="J438" s="178">
        <v>23.23912807784502</v>
      </c>
      <c r="K438" s="58">
        <f t="shared" si="19"/>
        <v>-0.72675724346111559</v>
      </c>
      <c r="L438" s="58">
        <f t="shared" si="20"/>
        <v>0.99578148247866372</v>
      </c>
    </row>
    <row r="439" spans="1:12" x14ac:dyDescent="0.2">
      <c r="A439" s="176" t="s">
        <v>2611</v>
      </c>
      <c r="B439" s="177" t="s">
        <v>88</v>
      </c>
      <c r="C439" s="176" t="s">
        <v>516</v>
      </c>
      <c r="D439" s="176" t="s">
        <v>183</v>
      </c>
      <c r="E439" s="176" t="s">
        <v>714</v>
      </c>
      <c r="F439" s="178">
        <v>7.3427857999999997</v>
      </c>
      <c r="G439" s="178">
        <v>6.8536524100000005</v>
      </c>
      <c r="H439" s="58">
        <f t="shared" si="18"/>
        <v>7.1368280843410847E-2</v>
      </c>
      <c r="I439" s="178">
        <v>6.30964203</v>
      </c>
      <c r="J439" s="178">
        <v>17.151555329999997</v>
      </c>
      <c r="K439" s="58">
        <f t="shared" si="19"/>
        <v>-0.63212420631243127</v>
      </c>
      <c r="L439" s="58">
        <f t="shared" si="20"/>
        <v>0.85929811952297452</v>
      </c>
    </row>
    <row r="440" spans="1:12" x14ac:dyDescent="0.2">
      <c r="A440" s="176" t="s">
        <v>1360</v>
      </c>
      <c r="B440" s="177" t="s">
        <v>1144</v>
      </c>
      <c r="C440" s="176" t="s">
        <v>2546</v>
      </c>
      <c r="D440" s="176" t="s">
        <v>184</v>
      </c>
      <c r="E440" s="176" t="s">
        <v>185</v>
      </c>
      <c r="F440" s="178">
        <v>3.6746945800000002</v>
      </c>
      <c r="G440" s="178">
        <v>3.9413428500000003</v>
      </c>
      <c r="H440" s="58">
        <f t="shared" si="18"/>
        <v>-6.7654167665215925E-2</v>
      </c>
      <c r="I440" s="178">
        <v>6.1347648499999998</v>
      </c>
      <c r="J440" s="178">
        <v>7.4876479999999995E-2</v>
      </c>
      <c r="K440" s="58">
        <f t="shared" si="19"/>
        <v>80.931800880596953</v>
      </c>
      <c r="L440" s="58">
        <f t="shared" si="20"/>
        <v>1.6694625135349344</v>
      </c>
    </row>
    <row r="441" spans="1:12" x14ac:dyDescent="0.2">
      <c r="A441" s="176" t="s">
        <v>2279</v>
      </c>
      <c r="B441" s="177" t="s">
        <v>2529</v>
      </c>
      <c r="C441" s="176" t="s">
        <v>645</v>
      </c>
      <c r="D441" s="176" t="s">
        <v>615</v>
      </c>
      <c r="E441" s="176" t="s">
        <v>185</v>
      </c>
      <c r="F441" s="178">
        <v>4.30710616</v>
      </c>
      <c r="G441" s="178">
        <v>2.8039378300000002</v>
      </c>
      <c r="H441" s="58">
        <f t="shared" si="18"/>
        <v>0.53609188974065081</v>
      </c>
      <c r="I441" s="178">
        <v>6.1143445113943109</v>
      </c>
      <c r="J441" s="178">
        <v>2.2175563368265396</v>
      </c>
      <c r="K441" s="58">
        <f t="shared" si="19"/>
        <v>1.7572442737325522</v>
      </c>
      <c r="L441" s="58">
        <f t="shared" si="20"/>
        <v>1.4195945686637803</v>
      </c>
    </row>
    <row r="442" spans="1:12" x14ac:dyDescent="0.2">
      <c r="A442" s="176" t="s">
        <v>2059</v>
      </c>
      <c r="B442" s="177" t="s">
        <v>2040</v>
      </c>
      <c r="C442" s="176" t="s">
        <v>646</v>
      </c>
      <c r="D442" s="176" t="s">
        <v>183</v>
      </c>
      <c r="E442" s="176" t="s">
        <v>714</v>
      </c>
      <c r="F442" s="178">
        <v>3.3874769999999998E-2</v>
      </c>
      <c r="G442" s="178">
        <v>2.0252360000000001E-2</v>
      </c>
      <c r="H442" s="58">
        <f t="shared" si="18"/>
        <v>0.67263321410443022</v>
      </c>
      <c r="I442" s="178">
        <v>6.0080893</v>
      </c>
      <c r="J442" s="178">
        <v>9.2541154599999995</v>
      </c>
      <c r="K442" s="58">
        <f t="shared" si="19"/>
        <v>-0.35076568625392968</v>
      </c>
      <c r="L442" s="58" t="str">
        <f t="shared" si="20"/>
        <v/>
      </c>
    </row>
    <row r="443" spans="1:12" x14ac:dyDescent="0.2">
      <c r="A443" s="176" t="s">
        <v>2574</v>
      </c>
      <c r="B443" s="177" t="s">
        <v>233</v>
      </c>
      <c r="C443" s="176" t="s">
        <v>516</v>
      </c>
      <c r="D443" s="176" t="s">
        <v>183</v>
      </c>
      <c r="E443" s="176" t="s">
        <v>714</v>
      </c>
      <c r="F443" s="178">
        <v>3.0572580600000001</v>
      </c>
      <c r="G443" s="178">
        <v>2.5234643700000001</v>
      </c>
      <c r="H443" s="58">
        <f t="shared" si="18"/>
        <v>0.21153208911762844</v>
      </c>
      <c r="I443" s="178">
        <v>5.9829879799999999</v>
      </c>
      <c r="J443" s="178">
        <v>3.4938082100000001</v>
      </c>
      <c r="K443" s="58">
        <f t="shared" si="19"/>
        <v>0.71245461123923559</v>
      </c>
      <c r="L443" s="58">
        <f t="shared" si="20"/>
        <v>1.9569783978261879</v>
      </c>
    </row>
    <row r="444" spans="1:12" x14ac:dyDescent="0.2">
      <c r="A444" s="176" t="s">
        <v>2620</v>
      </c>
      <c r="B444" s="177" t="s">
        <v>656</v>
      </c>
      <c r="C444" s="176" t="s">
        <v>516</v>
      </c>
      <c r="D444" s="176" t="s">
        <v>184</v>
      </c>
      <c r="E444" s="176" t="s">
        <v>714</v>
      </c>
      <c r="F444" s="178">
        <v>3.5880748499999999</v>
      </c>
      <c r="G444" s="178">
        <v>6.5779356600000005</v>
      </c>
      <c r="H444" s="58">
        <f t="shared" si="18"/>
        <v>-0.45452874040425018</v>
      </c>
      <c r="I444" s="178">
        <v>5.9489628899999998</v>
      </c>
      <c r="J444" s="178">
        <v>42.188317177765505</v>
      </c>
      <c r="K444" s="58">
        <f t="shared" si="19"/>
        <v>-0.85899027768912095</v>
      </c>
      <c r="L444" s="58">
        <f t="shared" si="20"/>
        <v>1.657981825546365</v>
      </c>
    </row>
    <row r="445" spans="1:12" x14ac:dyDescent="0.2">
      <c r="A445" s="176" t="s">
        <v>1219</v>
      </c>
      <c r="B445" s="177" t="s">
        <v>2434</v>
      </c>
      <c r="C445" s="176" t="s">
        <v>645</v>
      </c>
      <c r="D445" s="176" t="s">
        <v>184</v>
      </c>
      <c r="E445" s="176" t="s">
        <v>185</v>
      </c>
      <c r="F445" s="178">
        <v>3.0455761800000003</v>
      </c>
      <c r="G445" s="178">
        <v>3.12598764</v>
      </c>
      <c r="H445" s="58">
        <f t="shared" si="18"/>
        <v>-2.5723537409763964E-2</v>
      </c>
      <c r="I445" s="178">
        <v>5.9256329339090774</v>
      </c>
      <c r="J445" s="178">
        <v>4.2324204781209103</v>
      </c>
      <c r="K445" s="58">
        <f t="shared" si="19"/>
        <v>0.40005771272988255</v>
      </c>
      <c r="L445" s="58">
        <f t="shared" si="20"/>
        <v>1.9456525083240823</v>
      </c>
    </row>
    <row r="446" spans="1:12" x14ac:dyDescent="0.2">
      <c r="A446" s="176" t="s">
        <v>1195</v>
      </c>
      <c r="B446" s="177" t="s">
        <v>2439</v>
      </c>
      <c r="C446" s="176" t="s">
        <v>645</v>
      </c>
      <c r="D446" s="176" t="s">
        <v>184</v>
      </c>
      <c r="E446" s="176" t="s">
        <v>185</v>
      </c>
      <c r="F446" s="178">
        <v>1.73787336</v>
      </c>
      <c r="G446" s="178">
        <v>5.3402930800000004</v>
      </c>
      <c r="H446" s="58">
        <f t="shared" si="18"/>
        <v>-0.67457341124056813</v>
      </c>
      <c r="I446" s="178">
        <v>5.8587395999999989</v>
      </c>
      <c r="J446" s="178">
        <v>8.0129008581258816</v>
      </c>
      <c r="K446" s="58">
        <f t="shared" si="19"/>
        <v>-0.26883662936392727</v>
      </c>
      <c r="L446" s="58">
        <f t="shared" si="20"/>
        <v>3.371212042746313</v>
      </c>
    </row>
    <row r="447" spans="1:12" x14ac:dyDescent="0.2">
      <c r="A447" s="176" t="s">
        <v>2655</v>
      </c>
      <c r="B447" s="177" t="s">
        <v>515</v>
      </c>
      <c r="C447" s="176" t="s">
        <v>646</v>
      </c>
      <c r="D447" s="176" t="s">
        <v>183</v>
      </c>
      <c r="E447" s="176" t="s">
        <v>714</v>
      </c>
      <c r="F447" s="178">
        <v>3.0884531900000001</v>
      </c>
      <c r="G447" s="178">
        <v>2.1196132599999999</v>
      </c>
      <c r="H447" s="58">
        <f t="shared" si="18"/>
        <v>0.45708335019568613</v>
      </c>
      <c r="I447" s="178">
        <v>5.8184037999999996</v>
      </c>
      <c r="J447" s="178">
        <v>1.5532366200000001</v>
      </c>
      <c r="K447" s="58">
        <f t="shared" si="19"/>
        <v>2.7459867512008564</v>
      </c>
      <c r="L447" s="58">
        <f t="shared" si="20"/>
        <v>1.8839216403988948</v>
      </c>
    </row>
    <row r="448" spans="1:12" x14ac:dyDescent="0.2">
      <c r="A448" s="176" t="s">
        <v>2785</v>
      </c>
      <c r="B448" s="176" t="s">
        <v>1011</v>
      </c>
      <c r="C448" s="176" t="s">
        <v>516</v>
      </c>
      <c r="D448" s="176" t="s">
        <v>183</v>
      </c>
      <c r="E448" s="176" t="s">
        <v>185</v>
      </c>
      <c r="F448" s="178">
        <v>3.03223815</v>
      </c>
      <c r="G448" s="178">
        <v>0.55203259999999998</v>
      </c>
      <c r="H448" s="58">
        <f t="shared" si="18"/>
        <v>4.4928606571423497</v>
      </c>
      <c r="I448" s="178">
        <v>5.79594465</v>
      </c>
      <c r="J448" s="178">
        <v>0.55203259999999998</v>
      </c>
      <c r="K448" s="58">
        <f t="shared" si="19"/>
        <v>9.4992796621069129</v>
      </c>
      <c r="L448" s="58">
        <f t="shared" si="20"/>
        <v>1.9114411082783851</v>
      </c>
    </row>
    <row r="449" spans="1:12" x14ac:dyDescent="0.2">
      <c r="A449" s="176" t="s">
        <v>2207</v>
      </c>
      <c r="B449" s="177" t="s">
        <v>2197</v>
      </c>
      <c r="C449" s="176" t="s">
        <v>645</v>
      </c>
      <c r="D449" s="176" t="s">
        <v>184</v>
      </c>
      <c r="E449" s="176" t="s">
        <v>714</v>
      </c>
      <c r="F449" s="178">
        <v>0.81738736999999995</v>
      </c>
      <c r="G449" s="178">
        <v>1.0687445800000002</v>
      </c>
      <c r="H449" s="58">
        <f t="shared" si="18"/>
        <v>-0.2351892254742477</v>
      </c>
      <c r="I449" s="178">
        <v>5.7721079364838106</v>
      </c>
      <c r="J449" s="178">
        <v>17.843141470363442</v>
      </c>
      <c r="K449" s="58">
        <f t="shared" si="19"/>
        <v>-0.67650831295201064</v>
      </c>
      <c r="L449" s="58">
        <f t="shared" si="20"/>
        <v>7.0616554015066457</v>
      </c>
    </row>
    <row r="450" spans="1:12" x14ac:dyDescent="0.2">
      <c r="A450" s="176" t="s">
        <v>1517</v>
      </c>
      <c r="B450" s="177" t="s">
        <v>618</v>
      </c>
      <c r="C450" s="176" t="s">
        <v>1371</v>
      </c>
      <c r="D450" s="176" t="s">
        <v>183</v>
      </c>
      <c r="E450" s="176" t="s">
        <v>714</v>
      </c>
      <c r="F450" s="178">
        <v>8.4869821500000011</v>
      </c>
      <c r="G450" s="178">
        <v>4.8497178300000003</v>
      </c>
      <c r="H450" s="58">
        <f t="shared" si="18"/>
        <v>0.74999504043310505</v>
      </c>
      <c r="I450" s="178">
        <v>5.7083791399999999</v>
      </c>
      <c r="J450" s="178">
        <v>23.17440869</v>
      </c>
      <c r="K450" s="58">
        <f t="shared" si="19"/>
        <v>-0.75367746308611427</v>
      </c>
      <c r="L450" s="58">
        <f t="shared" si="20"/>
        <v>0.67260411758966632</v>
      </c>
    </row>
    <row r="451" spans="1:12" x14ac:dyDescent="0.2">
      <c r="A451" s="176" t="s">
        <v>1689</v>
      </c>
      <c r="B451" s="177" t="s">
        <v>25</v>
      </c>
      <c r="C451" s="176" t="s">
        <v>644</v>
      </c>
      <c r="D451" s="176" t="s">
        <v>183</v>
      </c>
      <c r="E451" s="176" t="s">
        <v>714</v>
      </c>
      <c r="F451" s="178">
        <v>7.0661069900000006</v>
      </c>
      <c r="G451" s="178">
        <v>8.4899426800000004</v>
      </c>
      <c r="H451" s="58">
        <f t="shared" si="18"/>
        <v>-0.16770851626055971</v>
      </c>
      <c r="I451" s="178">
        <v>5.6917823300000006</v>
      </c>
      <c r="J451" s="178">
        <v>4.0370064700000006</v>
      </c>
      <c r="K451" s="58">
        <f t="shared" si="19"/>
        <v>0.40990171115579099</v>
      </c>
      <c r="L451" s="58">
        <f t="shared" si="20"/>
        <v>0.80550469134631653</v>
      </c>
    </row>
    <row r="452" spans="1:12" x14ac:dyDescent="0.2">
      <c r="A452" s="176" t="s">
        <v>2640</v>
      </c>
      <c r="B452" s="177" t="s">
        <v>405</v>
      </c>
      <c r="C452" s="176" t="s">
        <v>516</v>
      </c>
      <c r="D452" s="176" t="s">
        <v>183</v>
      </c>
      <c r="E452" s="176" t="s">
        <v>714</v>
      </c>
      <c r="F452" s="178">
        <v>9.3780800899999992</v>
      </c>
      <c r="G452" s="178">
        <v>13.102855880000002</v>
      </c>
      <c r="H452" s="58">
        <f t="shared" si="18"/>
        <v>-0.2842720567266136</v>
      </c>
      <c r="I452" s="178">
        <v>5.6574106999999998</v>
      </c>
      <c r="J452" s="178">
        <v>12.325414160000001</v>
      </c>
      <c r="K452" s="58">
        <f t="shared" si="19"/>
        <v>-0.54099630028172618</v>
      </c>
      <c r="L452" s="58">
        <f t="shared" si="20"/>
        <v>0.60325894487002618</v>
      </c>
    </row>
    <row r="453" spans="1:12" x14ac:dyDescent="0.2">
      <c r="A453" s="176" t="s">
        <v>1571</v>
      </c>
      <c r="B453" s="177" t="s">
        <v>1572</v>
      </c>
      <c r="C453" s="176" t="s">
        <v>2553</v>
      </c>
      <c r="D453" s="176" t="s">
        <v>184</v>
      </c>
      <c r="E453" s="176" t="s">
        <v>714</v>
      </c>
      <c r="F453" s="178">
        <v>1.5672624199999998</v>
      </c>
      <c r="G453" s="178">
        <v>0.96718852</v>
      </c>
      <c r="H453" s="58">
        <f t="shared" si="18"/>
        <v>0.6204311647536922</v>
      </c>
      <c r="I453" s="178">
        <v>5.6341263699999997</v>
      </c>
      <c r="J453" s="178">
        <v>13.930888169999999</v>
      </c>
      <c r="K453" s="58">
        <f t="shared" si="19"/>
        <v>-0.59556588917761732</v>
      </c>
      <c r="L453" s="58">
        <f t="shared" si="20"/>
        <v>3.5948838548684146</v>
      </c>
    </row>
    <row r="454" spans="1:12" x14ac:dyDescent="0.2">
      <c r="A454" s="176" t="s">
        <v>1192</v>
      </c>
      <c r="B454" s="177" t="s">
        <v>150</v>
      </c>
      <c r="C454" s="176" t="s">
        <v>645</v>
      </c>
      <c r="D454" s="176" t="s">
        <v>184</v>
      </c>
      <c r="E454" s="176" t="s">
        <v>714</v>
      </c>
      <c r="F454" s="178">
        <v>2.05796482</v>
      </c>
      <c r="G454" s="178">
        <v>3.0180970400000002</v>
      </c>
      <c r="H454" s="58">
        <f t="shared" si="18"/>
        <v>-0.31812503285182647</v>
      </c>
      <c r="I454" s="178">
        <v>5.6299296368256897</v>
      </c>
      <c r="J454" s="178">
        <v>51.369055887105191</v>
      </c>
      <c r="K454" s="58">
        <f t="shared" si="19"/>
        <v>-0.89040231439723749</v>
      </c>
      <c r="L454" s="58">
        <f t="shared" si="20"/>
        <v>2.7356782691871717</v>
      </c>
    </row>
    <row r="455" spans="1:12" x14ac:dyDescent="0.2">
      <c r="A455" s="176" t="s">
        <v>2697</v>
      </c>
      <c r="B455" s="177" t="s">
        <v>94</v>
      </c>
      <c r="C455" s="176" t="s">
        <v>516</v>
      </c>
      <c r="D455" s="176" t="s">
        <v>183</v>
      </c>
      <c r="E455" s="176" t="s">
        <v>714</v>
      </c>
      <c r="F455" s="178">
        <v>2.2083895499999997</v>
      </c>
      <c r="G455" s="178">
        <v>2.181546</v>
      </c>
      <c r="H455" s="58">
        <f t="shared" ref="H455:H518" si="21">IF(ISERROR(F455/G455-1),"",IF((F455/G455-1)&gt;10000%,"",F455/G455-1))</f>
        <v>1.230482877738992E-2</v>
      </c>
      <c r="I455" s="178">
        <v>5.6252871799999999</v>
      </c>
      <c r="J455" s="178">
        <v>8.6217813200000002</v>
      </c>
      <c r="K455" s="58">
        <f t="shared" ref="K455:K518" si="22">IF(ISERROR(I455/J455-1),"",IF((I455/J455-1)&gt;10000%,"",I455/J455-1))</f>
        <v>-0.34754930898664915</v>
      </c>
      <c r="L455" s="58">
        <f t="shared" ref="L455:L518" si="23">IF(ISERROR(I455/F455),"",IF(I455/F455&gt;10000%,"",I455/F455))</f>
        <v>2.5472350111419431</v>
      </c>
    </row>
    <row r="456" spans="1:12" x14ac:dyDescent="0.2">
      <c r="A456" s="176" t="s">
        <v>2689</v>
      </c>
      <c r="B456" s="177" t="s">
        <v>1302</v>
      </c>
      <c r="C456" s="176" t="s">
        <v>516</v>
      </c>
      <c r="D456" s="176" t="s">
        <v>183</v>
      </c>
      <c r="E456" s="176" t="s">
        <v>714</v>
      </c>
      <c r="F456" s="178">
        <v>1.4096798899999998</v>
      </c>
      <c r="G456" s="178">
        <v>0.61029356000000001</v>
      </c>
      <c r="H456" s="58">
        <f t="shared" si="21"/>
        <v>1.3098390387734056</v>
      </c>
      <c r="I456" s="178">
        <v>5.5965412800000003</v>
      </c>
      <c r="J456" s="178">
        <v>21.345283920000004</v>
      </c>
      <c r="K456" s="58">
        <f t="shared" si="22"/>
        <v>-0.73780900263611959</v>
      </c>
      <c r="L456" s="58">
        <f t="shared" si="23"/>
        <v>3.9700795334464201</v>
      </c>
    </row>
    <row r="457" spans="1:12" x14ac:dyDescent="0.2">
      <c r="A457" s="176" t="s">
        <v>2314</v>
      </c>
      <c r="B457" s="177" t="s">
        <v>1970</v>
      </c>
      <c r="C457" s="176" t="s">
        <v>516</v>
      </c>
      <c r="D457" s="176" t="s">
        <v>184</v>
      </c>
      <c r="E457" s="176" t="s">
        <v>714</v>
      </c>
      <c r="F457" s="178">
        <v>1.2193314</v>
      </c>
      <c r="G457" s="178">
        <v>2.1180984900000004</v>
      </c>
      <c r="H457" s="58">
        <f t="shared" si="21"/>
        <v>-0.42432733616650675</v>
      </c>
      <c r="I457" s="178">
        <v>5.5128022805535402</v>
      </c>
      <c r="J457" s="178">
        <v>20.617189515817529</v>
      </c>
      <c r="K457" s="58">
        <f t="shared" si="22"/>
        <v>-0.73261135925805443</v>
      </c>
      <c r="L457" s="58">
        <f t="shared" si="23"/>
        <v>4.5211681422733312</v>
      </c>
    </row>
    <row r="458" spans="1:12" x14ac:dyDescent="0.2">
      <c r="A458" s="176" t="s">
        <v>1999</v>
      </c>
      <c r="B458" s="177" t="s">
        <v>2002</v>
      </c>
      <c r="C458" s="176" t="s">
        <v>2544</v>
      </c>
      <c r="D458" s="176" t="s">
        <v>183</v>
      </c>
      <c r="E458" s="176" t="s">
        <v>714</v>
      </c>
      <c r="F458" s="178">
        <v>1.5583794499999999</v>
      </c>
      <c r="G458" s="178">
        <v>1.63237443</v>
      </c>
      <c r="H458" s="58">
        <f t="shared" si="21"/>
        <v>-4.5329661283655454E-2</v>
      </c>
      <c r="I458" s="178">
        <v>5.4269638200000001</v>
      </c>
      <c r="J458" s="178">
        <v>0.78929152000000002</v>
      </c>
      <c r="K458" s="58">
        <f t="shared" si="22"/>
        <v>5.8757406895743669</v>
      </c>
      <c r="L458" s="58">
        <f t="shared" si="23"/>
        <v>3.4824405699138299</v>
      </c>
    </row>
    <row r="459" spans="1:12" x14ac:dyDescent="0.2">
      <c r="A459" s="176" t="s">
        <v>1289</v>
      </c>
      <c r="B459" s="177" t="s">
        <v>20</v>
      </c>
      <c r="C459" s="176" t="s">
        <v>1268</v>
      </c>
      <c r="D459" s="176" t="s">
        <v>184</v>
      </c>
      <c r="E459" s="176" t="s">
        <v>185</v>
      </c>
      <c r="F459" s="178">
        <v>0.65403493000000001</v>
      </c>
      <c r="G459" s="178">
        <v>8.9267630000000001E-2</v>
      </c>
      <c r="H459" s="58">
        <f t="shared" si="21"/>
        <v>6.3266751900997038</v>
      </c>
      <c r="I459" s="178">
        <v>5.4252399999999996</v>
      </c>
      <c r="J459" s="178">
        <v>0.27847098000000003</v>
      </c>
      <c r="K459" s="58">
        <f t="shared" si="22"/>
        <v>18.482245510824857</v>
      </c>
      <c r="L459" s="58">
        <f t="shared" si="23"/>
        <v>8.2950309702877796</v>
      </c>
    </row>
    <row r="460" spans="1:12" x14ac:dyDescent="0.2">
      <c r="A460" s="176" t="s">
        <v>1135</v>
      </c>
      <c r="B460" s="177" t="s">
        <v>1101</v>
      </c>
      <c r="C460" s="176" t="s">
        <v>2553</v>
      </c>
      <c r="D460" s="176" t="s">
        <v>184</v>
      </c>
      <c r="E460" s="176" t="s">
        <v>714</v>
      </c>
      <c r="F460" s="178">
        <v>1.3410230000000001</v>
      </c>
      <c r="G460" s="178">
        <v>2.0269828599999999</v>
      </c>
      <c r="H460" s="58">
        <f t="shared" si="21"/>
        <v>-0.33841423799705928</v>
      </c>
      <c r="I460" s="178">
        <v>5.4213894800000002</v>
      </c>
      <c r="J460" s="178">
        <v>14.743176955383859</v>
      </c>
      <c r="K460" s="58">
        <f t="shared" si="22"/>
        <v>-0.63227807029608796</v>
      </c>
      <c r="L460" s="58">
        <f t="shared" si="23"/>
        <v>4.0427266944713098</v>
      </c>
    </row>
    <row r="461" spans="1:12" x14ac:dyDescent="0.2">
      <c r="A461" s="176" t="s">
        <v>1207</v>
      </c>
      <c r="B461" s="177" t="s">
        <v>149</v>
      </c>
      <c r="C461" s="176" t="s">
        <v>645</v>
      </c>
      <c r="D461" s="176" t="s">
        <v>184</v>
      </c>
      <c r="E461" s="176" t="s">
        <v>714</v>
      </c>
      <c r="F461" s="178">
        <v>4.7590521399999997</v>
      </c>
      <c r="G461" s="178">
        <v>20.631528370000002</v>
      </c>
      <c r="H461" s="58">
        <f t="shared" si="21"/>
        <v>-0.76933109100535346</v>
      </c>
      <c r="I461" s="178">
        <v>5.4036186099999997</v>
      </c>
      <c r="J461" s="178">
        <v>13.085152900000001</v>
      </c>
      <c r="K461" s="58">
        <f t="shared" si="22"/>
        <v>-0.58704199704078364</v>
      </c>
      <c r="L461" s="58">
        <f t="shared" si="23"/>
        <v>1.1354400941696765</v>
      </c>
    </row>
    <row r="462" spans="1:12" x14ac:dyDescent="0.2">
      <c r="A462" s="176" t="s">
        <v>1891</v>
      </c>
      <c r="B462" s="177" t="s">
        <v>1892</v>
      </c>
      <c r="C462" s="176" t="s">
        <v>2553</v>
      </c>
      <c r="D462" s="176" t="s">
        <v>615</v>
      </c>
      <c r="E462" s="176" t="s">
        <v>714</v>
      </c>
      <c r="F462" s="178">
        <v>1.11968603</v>
      </c>
      <c r="G462" s="178">
        <v>7.2158984800000008</v>
      </c>
      <c r="H462" s="58">
        <f t="shared" si="21"/>
        <v>-0.84483068420330665</v>
      </c>
      <c r="I462" s="178">
        <v>5.3060118099999993</v>
      </c>
      <c r="J462" s="178">
        <v>6.88903571720199</v>
      </c>
      <c r="K462" s="58">
        <f t="shared" si="22"/>
        <v>-0.22978889530927593</v>
      </c>
      <c r="L462" s="58">
        <f t="shared" si="23"/>
        <v>4.7388389850679831</v>
      </c>
    </row>
    <row r="463" spans="1:12" x14ac:dyDescent="0.2">
      <c r="A463" s="176" t="s">
        <v>1601</v>
      </c>
      <c r="B463" s="177" t="s">
        <v>63</v>
      </c>
      <c r="C463" s="176" t="s">
        <v>643</v>
      </c>
      <c r="D463" s="176" t="s">
        <v>183</v>
      </c>
      <c r="E463" s="176" t="s">
        <v>2328</v>
      </c>
      <c r="F463" s="178">
        <v>3.0659200000000001E-2</v>
      </c>
      <c r="G463" s="178">
        <v>1.6082809999999999E-2</v>
      </c>
      <c r="H463" s="58">
        <f t="shared" si="21"/>
        <v>0.90633353251079884</v>
      </c>
      <c r="I463" s="178">
        <v>5.1147647200000002</v>
      </c>
      <c r="J463" s="178">
        <v>19.171194840000002</v>
      </c>
      <c r="K463" s="58">
        <f t="shared" si="22"/>
        <v>-0.73320574107732561</v>
      </c>
      <c r="L463" s="58" t="str">
        <f t="shared" si="23"/>
        <v/>
      </c>
    </row>
    <row r="464" spans="1:12" x14ac:dyDescent="0.2">
      <c r="A464" s="176" t="s">
        <v>1795</v>
      </c>
      <c r="B464" s="177" t="s">
        <v>802</v>
      </c>
      <c r="C464" s="176" t="s">
        <v>643</v>
      </c>
      <c r="D464" s="176" t="s">
        <v>183</v>
      </c>
      <c r="E464" s="176" t="s">
        <v>2328</v>
      </c>
      <c r="F464" s="178">
        <v>9.7742503900000006</v>
      </c>
      <c r="G464" s="178">
        <v>13.772271849999999</v>
      </c>
      <c r="H464" s="58">
        <f t="shared" si="21"/>
        <v>-0.29029498571798806</v>
      </c>
      <c r="I464" s="178">
        <v>5.0943109938857196</v>
      </c>
      <c r="J464" s="178">
        <v>15.57467897748926</v>
      </c>
      <c r="K464" s="58">
        <f t="shared" si="22"/>
        <v>-0.67291069040660534</v>
      </c>
      <c r="L464" s="58">
        <f t="shared" si="23"/>
        <v>0.52119710367740224</v>
      </c>
    </row>
    <row r="465" spans="1:12" x14ac:dyDescent="0.2">
      <c r="A465" s="176" t="s">
        <v>2181</v>
      </c>
      <c r="B465" s="177" t="s">
        <v>2173</v>
      </c>
      <c r="C465" s="176" t="s">
        <v>1371</v>
      </c>
      <c r="D465" s="176" t="s">
        <v>184</v>
      </c>
      <c r="E465" s="176" t="s">
        <v>185</v>
      </c>
      <c r="F465" s="178">
        <v>3.0981547000000003</v>
      </c>
      <c r="G465" s="178">
        <v>3.2774958299999999</v>
      </c>
      <c r="H465" s="58">
        <f t="shared" si="21"/>
        <v>-5.4718949863621802E-2</v>
      </c>
      <c r="I465" s="178">
        <v>5.07634469</v>
      </c>
      <c r="J465" s="178">
        <v>2.1153708199999999</v>
      </c>
      <c r="K465" s="58">
        <f t="shared" si="22"/>
        <v>1.3997422305371501</v>
      </c>
      <c r="L465" s="58">
        <f t="shared" si="23"/>
        <v>1.6385058789995217</v>
      </c>
    </row>
    <row r="466" spans="1:12" x14ac:dyDescent="0.2">
      <c r="A466" s="176" t="s">
        <v>2909</v>
      </c>
      <c r="B466" s="177" t="s">
        <v>2833</v>
      </c>
      <c r="C466" s="176" t="s">
        <v>516</v>
      </c>
      <c r="D466" s="176" t="s">
        <v>615</v>
      </c>
      <c r="E466" s="176" t="s">
        <v>2880</v>
      </c>
      <c r="F466" s="178">
        <v>0.38320132000000001</v>
      </c>
      <c r="G466" s="178">
        <v>0.30470250999999998</v>
      </c>
      <c r="H466" s="58">
        <f t="shared" si="21"/>
        <v>0.25762442849584666</v>
      </c>
      <c r="I466" s="178">
        <v>5.0431109611737108</v>
      </c>
      <c r="J466" s="178">
        <v>2.2378830000000002E-2</v>
      </c>
      <c r="K466" s="58" t="str">
        <f t="shared" si="22"/>
        <v/>
      </c>
      <c r="L466" s="58">
        <f t="shared" si="23"/>
        <v>13.160473876169609</v>
      </c>
    </row>
    <row r="467" spans="1:12" x14ac:dyDescent="0.2">
      <c r="A467" s="176" t="s">
        <v>2210</v>
      </c>
      <c r="B467" s="177" t="s">
        <v>2200</v>
      </c>
      <c r="C467" s="176" t="s">
        <v>2553</v>
      </c>
      <c r="D467" s="176" t="s">
        <v>615</v>
      </c>
      <c r="E467" s="176" t="s">
        <v>185</v>
      </c>
      <c r="F467" s="178">
        <v>1.2374218300000002</v>
      </c>
      <c r="G467" s="178">
        <v>2.2754957</v>
      </c>
      <c r="H467" s="58">
        <f t="shared" si="21"/>
        <v>-0.45619680582125466</v>
      </c>
      <c r="I467" s="178">
        <v>5.0357005491722697</v>
      </c>
      <c r="J467" s="178">
        <v>16.960506257007179</v>
      </c>
      <c r="K467" s="58">
        <f t="shared" si="22"/>
        <v>-0.70309255673946724</v>
      </c>
      <c r="L467" s="58">
        <f t="shared" si="23"/>
        <v>4.0695100305223066</v>
      </c>
    </row>
    <row r="468" spans="1:12" x14ac:dyDescent="0.2">
      <c r="A468" s="176" t="s">
        <v>1924</v>
      </c>
      <c r="B468" s="177" t="s">
        <v>157</v>
      </c>
      <c r="C468" s="176" t="s">
        <v>643</v>
      </c>
      <c r="D468" s="176" t="s">
        <v>183</v>
      </c>
      <c r="E468" s="176" t="s">
        <v>714</v>
      </c>
      <c r="F468" s="178">
        <v>1.84675294</v>
      </c>
      <c r="G468" s="178">
        <v>4.2701341799999994</v>
      </c>
      <c r="H468" s="58">
        <f t="shared" si="21"/>
        <v>-0.56751875651832551</v>
      </c>
      <c r="I468" s="178">
        <v>5.0340907599999998</v>
      </c>
      <c r="J468" s="178">
        <v>5.5537981599999995</v>
      </c>
      <c r="K468" s="58">
        <f t="shared" si="22"/>
        <v>-9.3576933303604171E-2</v>
      </c>
      <c r="L468" s="58">
        <f t="shared" si="23"/>
        <v>2.7259145773987505</v>
      </c>
    </row>
    <row r="469" spans="1:12" x14ac:dyDescent="0.2">
      <c r="A469" s="176" t="s">
        <v>2619</v>
      </c>
      <c r="B469" s="177" t="s">
        <v>2066</v>
      </c>
      <c r="C469" s="176" t="s">
        <v>2553</v>
      </c>
      <c r="D469" s="176" t="s">
        <v>184</v>
      </c>
      <c r="E469" s="176" t="s">
        <v>714</v>
      </c>
      <c r="F469" s="178">
        <v>2.16952721</v>
      </c>
      <c r="G469" s="178">
        <v>3.64484597</v>
      </c>
      <c r="H469" s="58">
        <f t="shared" si="21"/>
        <v>-0.40476847914645897</v>
      </c>
      <c r="I469" s="178">
        <v>4.9964660800000003</v>
      </c>
      <c r="J469" s="178">
        <v>15.249288830000001</v>
      </c>
      <c r="K469" s="58">
        <f t="shared" si="22"/>
        <v>-0.6723476002257609</v>
      </c>
      <c r="L469" s="58">
        <f t="shared" si="23"/>
        <v>2.3030207028378316</v>
      </c>
    </row>
    <row r="470" spans="1:12" x14ac:dyDescent="0.2">
      <c r="A470" s="176" t="s">
        <v>2607</v>
      </c>
      <c r="B470" s="177" t="s">
        <v>107</v>
      </c>
      <c r="C470" s="176" t="s">
        <v>516</v>
      </c>
      <c r="D470" s="176" t="s">
        <v>183</v>
      </c>
      <c r="E470" s="176" t="s">
        <v>714</v>
      </c>
      <c r="F470" s="178">
        <v>5.27025509</v>
      </c>
      <c r="G470" s="178">
        <v>7.6683492500000003</v>
      </c>
      <c r="H470" s="58">
        <f t="shared" si="21"/>
        <v>-0.31272625721891845</v>
      </c>
      <c r="I470" s="178">
        <v>4.9771417699999994</v>
      </c>
      <c r="J470" s="178">
        <v>6.0605729999999998</v>
      </c>
      <c r="K470" s="58">
        <f t="shared" si="22"/>
        <v>-0.17876712812468398</v>
      </c>
      <c r="L470" s="58">
        <f t="shared" si="23"/>
        <v>0.94438346626595626</v>
      </c>
    </row>
    <row r="471" spans="1:12" x14ac:dyDescent="0.2">
      <c r="A471" s="176" t="s">
        <v>2776</v>
      </c>
      <c r="B471" s="177" t="s">
        <v>284</v>
      </c>
      <c r="C471" s="176" t="s">
        <v>646</v>
      </c>
      <c r="D471" s="176" t="s">
        <v>183</v>
      </c>
      <c r="E471" s="176" t="s">
        <v>714</v>
      </c>
      <c r="F471" s="178">
        <v>0.15276255999999999</v>
      </c>
      <c r="G471" s="178">
        <v>0.74110908999999991</v>
      </c>
      <c r="H471" s="58">
        <f t="shared" si="21"/>
        <v>-0.79387304506007339</v>
      </c>
      <c r="I471" s="178">
        <v>4.9601459199999995</v>
      </c>
      <c r="J471" s="178">
        <v>5.3216849999999996E-2</v>
      </c>
      <c r="K471" s="58">
        <f t="shared" si="22"/>
        <v>92.206304394190937</v>
      </c>
      <c r="L471" s="58">
        <f t="shared" si="23"/>
        <v>32.46964387085422</v>
      </c>
    </row>
    <row r="472" spans="1:12" x14ac:dyDescent="0.2">
      <c r="A472" s="176" t="s">
        <v>1455</v>
      </c>
      <c r="B472" s="177" t="s">
        <v>307</v>
      </c>
      <c r="C472" s="176" t="s">
        <v>645</v>
      </c>
      <c r="D472" s="176" t="s">
        <v>184</v>
      </c>
      <c r="E472" s="176" t="s">
        <v>185</v>
      </c>
      <c r="F472" s="178">
        <v>6.2470510199999998</v>
      </c>
      <c r="G472" s="178">
        <v>38.003526189999995</v>
      </c>
      <c r="H472" s="58">
        <f t="shared" si="21"/>
        <v>-0.83561917415853348</v>
      </c>
      <c r="I472" s="178">
        <v>4.9509181099999999</v>
      </c>
      <c r="J472" s="178">
        <v>62.519606190000005</v>
      </c>
      <c r="K472" s="58">
        <f t="shared" si="22"/>
        <v>-0.92081015201928929</v>
      </c>
      <c r="L472" s="58">
        <f t="shared" si="23"/>
        <v>0.79252083809618068</v>
      </c>
    </row>
    <row r="473" spans="1:12" x14ac:dyDescent="0.2">
      <c r="A473" s="176" t="s">
        <v>1401</v>
      </c>
      <c r="B473" s="177" t="s">
        <v>426</v>
      </c>
      <c r="C473" s="176" t="s">
        <v>1371</v>
      </c>
      <c r="D473" s="176" t="s">
        <v>183</v>
      </c>
      <c r="E473" s="176" t="s">
        <v>714</v>
      </c>
      <c r="F473" s="178">
        <v>0.73023400000000005</v>
      </c>
      <c r="G473" s="178">
        <v>1.51061121</v>
      </c>
      <c r="H473" s="58">
        <f t="shared" si="21"/>
        <v>-0.51659699387508184</v>
      </c>
      <c r="I473" s="178">
        <v>4.8695116299999999</v>
      </c>
      <c r="J473" s="178">
        <v>0.24493927140357549</v>
      </c>
      <c r="K473" s="58">
        <f t="shared" si="22"/>
        <v>18.880485485631755</v>
      </c>
      <c r="L473" s="58">
        <f t="shared" si="23"/>
        <v>6.6684263263556609</v>
      </c>
    </row>
    <row r="474" spans="1:12" x14ac:dyDescent="0.2">
      <c r="A474" s="176" t="s">
        <v>2683</v>
      </c>
      <c r="B474" s="177" t="s">
        <v>283</v>
      </c>
      <c r="C474" s="176" t="s">
        <v>646</v>
      </c>
      <c r="D474" s="176" t="s">
        <v>183</v>
      </c>
      <c r="E474" s="176" t="s">
        <v>714</v>
      </c>
      <c r="F474" s="178">
        <v>3.57836284</v>
      </c>
      <c r="G474" s="178">
        <v>4.5519636999999999</v>
      </c>
      <c r="H474" s="58">
        <f t="shared" si="21"/>
        <v>-0.21388590159451404</v>
      </c>
      <c r="I474" s="178">
        <v>4.8405398799999997</v>
      </c>
      <c r="J474" s="178">
        <v>32.88067101</v>
      </c>
      <c r="K474" s="58">
        <f t="shared" si="22"/>
        <v>-0.85278463816848982</v>
      </c>
      <c r="L474" s="58">
        <f t="shared" si="23"/>
        <v>1.3527247225717334</v>
      </c>
    </row>
    <row r="475" spans="1:12" x14ac:dyDescent="0.2">
      <c r="A475" s="176" t="s">
        <v>2638</v>
      </c>
      <c r="B475" s="177" t="s">
        <v>93</v>
      </c>
      <c r="C475" s="176" t="s">
        <v>516</v>
      </c>
      <c r="D475" s="176" t="s">
        <v>183</v>
      </c>
      <c r="E475" s="176" t="s">
        <v>714</v>
      </c>
      <c r="F475" s="178">
        <v>2.6256668900000002</v>
      </c>
      <c r="G475" s="178">
        <v>2.99499805</v>
      </c>
      <c r="H475" s="58">
        <f t="shared" si="21"/>
        <v>-0.12331599347785882</v>
      </c>
      <c r="I475" s="178">
        <v>4.8274807000000006</v>
      </c>
      <c r="J475" s="178">
        <v>7.1512536999999998</v>
      </c>
      <c r="K475" s="58">
        <f t="shared" si="22"/>
        <v>-0.32494623984602855</v>
      </c>
      <c r="L475" s="58">
        <f t="shared" si="23"/>
        <v>1.838573171023991</v>
      </c>
    </row>
    <row r="476" spans="1:12" x14ac:dyDescent="0.2">
      <c r="A476" s="176" t="s">
        <v>1208</v>
      </c>
      <c r="B476" s="177" t="s">
        <v>2532</v>
      </c>
      <c r="C476" s="176" t="s">
        <v>645</v>
      </c>
      <c r="D476" s="176" t="s">
        <v>615</v>
      </c>
      <c r="E476" s="176" t="s">
        <v>185</v>
      </c>
      <c r="F476" s="178">
        <v>1.03255586</v>
      </c>
      <c r="G476" s="178">
        <v>0.20768033999999999</v>
      </c>
      <c r="H476" s="58">
        <f t="shared" si="21"/>
        <v>3.9718517409977281</v>
      </c>
      <c r="I476" s="178">
        <v>4.8080526600000004</v>
      </c>
      <c r="J476" s="178">
        <v>8.6804439999999997E-2</v>
      </c>
      <c r="K476" s="58">
        <f t="shared" si="22"/>
        <v>54.389478464465647</v>
      </c>
      <c r="L476" s="58">
        <f t="shared" si="23"/>
        <v>4.6564576758103922</v>
      </c>
    </row>
    <row r="477" spans="1:12" x14ac:dyDescent="0.2">
      <c r="A477" s="176" t="s">
        <v>2605</v>
      </c>
      <c r="B477" s="177" t="s">
        <v>133</v>
      </c>
      <c r="C477" s="176" t="s">
        <v>646</v>
      </c>
      <c r="D477" s="176" t="s">
        <v>184</v>
      </c>
      <c r="E477" s="176" t="s">
        <v>185</v>
      </c>
      <c r="F477" s="178">
        <v>6.0651361900000005</v>
      </c>
      <c r="G477" s="178">
        <v>9.1157316599999998</v>
      </c>
      <c r="H477" s="58">
        <f t="shared" si="21"/>
        <v>-0.33465174094429184</v>
      </c>
      <c r="I477" s="178">
        <v>4.7771442000000004</v>
      </c>
      <c r="J477" s="178">
        <v>2.2342950400000001</v>
      </c>
      <c r="K477" s="58">
        <f t="shared" si="22"/>
        <v>1.1380990936631181</v>
      </c>
      <c r="L477" s="58">
        <f t="shared" si="23"/>
        <v>0.78764005462505537</v>
      </c>
    </row>
    <row r="478" spans="1:12" x14ac:dyDescent="0.2">
      <c r="A478" s="176" t="s">
        <v>1236</v>
      </c>
      <c r="B478" s="177" t="s">
        <v>2382</v>
      </c>
      <c r="C478" s="176" t="s">
        <v>645</v>
      </c>
      <c r="D478" s="176" t="s">
        <v>184</v>
      </c>
      <c r="E478" s="176" t="s">
        <v>185</v>
      </c>
      <c r="F478" s="178">
        <v>4.9605949100000002</v>
      </c>
      <c r="G478" s="178">
        <v>7.4380814199999996</v>
      </c>
      <c r="H478" s="58">
        <f t="shared" si="21"/>
        <v>-0.3330813915720755</v>
      </c>
      <c r="I478" s="178">
        <v>4.7620933399999998</v>
      </c>
      <c r="J478" s="178">
        <v>26.363364659999998</v>
      </c>
      <c r="K478" s="58">
        <f t="shared" si="22"/>
        <v>-0.81936701170676751</v>
      </c>
      <c r="L478" s="58">
        <f t="shared" si="23"/>
        <v>0.95998432171918668</v>
      </c>
    </row>
    <row r="479" spans="1:12" x14ac:dyDescent="0.2">
      <c r="A479" s="176" t="s">
        <v>2962</v>
      </c>
      <c r="B479" s="176" t="s">
        <v>2978</v>
      </c>
      <c r="C479" s="176" t="s">
        <v>646</v>
      </c>
      <c r="D479" s="176" t="s">
        <v>183</v>
      </c>
      <c r="E479" s="176" t="s">
        <v>714</v>
      </c>
      <c r="F479" s="178">
        <v>3.7957828899999999</v>
      </c>
      <c r="G479" s="178">
        <v>6.8267785400000003</v>
      </c>
      <c r="H479" s="58">
        <f t="shared" si="21"/>
        <v>-0.44398622750694949</v>
      </c>
      <c r="I479" s="178">
        <v>4.7539218700000001</v>
      </c>
      <c r="J479" s="178">
        <v>9.8070447699999992</v>
      </c>
      <c r="K479" s="58">
        <f t="shared" si="22"/>
        <v>-0.51525439299080511</v>
      </c>
      <c r="L479" s="58">
        <f t="shared" si="23"/>
        <v>1.2524219661045999</v>
      </c>
    </row>
    <row r="480" spans="1:12" x14ac:dyDescent="0.2">
      <c r="A480" s="176" t="s">
        <v>1861</v>
      </c>
      <c r="B480" s="177" t="s">
        <v>1862</v>
      </c>
      <c r="C480" s="176" t="s">
        <v>2553</v>
      </c>
      <c r="D480" s="176" t="s">
        <v>615</v>
      </c>
      <c r="E480" s="176" t="s">
        <v>185</v>
      </c>
      <c r="F480" s="178">
        <v>0.46429040999999999</v>
      </c>
      <c r="G480" s="178">
        <v>0.10726792</v>
      </c>
      <c r="H480" s="58">
        <f t="shared" si="21"/>
        <v>3.32832490832301</v>
      </c>
      <c r="I480" s="178">
        <v>4.7283383499999996</v>
      </c>
      <c r="J480" s="178">
        <v>0.27823822999999998</v>
      </c>
      <c r="K480" s="58">
        <f t="shared" si="22"/>
        <v>15.993848580764762</v>
      </c>
      <c r="L480" s="58">
        <f t="shared" si="23"/>
        <v>10.18401036971666</v>
      </c>
    </row>
    <row r="481" spans="1:12" x14ac:dyDescent="0.2">
      <c r="A481" s="176" t="s">
        <v>2616</v>
      </c>
      <c r="B481" s="177" t="s">
        <v>713</v>
      </c>
      <c r="C481" s="176" t="s">
        <v>516</v>
      </c>
      <c r="D481" s="176" t="s">
        <v>184</v>
      </c>
      <c r="E481" s="176" t="s">
        <v>714</v>
      </c>
      <c r="F481" s="178">
        <v>4.5354254000000003</v>
      </c>
      <c r="G481" s="178">
        <v>22.06295411</v>
      </c>
      <c r="H481" s="58">
        <f t="shared" si="21"/>
        <v>-0.79443254165387012</v>
      </c>
      <c r="I481" s="178">
        <v>4.7154312784122618</v>
      </c>
      <c r="J481" s="178">
        <v>15.920625541980101</v>
      </c>
      <c r="K481" s="58">
        <f t="shared" si="22"/>
        <v>-0.70381620584075444</v>
      </c>
      <c r="L481" s="58">
        <f t="shared" si="23"/>
        <v>1.0396888632348051</v>
      </c>
    </row>
    <row r="482" spans="1:12" x14ac:dyDescent="0.2">
      <c r="A482" s="176" t="s">
        <v>2123</v>
      </c>
      <c r="B482" s="177" t="s">
        <v>2114</v>
      </c>
      <c r="C482" s="176" t="s">
        <v>646</v>
      </c>
      <c r="D482" s="176" t="s">
        <v>183</v>
      </c>
      <c r="E482" s="176" t="s">
        <v>714</v>
      </c>
      <c r="F482" s="178">
        <v>7.568099999999999E-4</v>
      </c>
      <c r="G482" s="178">
        <v>0.77809282999999996</v>
      </c>
      <c r="H482" s="58">
        <f t="shared" si="21"/>
        <v>-0.99902735255894848</v>
      </c>
      <c r="I482" s="178">
        <v>4.7135037400000002</v>
      </c>
      <c r="J482" s="178">
        <v>6.0414165500000001</v>
      </c>
      <c r="K482" s="58">
        <f t="shared" si="22"/>
        <v>-0.21980156458504752</v>
      </c>
      <c r="L482" s="58" t="str">
        <f t="shared" si="23"/>
        <v/>
      </c>
    </row>
    <row r="483" spans="1:12" x14ac:dyDescent="0.2">
      <c r="A483" s="176" t="s">
        <v>2069</v>
      </c>
      <c r="B483" s="177" t="s">
        <v>2067</v>
      </c>
      <c r="C483" s="176" t="s">
        <v>1268</v>
      </c>
      <c r="D483" s="176" t="s">
        <v>184</v>
      </c>
      <c r="E483" s="176" t="s">
        <v>185</v>
      </c>
      <c r="F483" s="178">
        <v>0.23342664999999999</v>
      </c>
      <c r="G483" s="178">
        <v>2.34923539</v>
      </c>
      <c r="H483" s="58">
        <f t="shared" si="21"/>
        <v>-0.9006371813596763</v>
      </c>
      <c r="I483" s="178">
        <v>4.70771535</v>
      </c>
      <c r="J483" s="178">
        <v>1.68564706</v>
      </c>
      <c r="K483" s="58">
        <f t="shared" si="22"/>
        <v>1.7928238726320327</v>
      </c>
      <c r="L483" s="58">
        <f t="shared" si="23"/>
        <v>20.167857226242162</v>
      </c>
    </row>
    <row r="484" spans="1:12" x14ac:dyDescent="0.2">
      <c r="A484" s="176" t="s">
        <v>1390</v>
      </c>
      <c r="B484" s="177" t="s">
        <v>485</v>
      </c>
      <c r="C484" s="176" t="s">
        <v>1371</v>
      </c>
      <c r="D484" s="176" t="s">
        <v>184</v>
      </c>
      <c r="E484" s="176" t="s">
        <v>185</v>
      </c>
      <c r="F484" s="178">
        <v>2.4948370600000001</v>
      </c>
      <c r="G484" s="178">
        <v>0.62058124999999997</v>
      </c>
      <c r="H484" s="58">
        <f t="shared" si="21"/>
        <v>3.020161840210287</v>
      </c>
      <c r="I484" s="178">
        <v>4.5977925199999996</v>
      </c>
      <c r="J484" s="178">
        <v>0.14546532000000001</v>
      </c>
      <c r="K484" s="58">
        <f t="shared" si="22"/>
        <v>30.60748225075227</v>
      </c>
      <c r="L484" s="58">
        <f t="shared" si="23"/>
        <v>1.8429229682839485</v>
      </c>
    </row>
    <row r="485" spans="1:12" x14ac:dyDescent="0.2">
      <c r="A485" s="176" t="s">
        <v>1228</v>
      </c>
      <c r="B485" s="177" t="s">
        <v>2398</v>
      </c>
      <c r="C485" s="176" t="s">
        <v>645</v>
      </c>
      <c r="D485" s="176" t="s">
        <v>184</v>
      </c>
      <c r="E485" s="176" t="s">
        <v>185</v>
      </c>
      <c r="F485" s="178">
        <v>1.93946036</v>
      </c>
      <c r="G485" s="178">
        <v>0.40042240999999995</v>
      </c>
      <c r="H485" s="58">
        <f t="shared" si="21"/>
        <v>3.8435360048904359</v>
      </c>
      <c r="I485" s="178">
        <v>4.5834117500000007</v>
      </c>
      <c r="J485" s="178">
        <v>0.61363365785053003</v>
      </c>
      <c r="K485" s="58">
        <f t="shared" si="22"/>
        <v>6.4692965279235644</v>
      </c>
      <c r="L485" s="58">
        <f t="shared" si="23"/>
        <v>2.3632407470292409</v>
      </c>
    </row>
    <row r="486" spans="1:12" x14ac:dyDescent="0.2">
      <c r="A486" s="176" t="s">
        <v>1255</v>
      </c>
      <c r="B486" s="177" t="s">
        <v>2453</v>
      </c>
      <c r="C486" s="176" t="s">
        <v>645</v>
      </c>
      <c r="D486" s="176" t="s">
        <v>184</v>
      </c>
      <c r="E486" s="176" t="s">
        <v>185</v>
      </c>
      <c r="F486" s="178">
        <v>4.7453139999999998E-2</v>
      </c>
      <c r="G486" s="178">
        <v>0.3219438</v>
      </c>
      <c r="H486" s="58">
        <f t="shared" si="21"/>
        <v>-0.85260427441062692</v>
      </c>
      <c r="I486" s="178">
        <v>4.5401204388852401</v>
      </c>
      <c r="J486" s="178">
        <v>0.41665797287251999</v>
      </c>
      <c r="K486" s="58">
        <f t="shared" si="22"/>
        <v>9.8965164102939855</v>
      </c>
      <c r="L486" s="58">
        <f t="shared" si="23"/>
        <v>95.675869687132192</v>
      </c>
    </row>
    <row r="487" spans="1:12" x14ac:dyDescent="0.2">
      <c r="A487" s="176" t="s">
        <v>1233</v>
      </c>
      <c r="B487" s="177" t="s">
        <v>269</v>
      </c>
      <c r="C487" s="176" t="s">
        <v>645</v>
      </c>
      <c r="D487" s="176" t="s">
        <v>184</v>
      </c>
      <c r="E487" s="176" t="s">
        <v>714</v>
      </c>
      <c r="F487" s="178">
        <v>1.1381071100000002</v>
      </c>
      <c r="G487" s="178">
        <v>1.8994611399999999</v>
      </c>
      <c r="H487" s="58">
        <f t="shared" si="21"/>
        <v>-0.40082632593368017</v>
      </c>
      <c r="I487" s="178">
        <v>4.5337297456311614</v>
      </c>
      <c r="J487" s="178">
        <v>0.48330260350545001</v>
      </c>
      <c r="K487" s="58">
        <f t="shared" si="22"/>
        <v>8.3807269250103182</v>
      </c>
      <c r="L487" s="58">
        <f t="shared" si="23"/>
        <v>3.9835703562480691</v>
      </c>
    </row>
    <row r="488" spans="1:12" x14ac:dyDescent="0.2">
      <c r="A488" s="176" t="s">
        <v>1168</v>
      </c>
      <c r="B488" s="177" t="s">
        <v>2384</v>
      </c>
      <c r="C488" s="176" t="s">
        <v>645</v>
      </c>
      <c r="D488" s="176" t="s">
        <v>184</v>
      </c>
      <c r="E488" s="176" t="s">
        <v>185</v>
      </c>
      <c r="F488" s="178">
        <v>5.0558517800000002</v>
      </c>
      <c r="G488" s="178">
        <v>5.5244856200000001</v>
      </c>
      <c r="H488" s="58">
        <f t="shared" si="21"/>
        <v>-8.4828502096816027E-2</v>
      </c>
      <c r="I488" s="178">
        <v>4.5024269077854822</v>
      </c>
      <c r="J488" s="178">
        <v>6.5522131571494802</v>
      </c>
      <c r="K488" s="58">
        <f t="shared" si="22"/>
        <v>-0.31283876153011958</v>
      </c>
      <c r="L488" s="58">
        <f t="shared" si="23"/>
        <v>0.89053775777134869</v>
      </c>
    </row>
    <row r="489" spans="1:12" x14ac:dyDescent="0.2">
      <c r="A489" s="176" t="s">
        <v>1787</v>
      </c>
      <c r="B489" s="177" t="s">
        <v>2383</v>
      </c>
      <c r="C489" s="176" t="s">
        <v>645</v>
      </c>
      <c r="D489" s="176" t="s">
        <v>184</v>
      </c>
      <c r="E489" s="176" t="s">
        <v>185</v>
      </c>
      <c r="F489" s="178">
        <v>11.52274325</v>
      </c>
      <c r="G489" s="178">
        <v>10.90906182</v>
      </c>
      <c r="H489" s="58">
        <f t="shared" si="21"/>
        <v>5.6254281085373892E-2</v>
      </c>
      <c r="I489" s="178">
        <v>4.4432022454756304</v>
      </c>
      <c r="J489" s="178">
        <v>53.768420241831521</v>
      </c>
      <c r="K489" s="58">
        <f t="shared" si="22"/>
        <v>-0.91736409168259614</v>
      </c>
      <c r="L489" s="58">
        <f t="shared" si="23"/>
        <v>0.38560281602001595</v>
      </c>
    </row>
    <row r="490" spans="1:12" x14ac:dyDescent="0.2">
      <c r="A490" s="176" t="s">
        <v>2054</v>
      </c>
      <c r="B490" s="176" t="s">
        <v>2035</v>
      </c>
      <c r="C490" s="176" t="s">
        <v>2553</v>
      </c>
      <c r="D490" s="176" t="s">
        <v>184</v>
      </c>
      <c r="E490" s="176" t="s">
        <v>714</v>
      </c>
      <c r="F490" s="178">
        <v>6.2173464000000003</v>
      </c>
      <c r="G490" s="178">
        <v>5.6800539199999998</v>
      </c>
      <c r="H490" s="58">
        <f t="shared" si="21"/>
        <v>9.4592848512959238E-2</v>
      </c>
      <c r="I490" s="178">
        <v>4.4367780551747691</v>
      </c>
      <c r="J490" s="178">
        <v>4.9741605931169088</v>
      </c>
      <c r="K490" s="58">
        <f t="shared" si="22"/>
        <v>-0.10803481871609721</v>
      </c>
      <c r="L490" s="58">
        <f t="shared" si="23"/>
        <v>0.71361281320512704</v>
      </c>
    </row>
    <row r="491" spans="1:12" x14ac:dyDescent="0.2">
      <c r="A491" s="176" t="s">
        <v>1539</v>
      </c>
      <c r="B491" s="177" t="s">
        <v>257</v>
      </c>
      <c r="C491" s="176" t="s">
        <v>1268</v>
      </c>
      <c r="D491" s="176" t="s">
        <v>184</v>
      </c>
      <c r="E491" s="176" t="s">
        <v>185</v>
      </c>
      <c r="F491" s="178">
        <v>0.12609789999999998</v>
      </c>
      <c r="G491" s="178">
        <v>2.0588897899999998</v>
      </c>
      <c r="H491" s="58">
        <f t="shared" si="21"/>
        <v>-0.93875441968168682</v>
      </c>
      <c r="I491" s="178">
        <v>4.4254909500000004</v>
      </c>
      <c r="J491" s="178">
        <v>0.22503498000000002</v>
      </c>
      <c r="K491" s="58">
        <f t="shared" si="22"/>
        <v>18.665791291647192</v>
      </c>
      <c r="L491" s="58">
        <f t="shared" si="23"/>
        <v>35.095675265012353</v>
      </c>
    </row>
    <row r="492" spans="1:12" x14ac:dyDescent="0.2">
      <c r="A492" s="176" t="s">
        <v>1475</v>
      </c>
      <c r="B492" s="177" t="s">
        <v>340</v>
      </c>
      <c r="C492" s="176" t="s">
        <v>645</v>
      </c>
      <c r="D492" s="176" t="s">
        <v>184</v>
      </c>
      <c r="E492" s="176" t="s">
        <v>185</v>
      </c>
      <c r="F492" s="178">
        <v>1.4079609199999998</v>
      </c>
      <c r="G492" s="178">
        <v>0.60507948999999994</v>
      </c>
      <c r="H492" s="58">
        <f t="shared" si="21"/>
        <v>1.3269024041783335</v>
      </c>
      <c r="I492" s="178">
        <v>4.3848185700000002</v>
      </c>
      <c r="J492" s="178">
        <v>0.6621089</v>
      </c>
      <c r="K492" s="58">
        <f t="shared" si="22"/>
        <v>5.6225035941972692</v>
      </c>
      <c r="L492" s="58">
        <f t="shared" si="23"/>
        <v>3.1143041740107393</v>
      </c>
    </row>
    <row r="493" spans="1:12" x14ac:dyDescent="0.2">
      <c r="A493" s="176" t="s">
        <v>2410</v>
      </c>
      <c r="B493" s="177" t="s">
        <v>2406</v>
      </c>
      <c r="C493" s="176" t="s">
        <v>645</v>
      </c>
      <c r="D493" s="176" t="s">
        <v>615</v>
      </c>
      <c r="E493" s="176" t="s">
        <v>185</v>
      </c>
      <c r="F493" s="178">
        <v>8.1873559999999998E-2</v>
      </c>
      <c r="G493" s="178">
        <v>0.47055644000000002</v>
      </c>
      <c r="H493" s="58">
        <f t="shared" si="21"/>
        <v>-0.82600692915816865</v>
      </c>
      <c r="I493" s="178">
        <v>4.3660374699210003</v>
      </c>
      <c r="J493" s="178">
        <v>0.48988328070047005</v>
      </c>
      <c r="K493" s="58">
        <f t="shared" si="22"/>
        <v>7.912403509011634</v>
      </c>
      <c r="L493" s="58">
        <f t="shared" si="23"/>
        <v>53.326586384188012</v>
      </c>
    </row>
    <row r="494" spans="1:12" x14ac:dyDescent="0.2">
      <c r="A494" s="176" t="s">
        <v>1514</v>
      </c>
      <c r="B494" s="177" t="s">
        <v>147</v>
      </c>
      <c r="C494" s="176" t="s">
        <v>645</v>
      </c>
      <c r="D494" s="176" t="s">
        <v>184</v>
      </c>
      <c r="E494" s="176" t="s">
        <v>714</v>
      </c>
      <c r="F494" s="178">
        <v>8.3704775399999995</v>
      </c>
      <c r="G494" s="178">
        <v>11.240954689999999</v>
      </c>
      <c r="H494" s="58">
        <f t="shared" si="21"/>
        <v>-0.25535883998834974</v>
      </c>
      <c r="I494" s="178">
        <v>4.3013692420547498</v>
      </c>
      <c r="J494" s="178">
        <v>3.5316488184807495</v>
      </c>
      <c r="K494" s="58">
        <f t="shared" si="22"/>
        <v>0.21794931012000229</v>
      </c>
      <c r="L494" s="58">
        <f t="shared" si="23"/>
        <v>0.51387381681628053</v>
      </c>
    </row>
    <row r="495" spans="1:12" x14ac:dyDescent="0.2">
      <c r="A495" s="176" t="s">
        <v>2274</v>
      </c>
      <c r="B495" s="177" t="s">
        <v>317</v>
      </c>
      <c r="C495" s="176" t="s">
        <v>1371</v>
      </c>
      <c r="D495" s="176" t="s">
        <v>183</v>
      </c>
      <c r="E495" s="176" t="s">
        <v>714</v>
      </c>
      <c r="F495" s="178">
        <v>3.6504011699999999</v>
      </c>
      <c r="G495" s="178">
        <v>1.4822502</v>
      </c>
      <c r="H495" s="58">
        <f t="shared" si="21"/>
        <v>1.4627429093954585</v>
      </c>
      <c r="I495" s="178">
        <v>4.2680594900000006</v>
      </c>
      <c r="J495" s="178">
        <v>0.1434677</v>
      </c>
      <c r="K495" s="58">
        <f t="shared" si="22"/>
        <v>28.749271020585123</v>
      </c>
      <c r="L495" s="58">
        <f t="shared" si="23"/>
        <v>1.1692028605173828</v>
      </c>
    </row>
    <row r="496" spans="1:12" x14ac:dyDescent="0.2">
      <c r="A496" s="176" t="s">
        <v>1423</v>
      </c>
      <c r="B496" s="177" t="s">
        <v>355</v>
      </c>
      <c r="C496" s="176" t="s">
        <v>1371</v>
      </c>
      <c r="D496" s="176" t="s">
        <v>183</v>
      </c>
      <c r="E496" s="176" t="s">
        <v>714</v>
      </c>
      <c r="F496" s="178">
        <v>1.3905477500000001</v>
      </c>
      <c r="G496" s="178">
        <v>1.2898988600000001</v>
      </c>
      <c r="H496" s="58">
        <f t="shared" si="21"/>
        <v>7.802851302620728E-2</v>
      </c>
      <c r="I496" s="178">
        <v>4.2659887899999998</v>
      </c>
      <c r="J496" s="178">
        <v>0.33092294999999999</v>
      </c>
      <c r="K496" s="58">
        <f t="shared" si="22"/>
        <v>11.89118445849706</v>
      </c>
      <c r="L496" s="58">
        <f t="shared" si="23"/>
        <v>3.0678477528010091</v>
      </c>
    </row>
    <row r="497" spans="1:12" x14ac:dyDescent="0.2">
      <c r="A497" s="176" t="s">
        <v>2612</v>
      </c>
      <c r="B497" s="177" t="s">
        <v>86</v>
      </c>
      <c r="C497" s="176" t="s">
        <v>516</v>
      </c>
      <c r="D497" s="176" t="s">
        <v>184</v>
      </c>
      <c r="E497" s="176" t="s">
        <v>185</v>
      </c>
      <c r="F497" s="178">
        <v>9.3733882899999994</v>
      </c>
      <c r="G497" s="178">
        <v>7.6874923499999994</v>
      </c>
      <c r="H497" s="58">
        <f t="shared" si="21"/>
        <v>0.21930375514454981</v>
      </c>
      <c r="I497" s="178">
        <v>4.26352478</v>
      </c>
      <c r="J497" s="178">
        <v>4.20332828</v>
      </c>
      <c r="K497" s="58">
        <f t="shared" si="22"/>
        <v>1.4321151237799645E-2</v>
      </c>
      <c r="L497" s="58">
        <f t="shared" si="23"/>
        <v>0.45485417312206539</v>
      </c>
    </row>
    <row r="498" spans="1:12" x14ac:dyDescent="0.2">
      <c r="A498" s="176" t="s">
        <v>1252</v>
      </c>
      <c r="B498" s="177" t="s">
        <v>12</v>
      </c>
      <c r="C498" s="176" t="s">
        <v>645</v>
      </c>
      <c r="D498" s="176" t="s">
        <v>615</v>
      </c>
      <c r="E498" s="176" t="s">
        <v>714</v>
      </c>
      <c r="F498" s="178">
        <v>8.0117736500000003</v>
      </c>
      <c r="G498" s="178">
        <v>5.5943328899999996</v>
      </c>
      <c r="H498" s="58">
        <f t="shared" si="21"/>
        <v>0.43212315168466864</v>
      </c>
      <c r="I498" s="178">
        <v>4.2140385299999998</v>
      </c>
      <c r="J498" s="178">
        <v>25.33680652</v>
      </c>
      <c r="K498" s="58">
        <f t="shared" si="22"/>
        <v>-0.83367917631317967</v>
      </c>
      <c r="L498" s="58">
        <f t="shared" si="23"/>
        <v>0.52598072712650834</v>
      </c>
    </row>
    <row r="499" spans="1:12" x14ac:dyDescent="0.2">
      <c r="A499" s="176" t="s">
        <v>1470</v>
      </c>
      <c r="B499" s="177" t="s">
        <v>335</v>
      </c>
      <c r="C499" s="176" t="s">
        <v>645</v>
      </c>
      <c r="D499" s="176" t="s">
        <v>184</v>
      </c>
      <c r="E499" s="176" t="s">
        <v>185</v>
      </c>
      <c r="F499" s="178">
        <v>2.1533605800000002</v>
      </c>
      <c r="G499" s="178">
        <v>3.9436727999999999</v>
      </c>
      <c r="H499" s="58">
        <f t="shared" si="21"/>
        <v>-0.45397078074022768</v>
      </c>
      <c r="I499" s="178">
        <v>4.1957274099999999</v>
      </c>
      <c r="J499" s="178">
        <v>5.0756458000000002</v>
      </c>
      <c r="K499" s="58">
        <f t="shared" si="22"/>
        <v>-0.17336087360548291</v>
      </c>
      <c r="L499" s="58">
        <f t="shared" si="23"/>
        <v>1.9484555670653168</v>
      </c>
    </row>
    <row r="500" spans="1:12" x14ac:dyDescent="0.2">
      <c r="A500" s="176" t="s">
        <v>2305</v>
      </c>
      <c r="B500" s="177" t="s">
        <v>46</v>
      </c>
      <c r="C500" s="176" t="s">
        <v>2329</v>
      </c>
      <c r="D500" s="176" t="s">
        <v>183</v>
      </c>
      <c r="E500" s="176" t="s">
        <v>714</v>
      </c>
      <c r="F500" s="178">
        <v>0.56410968000000006</v>
      </c>
      <c r="G500" s="178">
        <v>0.95620837999999997</v>
      </c>
      <c r="H500" s="58">
        <f t="shared" si="21"/>
        <v>-0.41005570354863441</v>
      </c>
      <c r="I500" s="178">
        <v>4.1372610200000004</v>
      </c>
      <c r="J500" s="178">
        <v>14.43430994</v>
      </c>
      <c r="K500" s="58">
        <f t="shared" si="22"/>
        <v>-0.71337313406753688</v>
      </c>
      <c r="L500" s="58">
        <f t="shared" si="23"/>
        <v>7.3341429276661234</v>
      </c>
    </row>
    <row r="501" spans="1:12" x14ac:dyDescent="0.2">
      <c r="A501" s="176" t="s">
        <v>1155</v>
      </c>
      <c r="B501" s="177" t="s">
        <v>1156</v>
      </c>
      <c r="C501" s="176" t="s">
        <v>2553</v>
      </c>
      <c r="D501" s="176" t="s">
        <v>615</v>
      </c>
      <c r="E501" s="176" t="s">
        <v>185</v>
      </c>
      <c r="F501" s="178">
        <v>2.0404226899999998</v>
      </c>
      <c r="G501" s="178">
        <v>1.0065279300000001</v>
      </c>
      <c r="H501" s="58">
        <f t="shared" si="21"/>
        <v>1.0271893398924354</v>
      </c>
      <c r="I501" s="178">
        <v>4.1272673057384006</v>
      </c>
      <c r="J501" s="178">
        <v>3.7479727500000002</v>
      </c>
      <c r="K501" s="58">
        <f t="shared" si="22"/>
        <v>0.10119992354224028</v>
      </c>
      <c r="L501" s="58">
        <f t="shared" si="23"/>
        <v>2.0227511318933633</v>
      </c>
    </row>
    <row r="502" spans="1:12" x14ac:dyDescent="0.2">
      <c r="A502" s="176" t="s">
        <v>2228</v>
      </c>
      <c r="B502" s="177" t="s">
        <v>2219</v>
      </c>
      <c r="C502" s="176" t="s">
        <v>645</v>
      </c>
      <c r="D502" s="176" t="s">
        <v>615</v>
      </c>
      <c r="E502" s="176" t="s">
        <v>185</v>
      </c>
      <c r="F502" s="178">
        <v>0.53752095999999994</v>
      </c>
      <c r="G502" s="178">
        <v>0.42953673999999997</v>
      </c>
      <c r="H502" s="58">
        <f t="shared" si="21"/>
        <v>0.25139693521909212</v>
      </c>
      <c r="I502" s="178">
        <v>4.0663663100000003</v>
      </c>
      <c r="J502" s="178">
        <v>7.0402282700000001</v>
      </c>
      <c r="K502" s="58">
        <f t="shared" si="22"/>
        <v>-0.42240987734336632</v>
      </c>
      <c r="L502" s="58">
        <f t="shared" si="23"/>
        <v>7.5650376684845941</v>
      </c>
    </row>
    <row r="503" spans="1:12" x14ac:dyDescent="0.2">
      <c r="A503" s="176" t="s">
        <v>1941</v>
      </c>
      <c r="B503" s="177" t="s">
        <v>166</v>
      </c>
      <c r="C503" s="176" t="s">
        <v>643</v>
      </c>
      <c r="D503" s="176" t="s">
        <v>183</v>
      </c>
      <c r="E503" s="176" t="s">
        <v>2328</v>
      </c>
      <c r="F503" s="178">
        <v>1.7485006599999999</v>
      </c>
      <c r="G503" s="178">
        <v>0.32393037000000002</v>
      </c>
      <c r="H503" s="58">
        <f t="shared" si="21"/>
        <v>4.3977669954194161</v>
      </c>
      <c r="I503" s="178">
        <v>4.0366292000000001</v>
      </c>
      <c r="J503" s="178">
        <v>4.9704910000000005E-2</v>
      </c>
      <c r="K503" s="58">
        <f t="shared" si="22"/>
        <v>80.211880275007033</v>
      </c>
      <c r="L503" s="58">
        <f t="shared" si="23"/>
        <v>2.308623206353265</v>
      </c>
    </row>
    <row r="504" spans="1:12" x14ac:dyDescent="0.2">
      <c r="A504" s="176" t="s">
        <v>1666</v>
      </c>
      <c r="B504" s="177" t="s">
        <v>674</v>
      </c>
      <c r="C504" s="176" t="s">
        <v>646</v>
      </c>
      <c r="D504" s="176" t="s">
        <v>183</v>
      </c>
      <c r="E504" s="176" t="s">
        <v>714</v>
      </c>
      <c r="F504" s="178">
        <v>5.6016120999999996</v>
      </c>
      <c r="G504" s="178">
        <v>2.8443513</v>
      </c>
      <c r="H504" s="58">
        <f t="shared" si="21"/>
        <v>0.96938124344907739</v>
      </c>
      <c r="I504" s="178">
        <v>4.0339092599999997</v>
      </c>
      <c r="J504" s="178">
        <v>2.1969946</v>
      </c>
      <c r="K504" s="58">
        <f t="shared" si="22"/>
        <v>0.83610340234791636</v>
      </c>
      <c r="L504" s="58">
        <f t="shared" si="23"/>
        <v>0.72013363081674286</v>
      </c>
    </row>
    <row r="505" spans="1:12" x14ac:dyDescent="0.2">
      <c r="A505" s="176" t="s">
        <v>2282</v>
      </c>
      <c r="B505" s="177" t="s">
        <v>48</v>
      </c>
      <c r="C505" s="176" t="s">
        <v>2329</v>
      </c>
      <c r="D505" s="176" t="s">
        <v>183</v>
      </c>
      <c r="E505" s="176" t="s">
        <v>714</v>
      </c>
      <c r="F505" s="178">
        <v>0.26140198999999997</v>
      </c>
      <c r="G505" s="178">
        <v>0.95564528000000004</v>
      </c>
      <c r="H505" s="58">
        <f t="shared" si="21"/>
        <v>-0.7264654621639528</v>
      </c>
      <c r="I505" s="178">
        <v>4.0314712899999998</v>
      </c>
      <c r="J505" s="178">
        <v>4.7722068200000001</v>
      </c>
      <c r="K505" s="58">
        <f t="shared" si="22"/>
        <v>-0.15521865626100428</v>
      </c>
      <c r="L505" s="58">
        <f t="shared" si="23"/>
        <v>15.422496554062194</v>
      </c>
    </row>
    <row r="506" spans="1:12" x14ac:dyDescent="0.2">
      <c r="A506" s="176" t="s">
        <v>2608</v>
      </c>
      <c r="B506" s="177" t="s">
        <v>400</v>
      </c>
      <c r="C506" s="176" t="s">
        <v>646</v>
      </c>
      <c r="D506" s="176" t="s">
        <v>183</v>
      </c>
      <c r="E506" s="176" t="s">
        <v>714</v>
      </c>
      <c r="F506" s="178">
        <v>10.960246189999999</v>
      </c>
      <c r="G506" s="178">
        <v>21.729337469999997</v>
      </c>
      <c r="H506" s="58">
        <f t="shared" si="21"/>
        <v>-0.49560145562965474</v>
      </c>
      <c r="I506" s="178">
        <v>4.0204603800000003</v>
      </c>
      <c r="J506" s="178">
        <v>76.373631110000005</v>
      </c>
      <c r="K506" s="58">
        <f t="shared" si="22"/>
        <v>-0.947358004044493</v>
      </c>
      <c r="L506" s="58">
        <f t="shared" si="23"/>
        <v>0.36682208686774037</v>
      </c>
    </row>
    <row r="507" spans="1:12" x14ac:dyDescent="0.2">
      <c r="A507" s="176" t="s">
        <v>1215</v>
      </c>
      <c r="B507" s="177" t="s">
        <v>11</v>
      </c>
      <c r="C507" s="176" t="s">
        <v>645</v>
      </c>
      <c r="D507" s="176" t="s">
        <v>615</v>
      </c>
      <c r="E507" s="176" t="s">
        <v>714</v>
      </c>
      <c r="F507" s="178">
        <v>1.19275705</v>
      </c>
      <c r="G507" s="178">
        <v>2.0402500200000002</v>
      </c>
      <c r="H507" s="58">
        <f t="shared" si="21"/>
        <v>-0.41538682107205671</v>
      </c>
      <c r="I507" s="178">
        <v>4.0108047999999998</v>
      </c>
      <c r="J507" s="178">
        <v>1.06122746</v>
      </c>
      <c r="K507" s="58">
        <f t="shared" si="22"/>
        <v>2.7794016374208783</v>
      </c>
      <c r="L507" s="58">
        <f t="shared" si="23"/>
        <v>3.3626334885214049</v>
      </c>
    </row>
    <row r="508" spans="1:12" x14ac:dyDescent="0.2">
      <c r="A508" s="176" t="s">
        <v>2462</v>
      </c>
      <c r="B508" s="177" t="s">
        <v>2469</v>
      </c>
      <c r="C508" s="176" t="s">
        <v>1918</v>
      </c>
      <c r="D508" s="176" t="s">
        <v>183</v>
      </c>
      <c r="E508" s="176" t="s">
        <v>714</v>
      </c>
      <c r="F508" s="178">
        <v>0.36283588999999999</v>
      </c>
      <c r="G508" s="178">
        <v>0.36716642999999999</v>
      </c>
      <c r="H508" s="58">
        <f t="shared" si="21"/>
        <v>-1.1794487856637614E-2</v>
      </c>
      <c r="I508" s="178">
        <v>3.9773197900000001</v>
      </c>
      <c r="J508" s="178">
        <v>4.0019670700000001</v>
      </c>
      <c r="K508" s="58">
        <f t="shared" si="22"/>
        <v>-6.1587913065961342E-3</v>
      </c>
      <c r="L508" s="58">
        <f t="shared" si="23"/>
        <v>10.961759571248589</v>
      </c>
    </row>
    <row r="509" spans="1:12" x14ac:dyDescent="0.2">
      <c r="A509" s="176" t="s">
        <v>2659</v>
      </c>
      <c r="B509" s="177" t="s">
        <v>596</v>
      </c>
      <c r="C509" s="176" t="s">
        <v>646</v>
      </c>
      <c r="D509" s="176" t="s">
        <v>183</v>
      </c>
      <c r="E509" s="176" t="s">
        <v>714</v>
      </c>
      <c r="F509" s="178">
        <v>4.1884344799999997</v>
      </c>
      <c r="G509" s="178">
        <v>6.6662696299999995</v>
      </c>
      <c r="H509" s="58">
        <f t="shared" si="21"/>
        <v>-0.37169740912504912</v>
      </c>
      <c r="I509" s="178">
        <v>3.9602944499999997</v>
      </c>
      <c r="J509" s="178">
        <v>13.30817789</v>
      </c>
      <c r="K509" s="58">
        <f t="shared" si="22"/>
        <v>-0.70241647784285821</v>
      </c>
      <c r="L509" s="58">
        <f t="shared" si="23"/>
        <v>0.94553095408573751</v>
      </c>
    </row>
    <row r="510" spans="1:12" x14ac:dyDescent="0.2">
      <c r="A510" s="176" t="s">
        <v>1451</v>
      </c>
      <c r="B510" s="177" t="s">
        <v>473</v>
      </c>
      <c r="C510" s="176" t="s">
        <v>645</v>
      </c>
      <c r="D510" s="176" t="s">
        <v>184</v>
      </c>
      <c r="E510" s="176" t="s">
        <v>185</v>
      </c>
      <c r="F510" s="178">
        <v>4.9234176399999994</v>
      </c>
      <c r="G510" s="178">
        <v>9.5500923100000001</v>
      </c>
      <c r="H510" s="58">
        <f t="shared" si="21"/>
        <v>-0.48446386901992167</v>
      </c>
      <c r="I510" s="178">
        <v>3.9509527600000003</v>
      </c>
      <c r="J510" s="178">
        <v>68.849207559999996</v>
      </c>
      <c r="K510" s="58">
        <f t="shared" si="22"/>
        <v>-0.94261440472561919</v>
      </c>
      <c r="L510" s="58">
        <f t="shared" si="23"/>
        <v>0.80248174111835058</v>
      </c>
    </row>
    <row r="511" spans="1:12" x14ac:dyDescent="0.2">
      <c r="A511" s="176" t="s">
        <v>2263</v>
      </c>
      <c r="B511" s="176" t="s">
        <v>949</v>
      </c>
      <c r="C511" s="176" t="s">
        <v>2546</v>
      </c>
      <c r="D511" s="176" t="s">
        <v>184</v>
      </c>
      <c r="E511" s="176" t="s">
        <v>185</v>
      </c>
      <c r="F511" s="178">
        <v>2.8501671200000001</v>
      </c>
      <c r="G511" s="178">
        <v>1.9900099099999999</v>
      </c>
      <c r="H511" s="58">
        <f t="shared" si="21"/>
        <v>0.43223765152003701</v>
      </c>
      <c r="I511" s="178">
        <v>3.9402353100000003</v>
      </c>
      <c r="J511" s="178">
        <v>1.3198953899999999</v>
      </c>
      <c r="K511" s="58">
        <f t="shared" si="22"/>
        <v>1.9852633321190707</v>
      </c>
      <c r="L511" s="58">
        <f t="shared" si="23"/>
        <v>1.3824576398874464</v>
      </c>
    </row>
    <row r="512" spans="1:12" x14ac:dyDescent="0.2">
      <c r="A512" s="176" t="s">
        <v>1543</v>
      </c>
      <c r="B512" s="177" t="s">
        <v>701</v>
      </c>
      <c r="C512" s="176" t="s">
        <v>700</v>
      </c>
      <c r="D512" s="176" t="s">
        <v>183</v>
      </c>
      <c r="E512" s="176" t="s">
        <v>714</v>
      </c>
      <c r="F512" s="178">
        <v>0.81617152999999998</v>
      </c>
      <c r="G512" s="178">
        <v>0.91667156999999999</v>
      </c>
      <c r="H512" s="58">
        <f t="shared" si="21"/>
        <v>-0.10963582082075485</v>
      </c>
      <c r="I512" s="178">
        <v>3.8883241600000003</v>
      </c>
      <c r="J512" s="178">
        <v>0.33229133</v>
      </c>
      <c r="K512" s="58">
        <f t="shared" si="22"/>
        <v>10.701551647465495</v>
      </c>
      <c r="L512" s="58">
        <f t="shared" si="23"/>
        <v>4.7641016833802086</v>
      </c>
    </row>
    <row r="513" spans="1:12" x14ac:dyDescent="0.2">
      <c r="A513" s="176" t="s">
        <v>1975</v>
      </c>
      <c r="B513" s="177" t="s">
        <v>1976</v>
      </c>
      <c r="C513" s="176" t="s">
        <v>2553</v>
      </c>
      <c r="D513" s="176" t="s">
        <v>615</v>
      </c>
      <c r="E513" s="176" t="s">
        <v>185</v>
      </c>
      <c r="F513" s="178">
        <v>2.1411409799999999</v>
      </c>
      <c r="G513" s="178">
        <v>1.5145321899999999</v>
      </c>
      <c r="H513" s="58">
        <f t="shared" si="21"/>
        <v>0.41373091581500154</v>
      </c>
      <c r="I513" s="178">
        <v>3.8797510590339908</v>
      </c>
      <c r="J513" s="178">
        <v>12.309998293255644</v>
      </c>
      <c r="K513" s="58">
        <f t="shared" si="22"/>
        <v>-0.68482927725833931</v>
      </c>
      <c r="L513" s="58">
        <f t="shared" si="23"/>
        <v>1.8120016828756371</v>
      </c>
    </row>
    <row r="514" spans="1:12" x14ac:dyDescent="0.2">
      <c r="A514" s="176" t="s">
        <v>1644</v>
      </c>
      <c r="B514" s="177" t="s">
        <v>1645</v>
      </c>
      <c r="C514" s="176" t="s">
        <v>2553</v>
      </c>
      <c r="D514" s="176" t="s">
        <v>615</v>
      </c>
      <c r="E514" s="176" t="s">
        <v>714</v>
      </c>
      <c r="F514" s="178">
        <v>5.7743108699999999</v>
      </c>
      <c r="G514" s="178">
        <v>19.048862629999999</v>
      </c>
      <c r="H514" s="58">
        <f t="shared" si="21"/>
        <v>-0.69686847019905251</v>
      </c>
      <c r="I514" s="178">
        <v>3.8724783362265405</v>
      </c>
      <c r="J514" s="178">
        <v>10.875243599192611</v>
      </c>
      <c r="K514" s="58">
        <f t="shared" si="22"/>
        <v>-0.64391801425817841</v>
      </c>
      <c r="L514" s="58">
        <f t="shared" si="23"/>
        <v>0.67063904653033346</v>
      </c>
    </row>
    <row r="515" spans="1:12" x14ac:dyDescent="0.2">
      <c r="A515" s="176" t="s">
        <v>2684</v>
      </c>
      <c r="B515" s="177" t="s">
        <v>455</v>
      </c>
      <c r="C515" s="176" t="s">
        <v>646</v>
      </c>
      <c r="D515" s="176" t="s">
        <v>183</v>
      </c>
      <c r="E515" s="176" t="s">
        <v>714</v>
      </c>
      <c r="F515" s="178">
        <v>2.4712561900000001</v>
      </c>
      <c r="G515" s="178">
        <v>1.54636394</v>
      </c>
      <c r="H515" s="58">
        <f t="shared" si="21"/>
        <v>0.59810774558025459</v>
      </c>
      <c r="I515" s="178">
        <v>3.8689054700000005</v>
      </c>
      <c r="J515" s="178">
        <v>0.42619133999999997</v>
      </c>
      <c r="K515" s="58">
        <f t="shared" si="22"/>
        <v>8.0778603572752115</v>
      </c>
      <c r="L515" s="58">
        <f t="shared" si="23"/>
        <v>1.5655622778632272</v>
      </c>
    </row>
    <row r="516" spans="1:12" x14ac:dyDescent="0.2">
      <c r="A516" s="176" t="s">
        <v>2672</v>
      </c>
      <c r="B516" s="177" t="s">
        <v>1154</v>
      </c>
      <c r="C516" s="176" t="s">
        <v>516</v>
      </c>
      <c r="D516" s="176" t="s">
        <v>183</v>
      </c>
      <c r="E516" s="176" t="s">
        <v>714</v>
      </c>
      <c r="F516" s="178">
        <v>0.56020038999999999</v>
      </c>
      <c r="G516" s="178">
        <v>0.7185781</v>
      </c>
      <c r="H516" s="58">
        <f t="shared" si="21"/>
        <v>-0.2204043095663506</v>
      </c>
      <c r="I516" s="178">
        <v>3.8609162075963996</v>
      </c>
      <c r="J516" s="178">
        <v>3.4332030165955132</v>
      </c>
      <c r="K516" s="58">
        <f t="shared" si="22"/>
        <v>0.12458138622545611</v>
      </c>
      <c r="L516" s="58">
        <f t="shared" si="23"/>
        <v>6.8920269898355473</v>
      </c>
    </row>
    <row r="517" spans="1:12" x14ac:dyDescent="0.2">
      <c r="A517" s="176" t="s">
        <v>2747</v>
      </c>
      <c r="B517" s="177" t="s">
        <v>2223</v>
      </c>
      <c r="C517" s="176" t="s">
        <v>516</v>
      </c>
      <c r="D517" s="176" t="s">
        <v>615</v>
      </c>
      <c r="E517" s="176" t="s">
        <v>185</v>
      </c>
      <c r="F517" s="178">
        <v>0.23147620999999999</v>
      </c>
      <c r="G517" s="178">
        <v>0.10489566</v>
      </c>
      <c r="H517" s="58">
        <f t="shared" si="21"/>
        <v>1.2067281906610816</v>
      </c>
      <c r="I517" s="178">
        <v>3.7939447783268205</v>
      </c>
      <c r="J517" s="178">
        <v>13.60390531751627</v>
      </c>
      <c r="K517" s="58">
        <f t="shared" si="22"/>
        <v>-0.72111355601381832</v>
      </c>
      <c r="L517" s="58">
        <f t="shared" si="23"/>
        <v>16.390214693453036</v>
      </c>
    </row>
    <row r="518" spans="1:12" x14ac:dyDescent="0.2">
      <c r="A518" s="176" t="s">
        <v>2586</v>
      </c>
      <c r="B518" s="177" t="s">
        <v>41</v>
      </c>
      <c r="C518" s="176" t="s">
        <v>646</v>
      </c>
      <c r="D518" s="176" t="s">
        <v>183</v>
      </c>
      <c r="E518" s="176" t="s">
        <v>185</v>
      </c>
      <c r="F518" s="178">
        <v>7.4185490999999999</v>
      </c>
      <c r="G518" s="178">
        <v>9.9224043599999998</v>
      </c>
      <c r="H518" s="58">
        <f t="shared" si="21"/>
        <v>-0.25234360233228792</v>
      </c>
      <c r="I518" s="178">
        <v>3.7401602900000004</v>
      </c>
      <c r="J518" s="178">
        <v>1.3766516099999999</v>
      </c>
      <c r="K518" s="58">
        <f t="shared" si="22"/>
        <v>1.7168531695539153</v>
      </c>
      <c r="L518" s="58">
        <f t="shared" si="23"/>
        <v>0.50416331274264947</v>
      </c>
    </row>
    <row r="519" spans="1:12" x14ac:dyDescent="0.2">
      <c r="A519" s="176" t="s">
        <v>2637</v>
      </c>
      <c r="B519" s="177" t="s">
        <v>120</v>
      </c>
      <c r="C519" s="176" t="s">
        <v>516</v>
      </c>
      <c r="D519" s="176" t="s">
        <v>183</v>
      </c>
      <c r="E519" s="176" t="s">
        <v>714</v>
      </c>
      <c r="F519" s="178">
        <v>1.8739172200000001</v>
      </c>
      <c r="G519" s="178">
        <v>2.8657418799999999</v>
      </c>
      <c r="H519" s="58">
        <f t="shared" ref="H519:H582" si="24">IF(ISERROR(F519/G519-1),"",IF((F519/G519-1)&gt;10000%,"",F519/G519-1))</f>
        <v>-0.34609699740299005</v>
      </c>
      <c r="I519" s="178">
        <v>3.72570873</v>
      </c>
      <c r="J519" s="178">
        <v>6.3727820999999993</v>
      </c>
      <c r="K519" s="58">
        <f t="shared" ref="K519:K582" si="25">IF(ISERROR(I519/J519-1),"",IF((I519/J519-1)&gt;10000%,"",I519/J519-1))</f>
        <v>-0.41537170555384273</v>
      </c>
      <c r="L519" s="58">
        <f t="shared" ref="L519:L582" si="26">IF(ISERROR(I519/F519),"",IF(I519/F519&gt;10000%,"",I519/F519))</f>
        <v>1.9881928028816556</v>
      </c>
    </row>
    <row r="520" spans="1:12" x14ac:dyDescent="0.2">
      <c r="A520" s="176" t="s">
        <v>2372</v>
      </c>
      <c r="B520" s="177" t="s">
        <v>2132</v>
      </c>
      <c r="C520" s="176" t="s">
        <v>2544</v>
      </c>
      <c r="D520" s="176" t="s">
        <v>183</v>
      </c>
      <c r="E520" s="176" t="s">
        <v>714</v>
      </c>
      <c r="F520" s="178">
        <v>3.3413359599999999</v>
      </c>
      <c r="G520" s="178">
        <v>5.6188943199999999</v>
      </c>
      <c r="H520" s="58">
        <f t="shared" si="24"/>
        <v>-0.40533924119078291</v>
      </c>
      <c r="I520" s="178">
        <v>3.704213112287194</v>
      </c>
      <c r="J520" s="178">
        <v>4.5868901757779437</v>
      </c>
      <c r="K520" s="58">
        <f t="shared" si="25"/>
        <v>-0.19243474983375775</v>
      </c>
      <c r="L520" s="58">
        <f t="shared" si="26"/>
        <v>1.1086024143131044</v>
      </c>
    </row>
    <row r="521" spans="1:12" x14ac:dyDescent="0.2">
      <c r="A521" s="176" t="s">
        <v>1212</v>
      </c>
      <c r="B521" s="177" t="s">
        <v>271</v>
      </c>
      <c r="C521" s="176" t="s">
        <v>645</v>
      </c>
      <c r="D521" s="176" t="s">
        <v>184</v>
      </c>
      <c r="E521" s="176" t="s">
        <v>714</v>
      </c>
      <c r="F521" s="178">
        <v>5.9088415999999997</v>
      </c>
      <c r="G521" s="178">
        <v>14.541227710000001</v>
      </c>
      <c r="H521" s="58">
        <f t="shared" si="24"/>
        <v>-0.59364905647296273</v>
      </c>
      <c r="I521" s="178">
        <v>3.6605733310842399</v>
      </c>
      <c r="J521" s="178">
        <v>15.591719999574726</v>
      </c>
      <c r="K521" s="58">
        <f t="shared" si="25"/>
        <v>-0.76522325111122547</v>
      </c>
      <c r="L521" s="58">
        <f t="shared" si="26"/>
        <v>0.61950777815473002</v>
      </c>
    </row>
    <row r="522" spans="1:12" x14ac:dyDescent="0.2">
      <c r="A522" s="176" t="s">
        <v>2959</v>
      </c>
      <c r="B522" s="176" t="s">
        <v>2975</v>
      </c>
      <c r="C522" s="176" t="s">
        <v>516</v>
      </c>
      <c r="D522" s="176" t="s">
        <v>184</v>
      </c>
      <c r="E522" s="176" t="s">
        <v>2880</v>
      </c>
      <c r="F522" s="178">
        <v>2.1879900000000001E-2</v>
      </c>
      <c r="G522" s="178">
        <v>1.0492894799999999</v>
      </c>
      <c r="H522" s="58">
        <f t="shared" si="24"/>
        <v>-0.97914788967483024</v>
      </c>
      <c r="I522" s="178">
        <v>3.6478322200000002</v>
      </c>
      <c r="J522" s="178">
        <v>0</v>
      </c>
      <c r="K522" s="58" t="str">
        <f t="shared" si="25"/>
        <v/>
      </c>
      <c r="L522" s="58" t="str">
        <f t="shared" si="26"/>
        <v/>
      </c>
    </row>
    <row r="523" spans="1:12" x14ac:dyDescent="0.2">
      <c r="A523" s="176" t="s">
        <v>1668</v>
      </c>
      <c r="B523" s="177" t="s">
        <v>1112</v>
      </c>
      <c r="C523" s="176" t="s">
        <v>646</v>
      </c>
      <c r="D523" s="176" t="s">
        <v>183</v>
      </c>
      <c r="E523" s="176" t="s">
        <v>185</v>
      </c>
      <c r="F523" s="178">
        <v>1.21268281</v>
      </c>
      <c r="G523" s="178">
        <v>1.5449611000000001</v>
      </c>
      <c r="H523" s="58">
        <f t="shared" si="24"/>
        <v>-0.21507226945714042</v>
      </c>
      <c r="I523" s="178">
        <v>3.6477606499999999</v>
      </c>
      <c r="J523" s="178">
        <v>1.8449400000000001E-2</v>
      </c>
      <c r="K523" s="58" t="str">
        <f t="shared" si="25"/>
        <v/>
      </c>
      <c r="L523" s="58">
        <f t="shared" si="26"/>
        <v>3.0080088708439758</v>
      </c>
    </row>
    <row r="524" spans="1:12" x14ac:dyDescent="0.2">
      <c r="A524" s="176" t="s">
        <v>1716</v>
      </c>
      <c r="B524" s="177" t="s">
        <v>1717</v>
      </c>
      <c r="C524" s="176" t="s">
        <v>2544</v>
      </c>
      <c r="D524" s="176" t="s">
        <v>183</v>
      </c>
      <c r="E524" s="176" t="s">
        <v>714</v>
      </c>
      <c r="F524" s="178">
        <v>2.7161632599999996</v>
      </c>
      <c r="G524" s="178">
        <v>3.9274927599999998</v>
      </c>
      <c r="H524" s="58">
        <f t="shared" si="24"/>
        <v>-0.3084231019690028</v>
      </c>
      <c r="I524" s="178">
        <v>3.6134560099999997</v>
      </c>
      <c r="J524" s="178">
        <v>0.96784238</v>
      </c>
      <c r="K524" s="58">
        <f t="shared" si="25"/>
        <v>2.7335170319778719</v>
      </c>
      <c r="L524" s="58">
        <f t="shared" si="26"/>
        <v>1.3303530252448816</v>
      </c>
    </row>
    <row r="525" spans="1:12" x14ac:dyDescent="0.2">
      <c r="A525" s="176" t="s">
        <v>1700</v>
      </c>
      <c r="B525" s="177" t="s">
        <v>658</v>
      </c>
      <c r="C525" s="176" t="s">
        <v>644</v>
      </c>
      <c r="D525" s="176" t="s">
        <v>183</v>
      </c>
      <c r="E525" s="176" t="s">
        <v>714</v>
      </c>
      <c r="F525" s="178">
        <v>3.12804108</v>
      </c>
      <c r="G525" s="178">
        <v>9.0053098000000009</v>
      </c>
      <c r="H525" s="58">
        <f t="shared" si="24"/>
        <v>-0.65264481184200906</v>
      </c>
      <c r="I525" s="178">
        <v>3.5972105399999998</v>
      </c>
      <c r="J525" s="178">
        <v>4.1455977300000004</v>
      </c>
      <c r="K525" s="58">
        <f t="shared" si="25"/>
        <v>-0.13228181452135268</v>
      </c>
      <c r="L525" s="58">
        <f t="shared" si="26"/>
        <v>1.1499882667781332</v>
      </c>
    </row>
    <row r="526" spans="1:12" x14ac:dyDescent="0.2">
      <c r="A526" s="176" t="s">
        <v>1523</v>
      </c>
      <c r="B526" s="177" t="s">
        <v>310</v>
      </c>
      <c r="C526" s="176" t="s">
        <v>1268</v>
      </c>
      <c r="D526" s="176" t="s">
        <v>184</v>
      </c>
      <c r="E526" s="176" t="s">
        <v>185</v>
      </c>
      <c r="F526" s="178">
        <v>6.4815094200000001</v>
      </c>
      <c r="G526" s="178">
        <v>16.856755670000002</v>
      </c>
      <c r="H526" s="58">
        <f t="shared" si="24"/>
        <v>-0.6154948468799869</v>
      </c>
      <c r="I526" s="178">
        <v>3.5958720299999998</v>
      </c>
      <c r="J526" s="178">
        <v>9.89671609</v>
      </c>
      <c r="K526" s="58">
        <f t="shared" si="25"/>
        <v>-0.63666008024283949</v>
      </c>
      <c r="L526" s="58">
        <f t="shared" si="26"/>
        <v>0.55478929320139747</v>
      </c>
    </row>
    <row r="527" spans="1:12" x14ac:dyDescent="0.2">
      <c r="A527" s="176" t="s">
        <v>2897</v>
      </c>
      <c r="B527" s="177" t="s">
        <v>2470</v>
      </c>
      <c r="C527" s="176" t="s">
        <v>516</v>
      </c>
      <c r="D527" s="176" t="s">
        <v>615</v>
      </c>
      <c r="E527" s="176" t="s">
        <v>185</v>
      </c>
      <c r="F527" s="178">
        <v>2.44705482</v>
      </c>
      <c r="G527" s="178">
        <v>1.4144437299999999</v>
      </c>
      <c r="H527" s="58">
        <f t="shared" si="24"/>
        <v>0.73004748658329466</v>
      </c>
      <c r="I527" s="178">
        <v>3.5611516400000003</v>
      </c>
      <c r="J527" s="178">
        <v>7.53567784</v>
      </c>
      <c r="K527" s="58">
        <f t="shared" si="25"/>
        <v>-0.52742782857606874</v>
      </c>
      <c r="L527" s="58">
        <f t="shared" si="26"/>
        <v>1.4552806953462532</v>
      </c>
    </row>
    <row r="528" spans="1:12" x14ac:dyDescent="0.2">
      <c r="A528" s="176" t="s">
        <v>2125</v>
      </c>
      <c r="B528" s="177" t="s">
        <v>2116</v>
      </c>
      <c r="C528" s="176" t="s">
        <v>1371</v>
      </c>
      <c r="D528" s="176" t="s">
        <v>183</v>
      </c>
      <c r="E528" s="176" t="s">
        <v>714</v>
      </c>
      <c r="F528" s="178">
        <v>3.5293899999999999E-3</v>
      </c>
      <c r="G528" s="178">
        <v>0</v>
      </c>
      <c r="H528" s="58" t="str">
        <f t="shared" si="24"/>
        <v/>
      </c>
      <c r="I528" s="178">
        <v>3.5240353710658803</v>
      </c>
      <c r="J528" s="178">
        <v>2.7317055054566102</v>
      </c>
      <c r="K528" s="58">
        <f t="shared" si="25"/>
        <v>0.29004951815874103</v>
      </c>
      <c r="L528" s="58" t="str">
        <f t="shared" si="26"/>
        <v/>
      </c>
    </row>
    <row r="529" spans="1:12" x14ac:dyDescent="0.2">
      <c r="A529" s="176" t="s">
        <v>1265</v>
      </c>
      <c r="B529" s="177" t="s">
        <v>1266</v>
      </c>
      <c r="C529" s="176" t="s">
        <v>1268</v>
      </c>
      <c r="D529" s="176" t="s">
        <v>184</v>
      </c>
      <c r="E529" s="176" t="s">
        <v>185</v>
      </c>
      <c r="F529" s="178">
        <v>2.0158270800000002</v>
      </c>
      <c r="G529" s="178">
        <v>5.8922311900000004</v>
      </c>
      <c r="H529" s="58">
        <f t="shared" si="24"/>
        <v>-0.6578839127322158</v>
      </c>
      <c r="I529" s="178">
        <v>3.5233773799999999</v>
      </c>
      <c r="J529" s="178">
        <v>1.1369326000000002</v>
      </c>
      <c r="K529" s="58">
        <f t="shared" si="25"/>
        <v>2.0990204520479043</v>
      </c>
      <c r="L529" s="58">
        <f t="shared" si="26"/>
        <v>1.7478569540796125</v>
      </c>
    </row>
    <row r="530" spans="1:12" x14ac:dyDescent="0.2">
      <c r="A530" s="176" t="s">
        <v>1958</v>
      </c>
      <c r="B530" s="177" t="s">
        <v>1493</v>
      </c>
      <c r="C530" s="176" t="s">
        <v>516</v>
      </c>
      <c r="D530" s="176" t="s">
        <v>183</v>
      </c>
      <c r="E530" s="176" t="s">
        <v>714</v>
      </c>
      <c r="F530" s="178">
        <v>8.1587600800000004</v>
      </c>
      <c r="G530" s="178">
        <v>4.0721128799999997</v>
      </c>
      <c r="H530" s="58">
        <f t="shared" si="24"/>
        <v>1.0035692330807886</v>
      </c>
      <c r="I530" s="178">
        <v>3.4732665299999996</v>
      </c>
      <c r="J530" s="178">
        <v>36.30375986</v>
      </c>
      <c r="K530" s="58">
        <f t="shared" si="25"/>
        <v>-0.90432763594200349</v>
      </c>
      <c r="L530" s="58">
        <f t="shared" si="26"/>
        <v>0.42571009515455682</v>
      </c>
    </row>
    <row r="531" spans="1:12" x14ac:dyDescent="0.2">
      <c r="A531" s="176" t="s">
        <v>1690</v>
      </c>
      <c r="B531" s="177" t="s">
        <v>406</v>
      </c>
      <c r="C531" s="176" t="s">
        <v>644</v>
      </c>
      <c r="D531" s="176" t="s">
        <v>183</v>
      </c>
      <c r="E531" s="176" t="s">
        <v>714</v>
      </c>
      <c r="F531" s="178">
        <v>2.1475743299999999</v>
      </c>
      <c r="G531" s="178">
        <v>1.6751950099999999</v>
      </c>
      <c r="H531" s="58">
        <f t="shared" si="24"/>
        <v>0.28198467472751121</v>
      </c>
      <c r="I531" s="178">
        <v>3.4544456700000001</v>
      </c>
      <c r="J531" s="178">
        <v>0.82425044999999997</v>
      </c>
      <c r="K531" s="58">
        <f t="shared" si="25"/>
        <v>3.1910145999920294</v>
      </c>
      <c r="L531" s="58">
        <f t="shared" si="26"/>
        <v>1.6085336939187573</v>
      </c>
    </row>
    <row r="532" spans="1:12" x14ac:dyDescent="0.2">
      <c r="A532" s="176" t="s">
        <v>2629</v>
      </c>
      <c r="B532" s="177" t="s">
        <v>1492</v>
      </c>
      <c r="C532" s="176" t="s">
        <v>516</v>
      </c>
      <c r="D532" s="176" t="s">
        <v>184</v>
      </c>
      <c r="E532" s="176" t="s">
        <v>714</v>
      </c>
      <c r="F532" s="178">
        <v>3.2020986900000001</v>
      </c>
      <c r="G532" s="178">
        <v>0.75419424999999995</v>
      </c>
      <c r="H532" s="58">
        <f t="shared" si="24"/>
        <v>3.2457214305200557</v>
      </c>
      <c r="I532" s="178">
        <v>3.4535416099999998</v>
      </c>
      <c r="J532" s="178">
        <v>0.10706771000000001</v>
      </c>
      <c r="K532" s="58">
        <f t="shared" si="25"/>
        <v>31.255678299274351</v>
      </c>
      <c r="L532" s="58">
        <f t="shared" si="26"/>
        <v>1.0785244129999003</v>
      </c>
    </row>
    <row r="533" spans="1:12" x14ac:dyDescent="0.2">
      <c r="A533" s="176" t="s">
        <v>2904</v>
      </c>
      <c r="B533" s="177" t="s">
        <v>2347</v>
      </c>
      <c r="C533" s="176" t="s">
        <v>516</v>
      </c>
      <c r="D533" s="176" t="s">
        <v>184</v>
      </c>
      <c r="E533" s="176" t="s">
        <v>714</v>
      </c>
      <c r="F533" s="178">
        <v>1.37316463</v>
      </c>
      <c r="G533" s="178">
        <v>1.4679418400000002</v>
      </c>
      <c r="H533" s="58">
        <f t="shared" si="24"/>
        <v>-6.4564690110611056E-2</v>
      </c>
      <c r="I533" s="178">
        <v>3.3826582799999998</v>
      </c>
      <c r="J533" s="178">
        <v>6.620254020033701</v>
      </c>
      <c r="K533" s="58">
        <f t="shared" si="25"/>
        <v>-0.48904403520413853</v>
      </c>
      <c r="L533" s="58">
        <f t="shared" si="26"/>
        <v>2.4634032992824757</v>
      </c>
    </row>
    <row r="534" spans="1:12" x14ac:dyDescent="0.2">
      <c r="A534" s="176" t="s">
        <v>2663</v>
      </c>
      <c r="B534" s="177" t="s">
        <v>1365</v>
      </c>
      <c r="C534" s="176" t="s">
        <v>516</v>
      </c>
      <c r="D534" s="176" t="s">
        <v>183</v>
      </c>
      <c r="E534" s="176" t="s">
        <v>185</v>
      </c>
      <c r="F534" s="178">
        <v>0.21856232</v>
      </c>
      <c r="G534" s="178">
        <v>0.62486105000000003</v>
      </c>
      <c r="H534" s="58">
        <f t="shared" si="24"/>
        <v>-0.65022252547186299</v>
      </c>
      <c r="I534" s="178">
        <v>3.3422064900000001</v>
      </c>
      <c r="J534" s="178">
        <v>1.90126602</v>
      </c>
      <c r="K534" s="58">
        <f t="shared" si="25"/>
        <v>0.75788472251768324</v>
      </c>
      <c r="L534" s="58">
        <f t="shared" si="26"/>
        <v>15.291778061287051</v>
      </c>
    </row>
    <row r="535" spans="1:12" x14ac:dyDescent="0.2">
      <c r="A535" s="176" t="s">
        <v>2203</v>
      </c>
      <c r="B535" s="177" t="s">
        <v>2193</v>
      </c>
      <c r="C535" s="176" t="s">
        <v>2553</v>
      </c>
      <c r="D535" s="176" t="s">
        <v>615</v>
      </c>
      <c r="E535" s="176" t="s">
        <v>714</v>
      </c>
      <c r="F535" s="178">
        <v>3.381812E-2</v>
      </c>
      <c r="G535" s="178">
        <v>2.0208000000000001E-3</v>
      </c>
      <c r="H535" s="58">
        <f t="shared" si="24"/>
        <v>15.735015835312748</v>
      </c>
      <c r="I535" s="178">
        <v>3.3297806099999998</v>
      </c>
      <c r="J535" s="178">
        <v>0</v>
      </c>
      <c r="K535" s="58" t="str">
        <f t="shared" si="25"/>
        <v/>
      </c>
      <c r="L535" s="58">
        <f t="shared" si="26"/>
        <v>98.461434580041697</v>
      </c>
    </row>
    <row r="536" spans="1:12" x14ac:dyDescent="0.2">
      <c r="A536" s="176" t="s">
        <v>2057</v>
      </c>
      <c r="B536" s="176" t="s">
        <v>2038</v>
      </c>
      <c r="C536" s="176" t="s">
        <v>2553</v>
      </c>
      <c r="D536" s="176" t="s">
        <v>184</v>
      </c>
      <c r="E536" s="176" t="s">
        <v>714</v>
      </c>
      <c r="F536" s="178">
        <v>1.99008556</v>
      </c>
      <c r="G536" s="178">
        <v>0.27563116999999998</v>
      </c>
      <c r="H536" s="58">
        <f t="shared" si="24"/>
        <v>6.220103444759169</v>
      </c>
      <c r="I536" s="178">
        <v>3.2997221429842907</v>
      </c>
      <c r="J536" s="178">
        <v>4.9316922254520001E-2</v>
      </c>
      <c r="K536" s="58">
        <f t="shared" si="25"/>
        <v>65.908517241906026</v>
      </c>
      <c r="L536" s="58">
        <f t="shared" si="26"/>
        <v>1.6580805415141502</v>
      </c>
    </row>
    <row r="537" spans="1:12" x14ac:dyDescent="0.2">
      <c r="A537" s="176" t="s">
        <v>2941</v>
      </c>
      <c r="B537" s="177" t="s">
        <v>112</v>
      </c>
      <c r="C537" s="176" t="s">
        <v>516</v>
      </c>
      <c r="D537" s="176" t="s">
        <v>615</v>
      </c>
      <c r="E537" s="176" t="s">
        <v>714</v>
      </c>
      <c r="F537" s="178">
        <v>1.7105879499999999</v>
      </c>
      <c r="G537" s="178">
        <v>0.95297586999999995</v>
      </c>
      <c r="H537" s="58">
        <f t="shared" si="24"/>
        <v>0.79499607896682623</v>
      </c>
      <c r="I537" s="178">
        <v>3.2961928299999999</v>
      </c>
      <c r="J537" s="178">
        <v>0.34211733999999999</v>
      </c>
      <c r="K537" s="58">
        <f t="shared" si="25"/>
        <v>8.6346850761788332</v>
      </c>
      <c r="L537" s="58">
        <f t="shared" si="26"/>
        <v>1.9269356071402235</v>
      </c>
    </row>
    <row r="538" spans="1:12" x14ac:dyDescent="0.2">
      <c r="A538" s="176" t="s">
        <v>2675</v>
      </c>
      <c r="B538" s="177" t="s">
        <v>1091</v>
      </c>
      <c r="C538" s="176" t="s">
        <v>516</v>
      </c>
      <c r="D538" s="176" t="s">
        <v>184</v>
      </c>
      <c r="E538" s="176" t="s">
        <v>714</v>
      </c>
      <c r="F538" s="178">
        <v>0.28334678999999996</v>
      </c>
      <c r="G538" s="178">
        <v>1.38110157</v>
      </c>
      <c r="H538" s="58">
        <f t="shared" si="24"/>
        <v>-0.79484000586575254</v>
      </c>
      <c r="I538" s="178">
        <v>3.2961458677943298</v>
      </c>
      <c r="J538" s="178">
        <v>5.8124576500000007</v>
      </c>
      <c r="K538" s="58">
        <f t="shared" si="25"/>
        <v>-0.43291700924576548</v>
      </c>
      <c r="L538" s="58">
        <f t="shared" si="26"/>
        <v>11.632903509492133</v>
      </c>
    </row>
    <row r="539" spans="1:12" x14ac:dyDescent="0.2">
      <c r="A539" s="176" t="s">
        <v>1453</v>
      </c>
      <c r="B539" s="176" t="s">
        <v>476</v>
      </c>
      <c r="C539" s="176" t="s">
        <v>645</v>
      </c>
      <c r="D539" s="176" t="s">
        <v>184</v>
      </c>
      <c r="E539" s="176" t="s">
        <v>185</v>
      </c>
      <c r="F539" s="178">
        <v>6.1252821100000006</v>
      </c>
      <c r="G539" s="178">
        <v>13.615803080000001</v>
      </c>
      <c r="H539" s="58">
        <f t="shared" si="24"/>
        <v>-0.55013434947533035</v>
      </c>
      <c r="I539" s="178">
        <v>3.2781559804548701</v>
      </c>
      <c r="J539" s="178">
        <v>3.3453439672784051</v>
      </c>
      <c r="K539" s="58">
        <f t="shared" si="25"/>
        <v>-2.0084029469231379E-2</v>
      </c>
      <c r="L539" s="58">
        <f t="shared" si="26"/>
        <v>0.53518448972383248</v>
      </c>
    </row>
    <row r="540" spans="1:12" x14ac:dyDescent="0.2">
      <c r="A540" s="176" t="s">
        <v>2723</v>
      </c>
      <c r="B540" s="177" t="s">
        <v>439</v>
      </c>
      <c r="C540" s="176" t="s">
        <v>646</v>
      </c>
      <c r="D540" s="176" t="s">
        <v>183</v>
      </c>
      <c r="E540" s="176" t="s">
        <v>714</v>
      </c>
      <c r="F540" s="178">
        <v>0.77210193999999999</v>
      </c>
      <c r="G540" s="178">
        <v>0.95513349999999997</v>
      </c>
      <c r="H540" s="58">
        <f t="shared" si="24"/>
        <v>-0.1916292958000112</v>
      </c>
      <c r="I540" s="178">
        <v>3.2076319199999999</v>
      </c>
      <c r="J540" s="178">
        <v>10.326659579999999</v>
      </c>
      <c r="K540" s="58">
        <f t="shared" si="25"/>
        <v>-0.68938339691062034</v>
      </c>
      <c r="L540" s="58">
        <f t="shared" si="26"/>
        <v>4.1544150504271498</v>
      </c>
    </row>
    <row r="541" spans="1:12" x14ac:dyDescent="0.2">
      <c r="A541" s="176" t="s">
        <v>1532</v>
      </c>
      <c r="B541" s="177" t="s">
        <v>1824</v>
      </c>
      <c r="C541" s="176" t="s">
        <v>2553</v>
      </c>
      <c r="D541" s="176" t="s">
        <v>615</v>
      </c>
      <c r="E541" s="176" t="s">
        <v>714</v>
      </c>
      <c r="F541" s="178">
        <v>2.6243562599999999</v>
      </c>
      <c r="G541" s="178">
        <v>2.0875527900000002</v>
      </c>
      <c r="H541" s="58">
        <f t="shared" si="24"/>
        <v>0.25714486003489267</v>
      </c>
      <c r="I541" s="178">
        <v>3.1943861499999997</v>
      </c>
      <c r="J541" s="178">
        <v>0.28321715999999997</v>
      </c>
      <c r="K541" s="58">
        <f t="shared" si="25"/>
        <v>10.278928684970925</v>
      </c>
      <c r="L541" s="58">
        <f t="shared" si="26"/>
        <v>1.2172075105382223</v>
      </c>
    </row>
    <row r="542" spans="1:12" x14ac:dyDescent="0.2">
      <c r="A542" s="176" t="s">
        <v>2466</v>
      </c>
      <c r="B542" s="177" t="s">
        <v>2475</v>
      </c>
      <c r="C542" s="176" t="s">
        <v>645</v>
      </c>
      <c r="D542" s="176" t="s">
        <v>615</v>
      </c>
      <c r="E542" s="176" t="s">
        <v>185</v>
      </c>
      <c r="F542" s="178">
        <v>0.91575238999999997</v>
      </c>
      <c r="G542" s="178">
        <v>0.92883490000000002</v>
      </c>
      <c r="H542" s="58">
        <f t="shared" si="24"/>
        <v>-1.4084860506425878E-2</v>
      </c>
      <c r="I542" s="178">
        <v>3.1915677395168207</v>
      </c>
      <c r="J542" s="178">
        <v>1.7554265762514403</v>
      </c>
      <c r="K542" s="58">
        <f t="shared" si="25"/>
        <v>0.81811519928798959</v>
      </c>
      <c r="L542" s="58">
        <f t="shared" si="26"/>
        <v>3.4851863608205496</v>
      </c>
    </row>
    <row r="543" spans="1:12" x14ac:dyDescent="0.2">
      <c r="A543" s="176" t="s">
        <v>1349</v>
      </c>
      <c r="B543" s="177" t="s">
        <v>1350</v>
      </c>
      <c r="C543" s="176" t="s">
        <v>2546</v>
      </c>
      <c r="D543" s="176" t="s">
        <v>184</v>
      </c>
      <c r="E543" s="176" t="s">
        <v>714</v>
      </c>
      <c r="F543" s="178">
        <v>0.62180703000000004</v>
      </c>
      <c r="G543" s="178">
        <v>3.0661456199999999</v>
      </c>
      <c r="H543" s="58">
        <f t="shared" si="24"/>
        <v>-0.79720238140548583</v>
      </c>
      <c r="I543" s="178">
        <v>3.1887727000000003</v>
      </c>
      <c r="J543" s="178">
        <v>5.3786865099999996</v>
      </c>
      <c r="K543" s="58">
        <f t="shared" si="25"/>
        <v>-0.4071465786170162</v>
      </c>
      <c r="L543" s="58">
        <f t="shared" si="26"/>
        <v>5.128235201843891</v>
      </c>
    </row>
    <row r="544" spans="1:12" x14ac:dyDescent="0.2">
      <c r="A544" s="176" t="s">
        <v>1524</v>
      </c>
      <c r="B544" s="177" t="s">
        <v>624</v>
      </c>
      <c r="C544" s="176" t="s">
        <v>1371</v>
      </c>
      <c r="D544" s="176" t="s">
        <v>183</v>
      </c>
      <c r="E544" s="176" t="s">
        <v>714</v>
      </c>
      <c r="F544" s="178">
        <v>2.5761504199999998</v>
      </c>
      <c r="G544" s="178">
        <v>3.20898934</v>
      </c>
      <c r="H544" s="58">
        <f t="shared" si="24"/>
        <v>-0.19720817146746905</v>
      </c>
      <c r="I544" s="178">
        <v>3.1716480200000001</v>
      </c>
      <c r="J544" s="178">
        <v>1.1453240099999999</v>
      </c>
      <c r="K544" s="58">
        <f t="shared" si="25"/>
        <v>1.7692146434614604</v>
      </c>
      <c r="L544" s="58">
        <f t="shared" si="26"/>
        <v>1.2311579305994098</v>
      </c>
    </row>
    <row r="545" spans="1:12" x14ac:dyDescent="0.2">
      <c r="A545" s="176" t="s">
        <v>1788</v>
      </c>
      <c r="B545" s="177" t="s">
        <v>2440</v>
      </c>
      <c r="C545" s="176" t="s">
        <v>645</v>
      </c>
      <c r="D545" s="176" t="s">
        <v>615</v>
      </c>
      <c r="E545" s="176" t="s">
        <v>185</v>
      </c>
      <c r="F545" s="178">
        <v>4.3064339800000004</v>
      </c>
      <c r="G545" s="178">
        <v>8.1469246299999991</v>
      </c>
      <c r="H545" s="58">
        <f t="shared" si="24"/>
        <v>-0.4714037289430526</v>
      </c>
      <c r="I545" s="178">
        <v>3.0745848903643798</v>
      </c>
      <c r="J545" s="178">
        <v>3.2809778776386298</v>
      </c>
      <c r="K545" s="58">
        <f t="shared" si="25"/>
        <v>-6.2905936879645852E-2</v>
      </c>
      <c r="L545" s="58">
        <f t="shared" si="26"/>
        <v>0.71395147461760911</v>
      </c>
    </row>
    <row r="546" spans="1:12" x14ac:dyDescent="0.2">
      <c r="A546" s="176" t="s">
        <v>2027</v>
      </c>
      <c r="B546" s="177" t="s">
        <v>195</v>
      </c>
      <c r="C546" s="176" t="s">
        <v>646</v>
      </c>
      <c r="D546" s="176" t="s">
        <v>183</v>
      </c>
      <c r="E546" s="176" t="s">
        <v>185</v>
      </c>
      <c r="F546" s="178">
        <v>5.95360581</v>
      </c>
      <c r="G546" s="178">
        <v>6.7240894500000001</v>
      </c>
      <c r="H546" s="58">
        <f t="shared" si="24"/>
        <v>-0.1145855726235171</v>
      </c>
      <c r="I546" s="178">
        <v>3.07420699</v>
      </c>
      <c r="J546" s="178">
        <v>6.1826141000000003</v>
      </c>
      <c r="K546" s="58">
        <f t="shared" si="25"/>
        <v>-0.50276583007178144</v>
      </c>
      <c r="L546" s="58">
        <f t="shared" si="26"/>
        <v>0.51636051967639418</v>
      </c>
    </row>
    <row r="547" spans="1:12" x14ac:dyDescent="0.2">
      <c r="A547" s="176" t="s">
        <v>1674</v>
      </c>
      <c r="B547" s="177" t="s">
        <v>1639</v>
      </c>
      <c r="C547" s="176" t="s">
        <v>646</v>
      </c>
      <c r="D547" s="176" t="s">
        <v>183</v>
      </c>
      <c r="E547" s="176" t="s">
        <v>185</v>
      </c>
      <c r="F547" s="178">
        <v>1.4060097300000001</v>
      </c>
      <c r="G547" s="178">
        <v>1.49596007</v>
      </c>
      <c r="H547" s="58">
        <f t="shared" si="24"/>
        <v>-6.0128837529734303E-2</v>
      </c>
      <c r="I547" s="178">
        <v>3.0411143300000001</v>
      </c>
      <c r="J547" s="178">
        <v>3.0189591</v>
      </c>
      <c r="K547" s="58">
        <f t="shared" si="25"/>
        <v>7.3386982950514046E-3</v>
      </c>
      <c r="L547" s="58">
        <f t="shared" si="26"/>
        <v>2.162939747223513</v>
      </c>
    </row>
    <row r="548" spans="1:12" x14ac:dyDescent="0.2">
      <c r="A548" s="176" t="s">
        <v>2597</v>
      </c>
      <c r="B548" s="177" t="s">
        <v>135</v>
      </c>
      <c r="C548" s="176" t="s">
        <v>646</v>
      </c>
      <c r="D548" s="176" t="s">
        <v>183</v>
      </c>
      <c r="E548" s="176" t="s">
        <v>714</v>
      </c>
      <c r="F548" s="178">
        <v>15.298182990000001</v>
      </c>
      <c r="G548" s="178">
        <v>19.925778380000001</v>
      </c>
      <c r="H548" s="58">
        <f t="shared" si="24"/>
        <v>-0.23224163702657818</v>
      </c>
      <c r="I548" s="178">
        <v>3.0379190599999997</v>
      </c>
      <c r="J548" s="178">
        <v>0.54402295999999994</v>
      </c>
      <c r="K548" s="58">
        <f t="shared" si="25"/>
        <v>4.5841743517589775</v>
      </c>
      <c r="L548" s="58">
        <f t="shared" si="26"/>
        <v>0.19858038448002638</v>
      </c>
    </row>
    <row r="549" spans="1:12" x14ac:dyDescent="0.2">
      <c r="A549" s="176" t="s">
        <v>2984</v>
      </c>
      <c r="B549" s="189" t="s">
        <v>2987</v>
      </c>
      <c r="C549" s="176" t="s">
        <v>516</v>
      </c>
      <c r="D549" s="176" t="s">
        <v>184</v>
      </c>
      <c r="E549" s="176" t="s">
        <v>2880</v>
      </c>
      <c r="F549" s="178">
        <v>1.22083298</v>
      </c>
      <c r="G549" s="178">
        <v>6.6644566200000002</v>
      </c>
      <c r="H549" s="58">
        <f t="shared" si="24"/>
        <v>-0.81681432566665879</v>
      </c>
      <c r="I549" s="178">
        <v>3.0042661600000002</v>
      </c>
      <c r="J549" s="178">
        <v>27.004799909999999</v>
      </c>
      <c r="K549" s="58">
        <f t="shared" si="25"/>
        <v>-0.88875066025253135</v>
      </c>
      <c r="L549" s="58">
        <f t="shared" si="26"/>
        <v>2.4608330617018557</v>
      </c>
    </row>
    <row r="550" spans="1:12" x14ac:dyDescent="0.2">
      <c r="A550" s="176" t="s">
        <v>1519</v>
      </c>
      <c r="B550" s="177" t="s">
        <v>253</v>
      </c>
      <c r="C550" s="176" t="s">
        <v>2544</v>
      </c>
      <c r="D550" s="176" t="s">
        <v>183</v>
      </c>
      <c r="E550" s="176" t="s">
        <v>714</v>
      </c>
      <c r="F550" s="178">
        <v>1.8429218999999999</v>
      </c>
      <c r="G550" s="178">
        <v>3.3737499</v>
      </c>
      <c r="H550" s="58">
        <f t="shared" si="24"/>
        <v>-0.45374673445710956</v>
      </c>
      <c r="I550" s="178">
        <v>2.9822314700000003</v>
      </c>
      <c r="J550" s="178">
        <v>1.76737721</v>
      </c>
      <c r="K550" s="58">
        <f t="shared" si="25"/>
        <v>0.68737689562037541</v>
      </c>
      <c r="L550" s="58">
        <f t="shared" si="26"/>
        <v>1.6182082756735381</v>
      </c>
    </row>
    <row r="551" spans="1:12" x14ac:dyDescent="0.2">
      <c r="A551" s="176" t="s">
        <v>2654</v>
      </c>
      <c r="B551" s="177" t="s">
        <v>1092</v>
      </c>
      <c r="C551" s="176" t="s">
        <v>516</v>
      </c>
      <c r="D551" s="176" t="s">
        <v>184</v>
      </c>
      <c r="E551" s="176" t="s">
        <v>714</v>
      </c>
      <c r="F551" s="178">
        <v>1.8163211499999998</v>
      </c>
      <c r="G551" s="178">
        <v>3.5705198</v>
      </c>
      <c r="H551" s="58">
        <f t="shared" si="24"/>
        <v>-0.49130063639473454</v>
      </c>
      <c r="I551" s="178">
        <v>2.9518427900000002</v>
      </c>
      <c r="J551" s="178">
        <v>5.7557877220682405</v>
      </c>
      <c r="K551" s="58">
        <f t="shared" si="25"/>
        <v>-0.48715224873871688</v>
      </c>
      <c r="L551" s="58">
        <f t="shared" si="26"/>
        <v>1.6251766875037492</v>
      </c>
    </row>
    <row r="552" spans="1:12" x14ac:dyDescent="0.2">
      <c r="A552" s="176" t="s">
        <v>1448</v>
      </c>
      <c r="B552" s="177" t="s">
        <v>463</v>
      </c>
      <c r="C552" s="176" t="s">
        <v>645</v>
      </c>
      <c r="D552" s="176" t="s">
        <v>184</v>
      </c>
      <c r="E552" s="176" t="s">
        <v>185</v>
      </c>
      <c r="F552" s="178">
        <v>2.1150321700000001</v>
      </c>
      <c r="G552" s="178">
        <v>3.92040291</v>
      </c>
      <c r="H552" s="58">
        <f t="shared" si="24"/>
        <v>-0.46050642789671836</v>
      </c>
      <c r="I552" s="178">
        <v>2.9400509699999997</v>
      </c>
      <c r="J552" s="178">
        <v>1.9441078700000001</v>
      </c>
      <c r="K552" s="58">
        <f t="shared" si="25"/>
        <v>0.51228798327944602</v>
      </c>
      <c r="L552" s="58">
        <f t="shared" si="26"/>
        <v>1.3900738776942574</v>
      </c>
    </row>
    <row r="553" spans="1:12" x14ac:dyDescent="0.2">
      <c r="A553" s="176" t="s">
        <v>1222</v>
      </c>
      <c r="B553" s="177" t="s">
        <v>699</v>
      </c>
      <c r="C553" s="176" t="s">
        <v>700</v>
      </c>
      <c r="D553" s="176" t="s">
        <v>183</v>
      </c>
      <c r="E553" s="176" t="s">
        <v>714</v>
      </c>
      <c r="F553" s="178">
        <v>2.9546439500000004</v>
      </c>
      <c r="G553" s="178">
        <v>0.42031953999999999</v>
      </c>
      <c r="H553" s="58">
        <f t="shared" si="24"/>
        <v>6.0295184230549941</v>
      </c>
      <c r="I553" s="178">
        <v>2.9395852799999997</v>
      </c>
      <c r="J553" s="178">
        <v>21.888820379999999</v>
      </c>
      <c r="K553" s="58">
        <f t="shared" si="25"/>
        <v>-0.86570380546016434</v>
      </c>
      <c r="L553" s="58">
        <f t="shared" si="26"/>
        <v>0.99490338928993438</v>
      </c>
    </row>
    <row r="554" spans="1:12" x14ac:dyDescent="0.2">
      <c r="A554" s="176" t="s">
        <v>1298</v>
      </c>
      <c r="B554" s="177" t="s">
        <v>1299</v>
      </c>
      <c r="C554" s="176" t="s">
        <v>2553</v>
      </c>
      <c r="D554" s="176" t="s">
        <v>615</v>
      </c>
      <c r="E554" s="176" t="s">
        <v>185</v>
      </c>
      <c r="F554" s="178">
        <v>1.4546878600000002</v>
      </c>
      <c r="G554" s="178">
        <v>1.1553386999999999</v>
      </c>
      <c r="H554" s="58">
        <f t="shared" si="24"/>
        <v>0.25910078144184068</v>
      </c>
      <c r="I554" s="178">
        <v>2.9319661663803998</v>
      </c>
      <c r="J554" s="178">
        <v>0</v>
      </c>
      <c r="K554" s="58" t="str">
        <f t="shared" si="25"/>
        <v/>
      </c>
      <c r="L554" s="58">
        <f t="shared" si="26"/>
        <v>2.0155294114989037</v>
      </c>
    </row>
    <row r="555" spans="1:12" x14ac:dyDescent="0.2">
      <c r="A555" s="176" t="s">
        <v>2649</v>
      </c>
      <c r="B555" s="177" t="s">
        <v>1366</v>
      </c>
      <c r="C555" s="176" t="s">
        <v>516</v>
      </c>
      <c r="D555" s="176" t="s">
        <v>183</v>
      </c>
      <c r="E555" s="176" t="s">
        <v>185</v>
      </c>
      <c r="F555" s="178">
        <v>1.84432964</v>
      </c>
      <c r="G555" s="178">
        <v>5.52251767</v>
      </c>
      <c r="H555" s="58">
        <f t="shared" si="24"/>
        <v>-0.66603463307705457</v>
      </c>
      <c r="I555" s="178">
        <v>2.9198365600000002</v>
      </c>
      <c r="J555" s="178">
        <v>6.4148653700000002</v>
      </c>
      <c r="K555" s="58">
        <f t="shared" si="25"/>
        <v>-0.54483276084716958</v>
      </c>
      <c r="L555" s="58">
        <f t="shared" si="26"/>
        <v>1.5831424581996092</v>
      </c>
    </row>
    <row r="556" spans="1:12" x14ac:dyDescent="0.2">
      <c r="A556" s="176" t="s">
        <v>1452</v>
      </c>
      <c r="B556" s="177" t="s">
        <v>475</v>
      </c>
      <c r="C556" s="176" t="s">
        <v>645</v>
      </c>
      <c r="D556" s="176" t="s">
        <v>184</v>
      </c>
      <c r="E556" s="176" t="s">
        <v>185</v>
      </c>
      <c r="F556" s="178">
        <v>10.3109366</v>
      </c>
      <c r="G556" s="178">
        <v>8.8842543499999991</v>
      </c>
      <c r="H556" s="58">
        <f t="shared" si="24"/>
        <v>0.16058548008590057</v>
      </c>
      <c r="I556" s="178">
        <v>2.9174121099999999</v>
      </c>
      <c r="J556" s="178">
        <v>3.6880522500000001</v>
      </c>
      <c r="K556" s="58">
        <f t="shared" si="25"/>
        <v>-0.20895586281349465</v>
      </c>
      <c r="L556" s="58">
        <f t="shared" si="26"/>
        <v>0.28294346315736246</v>
      </c>
    </row>
    <row r="557" spans="1:12" x14ac:dyDescent="0.2">
      <c r="A557" s="176" t="s">
        <v>1241</v>
      </c>
      <c r="B557" s="177" t="s">
        <v>153</v>
      </c>
      <c r="C557" s="176" t="s">
        <v>645</v>
      </c>
      <c r="D557" s="176" t="s">
        <v>184</v>
      </c>
      <c r="E557" s="176" t="s">
        <v>714</v>
      </c>
      <c r="F557" s="178">
        <v>0.29471471000000005</v>
      </c>
      <c r="G557" s="178">
        <v>1.0744393600000002</v>
      </c>
      <c r="H557" s="58">
        <f t="shared" si="24"/>
        <v>-0.72570372887307477</v>
      </c>
      <c r="I557" s="178">
        <v>2.9044271990553203</v>
      </c>
      <c r="J557" s="178">
        <v>1.1944691606381199</v>
      </c>
      <c r="K557" s="58">
        <f t="shared" si="25"/>
        <v>1.4315631535465441</v>
      </c>
      <c r="L557" s="58">
        <f t="shared" si="26"/>
        <v>9.8550465942311458</v>
      </c>
    </row>
    <row r="558" spans="1:12" x14ac:dyDescent="0.2">
      <c r="A558" s="176" t="s">
        <v>2636</v>
      </c>
      <c r="B558" s="177" t="s">
        <v>913</v>
      </c>
      <c r="C558" s="176" t="s">
        <v>516</v>
      </c>
      <c r="D558" s="176" t="s">
        <v>184</v>
      </c>
      <c r="E558" s="176" t="s">
        <v>714</v>
      </c>
      <c r="F558" s="178">
        <v>3.0722470499999996</v>
      </c>
      <c r="G558" s="178">
        <v>5.3218832599999999</v>
      </c>
      <c r="H558" s="58">
        <f t="shared" si="24"/>
        <v>-0.42271430997154202</v>
      </c>
      <c r="I558" s="178">
        <v>2.87401207</v>
      </c>
      <c r="J558" s="178">
        <v>26.20630706</v>
      </c>
      <c r="K558" s="58">
        <f t="shared" si="25"/>
        <v>-0.8903312830983825</v>
      </c>
      <c r="L558" s="58">
        <f t="shared" si="26"/>
        <v>0.93547557316394858</v>
      </c>
    </row>
    <row r="559" spans="1:12" x14ac:dyDescent="0.2">
      <c r="A559" s="176" t="s">
        <v>1263</v>
      </c>
      <c r="B559" s="177" t="s">
        <v>8</v>
      </c>
      <c r="C559" s="176" t="s">
        <v>645</v>
      </c>
      <c r="D559" s="176" t="s">
        <v>615</v>
      </c>
      <c r="E559" s="176" t="s">
        <v>714</v>
      </c>
      <c r="F559" s="178">
        <v>2.494203E-2</v>
      </c>
      <c r="G559" s="178">
        <v>0</v>
      </c>
      <c r="H559" s="58" t="str">
        <f t="shared" si="24"/>
        <v/>
      </c>
      <c r="I559" s="178">
        <v>2.8690345506581707</v>
      </c>
      <c r="J559" s="178">
        <v>2.8753720089888701</v>
      </c>
      <c r="K559" s="58">
        <f t="shared" si="25"/>
        <v>-2.2040481408622803E-3</v>
      </c>
      <c r="L559" s="58" t="str">
        <f t="shared" si="26"/>
        <v/>
      </c>
    </row>
    <row r="560" spans="1:12" x14ac:dyDescent="0.2">
      <c r="A560" s="176" t="s">
        <v>1393</v>
      </c>
      <c r="B560" s="177" t="s">
        <v>484</v>
      </c>
      <c r="C560" s="176" t="s">
        <v>1371</v>
      </c>
      <c r="D560" s="176" t="s">
        <v>183</v>
      </c>
      <c r="E560" s="176" t="s">
        <v>714</v>
      </c>
      <c r="F560" s="178">
        <v>0.64771394999999998</v>
      </c>
      <c r="G560" s="178">
        <v>0.60784512000000002</v>
      </c>
      <c r="H560" s="58">
        <f t="shared" si="24"/>
        <v>6.5590441854661785E-2</v>
      </c>
      <c r="I560" s="178">
        <v>2.8064462699999999</v>
      </c>
      <c r="J560" s="178">
        <v>7.5648501051694002</v>
      </c>
      <c r="K560" s="58">
        <f t="shared" si="25"/>
        <v>-0.62901495323982304</v>
      </c>
      <c r="L560" s="58">
        <f t="shared" si="26"/>
        <v>4.3328482735318579</v>
      </c>
    </row>
    <row r="561" spans="1:12" x14ac:dyDescent="0.2">
      <c r="A561" s="176" t="s">
        <v>2126</v>
      </c>
      <c r="B561" s="177" t="s">
        <v>2117</v>
      </c>
      <c r="C561" s="176" t="s">
        <v>1371</v>
      </c>
      <c r="D561" s="176" t="s">
        <v>183</v>
      </c>
      <c r="E561" s="176" t="s">
        <v>714</v>
      </c>
      <c r="F561" s="178">
        <v>0.57328706000000007</v>
      </c>
      <c r="G561" s="178">
        <v>0.69731542000000002</v>
      </c>
      <c r="H561" s="58">
        <f t="shared" si="24"/>
        <v>-0.17786550597145834</v>
      </c>
      <c r="I561" s="178">
        <v>2.8032656181182198</v>
      </c>
      <c r="J561" s="178">
        <v>2.5262296015057601</v>
      </c>
      <c r="K561" s="58">
        <f t="shared" si="25"/>
        <v>0.10966383120811041</v>
      </c>
      <c r="L561" s="58">
        <f t="shared" si="26"/>
        <v>4.8898114290565351</v>
      </c>
    </row>
    <row r="562" spans="1:12" x14ac:dyDescent="0.2">
      <c r="A562" s="176" t="s">
        <v>2281</v>
      </c>
      <c r="B562" s="177" t="s">
        <v>318</v>
      </c>
      <c r="C562" s="176" t="s">
        <v>1371</v>
      </c>
      <c r="D562" s="176" t="s">
        <v>183</v>
      </c>
      <c r="E562" s="176" t="s">
        <v>714</v>
      </c>
      <c r="F562" s="178">
        <v>0.39803228000000002</v>
      </c>
      <c r="G562" s="178">
        <v>4.4489510000000003E-2</v>
      </c>
      <c r="H562" s="58">
        <f t="shared" si="24"/>
        <v>7.9466546158858566</v>
      </c>
      <c r="I562" s="178">
        <v>2.78636609</v>
      </c>
      <c r="J562" s="178">
        <v>4.5423889199999996</v>
      </c>
      <c r="K562" s="58">
        <f t="shared" si="25"/>
        <v>-0.3865857505658058</v>
      </c>
      <c r="L562" s="58">
        <f t="shared" si="26"/>
        <v>7.0003520568733766</v>
      </c>
    </row>
    <row r="563" spans="1:12" x14ac:dyDescent="0.2">
      <c r="A563" s="176" t="s">
        <v>1807</v>
      </c>
      <c r="B563" s="177" t="s">
        <v>1704</v>
      </c>
      <c r="C563" s="176" t="s">
        <v>645</v>
      </c>
      <c r="D563" s="176" t="s">
        <v>615</v>
      </c>
      <c r="E563" s="176" t="s">
        <v>185</v>
      </c>
      <c r="F563" s="178">
        <v>2.9061181700000001</v>
      </c>
      <c r="G563" s="178">
        <v>1.9287856499999998</v>
      </c>
      <c r="H563" s="58">
        <f t="shared" si="24"/>
        <v>0.50670872629107344</v>
      </c>
      <c r="I563" s="178">
        <v>2.7532999476655089</v>
      </c>
      <c r="J563" s="178">
        <v>8.5882070574078995</v>
      </c>
      <c r="K563" s="58">
        <f t="shared" si="25"/>
        <v>-0.6794092260164355</v>
      </c>
      <c r="L563" s="58">
        <f t="shared" si="26"/>
        <v>0.94741500056259198</v>
      </c>
    </row>
    <row r="564" spans="1:12" x14ac:dyDescent="0.2">
      <c r="A564" s="176" t="s">
        <v>2647</v>
      </c>
      <c r="B564" s="177" t="s">
        <v>140</v>
      </c>
      <c r="C564" s="176" t="s">
        <v>516</v>
      </c>
      <c r="D564" s="176" t="s">
        <v>183</v>
      </c>
      <c r="E564" s="176" t="s">
        <v>185</v>
      </c>
      <c r="F564" s="178">
        <v>2.3318253799999997</v>
      </c>
      <c r="G564" s="178">
        <v>0.86528163999999996</v>
      </c>
      <c r="H564" s="58">
        <f t="shared" si="24"/>
        <v>1.6948744457353793</v>
      </c>
      <c r="I564" s="178">
        <v>2.7502482100000001</v>
      </c>
      <c r="J564" s="178">
        <v>2.5000618999999999</v>
      </c>
      <c r="K564" s="58">
        <f t="shared" si="25"/>
        <v>0.10007204621613575</v>
      </c>
      <c r="L564" s="58">
        <f t="shared" si="26"/>
        <v>1.1794400359430004</v>
      </c>
    </row>
    <row r="565" spans="1:12" x14ac:dyDescent="0.2">
      <c r="A565" s="176" t="s">
        <v>1875</v>
      </c>
      <c r="B565" s="177" t="s">
        <v>2109</v>
      </c>
      <c r="C565" s="176" t="s">
        <v>645</v>
      </c>
      <c r="D565" s="176" t="s">
        <v>615</v>
      </c>
      <c r="E565" s="176" t="s">
        <v>714</v>
      </c>
      <c r="F565" s="178">
        <v>4.4254999999999997E-3</v>
      </c>
      <c r="G565" s="178">
        <v>0.14474999999999999</v>
      </c>
      <c r="H565" s="58">
        <f t="shared" si="24"/>
        <v>-0.96942659758203797</v>
      </c>
      <c r="I565" s="178">
        <v>2.74622565</v>
      </c>
      <c r="J565" s="178">
        <v>1.1011E-4</v>
      </c>
      <c r="K565" s="58" t="str">
        <f t="shared" si="25"/>
        <v/>
      </c>
      <c r="L565" s="58" t="str">
        <f t="shared" si="26"/>
        <v/>
      </c>
    </row>
    <row r="566" spans="1:12" x14ac:dyDescent="0.2">
      <c r="A566" s="176" t="s">
        <v>2724</v>
      </c>
      <c r="B566" s="177" t="s">
        <v>709</v>
      </c>
      <c r="C566" s="176" t="s">
        <v>516</v>
      </c>
      <c r="D566" s="176" t="s">
        <v>183</v>
      </c>
      <c r="E566" s="176" t="s">
        <v>714</v>
      </c>
      <c r="F566" s="178">
        <v>1.8099929800000001</v>
      </c>
      <c r="G566" s="178">
        <v>5.6758983600000006</v>
      </c>
      <c r="H566" s="58">
        <f t="shared" si="24"/>
        <v>-0.68110898659573604</v>
      </c>
      <c r="I566" s="178">
        <v>2.71617964</v>
      </c>
      <c r="J566" s="178">
        <v>1.3087481200000002</v>
      </c>
      <c r="K566" s="58">
        <f t="shared" si="25"/>
        <v>1.0754028972358713</v>
      </c>
      <c r="L566" s="58">
        <f t="shared" si="26"/>
        <v>1.500657555036484</v>
      </c>
    </row>
    <row r="567" spans="1:12" x14ac:dyDescent="0.2">
      <c r="A567" s="176" t="s">
        <v>2690</v>
      </c>
      <c r="B567" s="177" t="s">
        <v>1721</v>
      </c>
      <c r="C567" s="176" t="s">
        <v>516</v>
      </c>
      <c r="D567" s="176" t="s">
        <v>615</v>
      </c>
      <c r="E567" s="176" t="s">
        <v>714</v>
      </c>
      <c r="F567" s="178">
        <v>0.82121256999999992</v>
      </c>
      <c r="G567" s="178">
        <v>3.1227919500000003</v>
      </c>
      <c r="H567" s="58">
        <f t="shared" si="24"/>
        <v>-0.73702616660069209</v>
      </c>
      <c r="I567" s="178">
        <v>2.6484058500000001</v>
      </c>
      <c r="J567" s="178">
        <v>4.3145973899999994</v>
      </c>
      <c r="K567" s="58">
        <f t="shared" si="25"/>
        <v>-0.38617543872384341</v>
      </c>
      <c r="L567" s="58">
        <f t="shared" si="26"/>
        <v>3.2249942910640059</v>
      </c>
    </row>
    <row r="568" spans="1:12" x14ac:dyDescent="0.2">
      <c r="A568" s="176" t="s">
        <v>2273</v>
      </c>
      <c r="B568" s="177" t="s">
        <v>2103</v>
      </c>
      <c r="C568" s="176" t="s">
        <v>645</v>
      </c>
      <c r="D568" s="176" t="s">
        <v>615</v>
      </c>
      <c r="E568" s="176" t="s">
        <v>185</v>
      </c>
      <c r="F568" s="178">
        <v>2.26551897</v>
      </c>
      <c r="G568" s="178">
        <v>2.6816566000000002</v>
      </c>
      <c r="H568" s="58">
        <f t="shared" si="24"/>
        <v>-0.15517931341395463</v>
      </c>
      <c r="I568" s="178">
        <v>2.6241529785581696</v>
      </c>
      <c r="J568" s="178">
        <v>3.7989533393947399</v>
      </c>
      <c r="K568" s="58">
        <f t="shared" si="25"/>
        <v>-0.30924316670436991</v>
      </c>
      <c r="L568" s="58">
        <f t="shared" si="26"/>
        <v>1.1583010397649285</v>
      </c>
    </row>
    <row r="569" spans="1:12" x14ac:dyDescent="0.2">
      <c r="A569" s="176" t="s">
        <v>1810</v>
      </c>
      <c r="B569" s="177" t="s">
        <v>1718</v>
      </c>
      <c r="C569" s="176" t="s">
        <v>643</v>
      </c>
      <c r="D569" s="176" t="s">
        <v>183</v>
      </c>
      <c r="E569" s="176" t="s">
        <v>2328</v>
      </c>
      <c r="F569" s="178">
        <v>2.9343814900000003</v>
      </c>
      <c r="G569" s="178">
        <v>4.2471751799999993</v>
      </c>
      <c r="H569" s="58">
        <f t="shared" si="24"/>
        <v>-0.30909807916140608</v>
      </c>
      <c r="I569" s="178">
        <v>2.6126309700000001</v>
      </c>
      <c r="J569" s="178">
        <v>16.008072349999999</v>
      </c>
      <c r="K569" s="58">
        <f t="shared" si="25"/>
        <v>-0.83679290592411648</v>
      </c>
      <c r="L569" s="58">
        <f t="shared" si="26"/>
        <v>0.89035150300106336</v>
      </c>
    </row>
    <row r="570" spans="1:12" x14ac:dyDescent="0.2">
      <c r="A570" s="176" t="s">
        <v>2943</v>
      </c>
      <c r="B570" s="177" t="s">
        <v>109</v>
      </c>
      <c r="C570" s="176" t="s">
        <v>516</v>
      </c>
      <c r="D570" s="176" t="s">
        <v>615</v>
      </c>
      <c r="E570" s="176" t="s">
        <v>714</v>
      </c>
      <c r="F570" s="178">
        <v>1.24867314</v>
      </c>
      <c r="G570" s="178">
        <v>2.5519878300000003</v>
      </c>
      <c r="H570" s="58">
        <f t="shared" si="24"/>
        <v>-0.51070568389034998</v>
      </c>
      <c r="I570" s="178">
        <v>2.58025175</v>
      </c>
      <c r="J570" s="178">
        <v>2.3087783599999998</v>
      </c>
      <c r="K570" s="58">
        <f t="shared" si="25"/>
        <v>0.11758313171299828</v>
      </c>
      <c r="L570" s="58">
        <f t="shared" si="26"/>
        <v>2.0663948533400824</v>
      </c>
    </row>
    <row r="571" spans="1:12" x14ac:dyDescent="0.2">
      <c r="A571" s="176" t="s">
        <v>2895</v>
      </c>
      <c r="B571" s="177" t="s">
        <v>908</v>
      </c>
      <c r="C571" s="176" t="s">
        <v>516</v>
      </c>
      <c r="D571" s="176" t="s">
        <v>615</v>
      </c>
      <c r="E571" s="176" t="s">
        <v>185</v>
      </c>
      <c r="F571" s="178">
        <v>2.6070239100000001</v>
      </c>
      <c r="G571" s="178">
        <v>1.0968096899999999</v>
      </c>
      <c r="H571" s="58">
        <f t="shared" si="24"/>
        <v>1.3769154610587004</v>
      </c>
      <c r="I571" s="178">
        <v>2.5586858599999998</v>
      </c>
      <c r="J571" s="178">
        <v>1.0944679399999999</v>
      </c>
      <c r="K571" s="58">
        <f t="shared" si="25"/>
        <v>1.3378353686632427</v>
      </c>
      <c r="L571" s="58">
        <f t="shared" si="26"/>
        <v>0.98145853215439038</v>
      </c>
    </row>
    <row r="572" spans="1:12" x14ac:dyDescent="0.2">
      <c r="A572" s="176" t="s">
        <v>2299</v>
      </c>
      <c r="B572" s="177" t="s">
        <v>320</v>
      </c>
      <c r="C572" s="176" t="s">
        <v>1371</v>
      </c>
      <c r="D572" s="176" t="s">
        <v>183</v>
      </c>
      <c r="E572" s="176" t="s">
        <v>714</v>
      </c>
      <c r="F572" s="178">
        <v>1.8168133899999999</v>
      </c>
      <c r="G572" s="178">
        <v>1.88709495</v>
      </c>
      <c r="H572" s="58">
        <f t="shared" si="24"/>
        <v>-3.7243255830873845E-2</v>
      </c>
      <c r="I572" s="178">
        <v>2.5509901800000003</v>
      </c>
      <c r="J572" s="178">
        <v>1.2142889299999999</v>
      </c>
      <c r="K572" s="58">
        <f t="shared" si="25"/>
        <v>1.1008098789140739</v>
      </c>
      <c r="L572" s="58">
        <f t="shared" si="26"/>
        <v>1.4041013755408311</v>
      </c>
    </row>
    <row r="573" spans="1:12" x14ac:dyDescent="0.2">
      <c r="A573" s="176" t="s">
        <v>2617</v>
      </c>
      <c r="B573" s="177" t="s">
        <v>98</v>
      </c>
      <c r="C573" s="176" t="s">
        <v>516</v>
      </c>
      <c r="D573" s="176" t="s">
        <v>184</v>
      </c>
      <c r="E573" s="176" t="s">
        <v>185</v>
      </c>
      <c r="F573" s="178">
        <v>0.59830344999999996</v>
      </c>
      <c r="G573" s="178">
        <v>2.6251447799999998</v>
      </c>
      <c r="H573" s="58">
        <f t="shared" si="24"/>
        <v>-0.77208744654456729</v>
      </c>
      <c r="I573" s="178">
        <v>2.5465397999999997</v>
      </c>
      <c r="J573" s="178">
        <v>1.4883047300000001</v>
      </c>
      <c r="K573" s="58">
        <f t="shared" si="25"/>
        <v>0.71103386871585061</v>
      </c>
      <c r="L573" s="58">
        <f t="shared" si="26"/>
        <v>4.2562679523241922</v>
      </c>
    </row>
    <row r="574" spans="1:12" x14ac:dyDescent="0.2">
      <c r="A574" s="176" t="s">
        <v>2738</v>
      </c>
      <c r="B574" s="177" t="s">
        <v>444</v>
      </c>
      <c r="C574" s="176" t="s">
        <v>646</v>
      </c>
      <c r="D574" s="176" t="s">
        <v>183</v>
      </c>
      <c r="E574" s="176" t="s">
        <v>714</v>
      </c>
      <c r="F574" s="178">
        <v>0.84221631000000008</v>
      </c>
      <c r="G574" s="178">
        <v>1.2850420200000001</v>
      </c>
      <c r="H574" s="58">
        <f t="shared" si="24"/>
        <v>-0.34460017891088102</v>
      </c>
      <c r="I574" s="178">
        <v>2.4573086399999999</v>
      </c>
      <c r="J574" s="178">
        <v>6.1131460000000006E-2</v>
      </c>
      <c r="K574" s="58">
        <f t="shared" si="25"/>
        <v>39.197120108042562</v>
      </c>
      <c r="L574" s="58">
        <f t="shared" si="26"/>
        <v>2.9176692624249934</v>
      </c>
    </row>
    <row r="575" spans="1:12" x14ac:dyDescent="0.2">
      <c r="A575" s="176" t="s">
        <v>2630</v>
      </c>
      <c r="B575" s="176" t="s">
        <v>256</v>
      </c>
      <c r="C575" s="176" t="s">
        <v>2544</v>
      </c>
      <c r="D575" s="176" t="s">
        <v>183</v>
      </c>
      <c r="E575" s="176" t="s">
        <v>714</v>
      </c>
      <c r="F575" s="178">
        <v>1.71309282</v>
      </c>
      <c r="G575" s="178">
        <v>3.5944197</v>
      </c>
      <c r="H575" s="58">
        <f t="shared" si="24"/>
        <v>-0.52340211689803506</v>
      </c>
      <c r="I575" s="178">
        <v>2.4456766312174301</v>
      </c>
      <c r="J575" s="178">
        <v>15.22797017816524</v>
      </c>
      <c r="K575" s="58">
        <f t="shared" si="25"/>
        <v>-0.83939575645320175</v>
      </c>
      <c r="L575" s="58">
        <f t="shared" si="26"/>
        <v>1.4276381306749217</v>
      </c>
    </row>
    <row r="576" spans="1:12" x14ac:dyDescent="0.2">
      <c r="A576" s="176" t="s">
        <v>1201</v>
      </c>
      <c r="B576" s="177" t="s">
        <v>2014</v>
      </c>
      <c r="C576" s="176" t="s">
        <v>645</v>
      </c>
      <c r="D576" s="176" t="s">
        <v>184</v>
      </c>
      <c r="E576" s="176" t="s">
        <v>714</v>
      </c>
      <c r="F576" s="178">
        <v>2.7652207899999999</v>
      </c>
      <c r="G576" s="178">
        <v>3.88676683</v>
      </c>
      <c r="H576" s="58">
        <f t="shared" si="24"/>
        <v>-0.28855500961450786</v>
      </c>
      <c r="I576" s="178">
        <v>2.3997974044877997</v>
      </c>
      <c r="J576" s="178">
        <v>7.128797392845529</v>
      </c>
      <c r="K576" s="58">
        <f t="shared" si="25"/>
        <v>-0.66336574428440909</v>
      </c>
      <c r="L576" s="58">
        <f t="shared" si="26"/>
        <v>0.8678501959649304</v>
      </c>
    </row>
    <row r="577" spans="1:12" x14ac:dyDescent="0.2">
      <c r="A577" s="176" t="s">
        <v>2729</v>
      </c>
      <c r="B577" s="177" t="s">
        <v>275</v>
      </c>
      <c r="C577" s="176" t="s">
        <v>646</v>
      </c>
      <c r="D577" s="176" t="s">
        <v>183</v>
      </c>
      <c r="E577" s="176" t="s">
        <v>714</v>
      </c>
      <c r="F577" s="178">
        <v>1.4292796000000001</v>
      </c>
      <c r="G577" s="178">
        <v>2.8009052900000002</v>
      </c>
      <c r="H577" s="58">
        <f t="shared" si="24"/>
        <v>-0.48970798652031533</v>
      </c>
      <c r="I577" s="178">
        <v>2.3447877500000001</v>
      </c>
      <c r="J577" s="178">
        <v>6.4977152900000004</v>
      </c>
      <c r="K577" s="58">
        <f t="shared" si="25"/>
        <v>-0.63913658180612587</v>
      </c>
      <c r="L577" s="58">
        <f t="shared" si="26"/>
        <v>1.6405381774146919</v>
      </c>
    </row>
    <row r="578" spans="1:12" x14ac:dyDescent="0.2">
      <c r="A578" s="176" t="s">
        <v>1602</v>
      </c>
      <c r="B578" s="177" t="s">
        <v>690</v>
      </c>
      <c r="C578" s="176" t="s">
        <v>643</v>
      </c>
      <c r="D578" s="176" t="s">
        <v>183</v>
      </c>
      <c r="E578" s="176" t="s">
        <v>2328</v>
      </c>
      <c r="F578" s="178">
        <v>2.5788230299999997</v>
      </c>
      <c r="G578" s="178">
        <v>4.1888883699999999</v>
      </c>
      <c r="H578" s="58">
        <f t="shared" si="24"/>
        <v>-0.38436577864690158</v>
      </c>
      <c r="I578" s="178">
        <v>2.3248112299999999</v>
      </c>
      <c r="J578" s="178">
        <v>22.152133929999998</v>
      </c>
      <c r="K578" s="58">
        <f t="shared" si="25"/>
        <v>-0.89505249303085987</v>
      </c>
      <c r="L578" s="58">
        <f t="shared" si="26"/>
        <v>0.90150087964741044</v>
      </c>
    </row>
    <row r="579" spans="1:12" x14ac:dyDescent="0.2">
      <c r="A579" s="176" t="s">
        <v>1948</v>
      </c>
      <c r="B579" s="177" t="s">
        <v>259</v>
      </c>
      <c r="C579" s="176" t="s">
        <v>516</v>
      </c>
      <c r="D579" s="176" t="s">
        <v>183</v>
      </c>
      <c r="E579" s="176" t="s">
        <v>714</v>
      </c>
      <c r="F579" s="178">
        <v>0.12397975999999999</v>
      </c>
      <c r="G579" s="178">
        <v>6.4760250000000005E-2</v>
      </c>
      <c r="H579" s="58">
        <f t="shared" si="24"/>
        <v>0.91444226975652487</v>
      </c>
      <c r="I579" s="178">
        <v>2.2403420999999999</v>
      </c>
      <c r="J579" s="178">
        <v>6.8866400000000003E-3</v>
      </c>
      <c r="K579" s="58" t="str">
        <f t="shared" si="25"/>
        <v/>
      </c>
      <c r="L579" s="58">
        <f t="shared" si="26"/>
        <v>18.070224526971177</v>
      </c>
    </row>
    <row r="580" spans="1:12" x14ac:dyDescent="0.2">
      <c r="A580" s="176" t="s">
        <v>1271</v>
      </c>
      <c r="B580" s="177" t="s">
        <v>139</v>
      </c>
      <c r="C580" s="176" t="s">
        <v>1268</v>
      </c>
      <c r="D580" s="176" t="s">
        <v>184</v>
      </c>
      <c r="E580" s="176" t="s">
        <v>185</v>
      </c>
      <c r="F580" s="178">
        <v>3.2005303299999999</v>
      </c>
      <c r="G580" s="178">
        <v>0.54737243000000002</v>
      </c>
      <c r="H580" s="58">
        <f t="shared" si="24"/>
        <v>4.8470798940311983</v>
      </c>
      <c r="I580" s="178">
        <v>2.2336993599999997</v>
      </c>
      <c r="J580" s="178">
        <v>128.53491223999998</v>
      </c>
      <c r="K580" s="58">
        <f t="shared" si="25"/>
        <v>-0.98262184708362155</v>
      </c>
      <c r="L580" s="58">
        <f t="shared" si="26"/>
        <v>0.69791538579170398</v>
      </c>
    </row>
    <row r="581" spans="1:12" x14ac:dyDescent="0.2">
      <c r="A581" s="176" t="s">
        <v>2634</v>
      </c>
      <c r="B581" s="177" t="s">
        <v>92</v>
      </c>
      <c r="C581" s="176" t="s">
        <v>516</v>
      </c>
      <c r="D581" s="176" t="s">
        <v>183</v>
      </c>
      <c r="E581" s="176" t="s">
        <v>714</v>
      </c>
      <c r="F581" s="178">
        <v>2.22888756</v>
      </c>
      <c r="G581" s="178">
        <v>3.68294305</v>
      </c>
      <c r="H581" s="58">
        <f t="shared" si="24"/>
        <v>-0.39480802995311048</v>
      </c>
      <c r="I581" s="178">
        <v>2.22936617</v>
      </c>
      <c r="J581" s="178">
        <v>9.4832938000000002</v>
      </c>
      <c r="K581" s="58">
        <f t="shared" si="25"/>
        <v>-0.76491647132138829</v>
      </c>
      <c r="L581" s="58">
        <f t="shared" si="26"/>
        <v>1.0002147304370976</v>
      </c>
    </row>
    <row r="582" spans="1:12" x14ac:dyDescent="0.2">
      <c r="A582" s="176" t="s">
        <v>1635</v>
      </c>
      <c r="B582" s="177" t="s">
        <v>1636</v>
      </c>
      <c r="C582" s="176" t="s">
        <v>2546</v>
      </c>
      <c r="D582" s="176" t="s">
        <v>184</v>
      </c>
      <c r="E582" s="176" t="s">
        <v>185</v>
      </c>
      <c r="F582" s="178">
        <v>0.30648627000000001</v>
      </c>
      <c r="G582" s="178">
        <v>0.57424723</v>
      </c>
      <c r="H582" s="58">
        <f t="shared" si="24"/>
        <v>-0.46628167453241354</v>
      </c>
      <c r="I582" s="178">
        <v>2.2071405400000002</v>
      </c>
      <c r="J582" s="178">
        <v>2.8949256000000001</v>
      </c>
      <c r="K582" s="58">
        <f t="shared" si="25"/>
        <v>-0.23758298313435067</v>
      </c>
      <c r="L582" s="58">
        <f t="shared" si="26"/>
        <v>7.2014336563918508</v>
      </c>
    </row>
    <row r="583" spans="1:12" x14ac:dyDescent="0.2">
      <c r="A583" s="176" t="s">
        <v>1213</v>
      </c>
      <c r="B583" s="177" t="s">
        <v>2396</v>
      </c>
      <c r="C583" s="176" t="s">
        <v>645</v>
      </c>
      <c r="D583" s="176" t="s">
        <v>184</v>
      </c>
      <c r="E583" s="176" t="s">
        <v>185</v>
      </c>
      <c r="F583" s="178">
        <v>0.27614078000000003</v>
      </c>
      <c r="G583" s="178">
        <v>1.4038780800000001</v>
      </c>
      <c r="H583" s="58">
        <f t="shared" ref="H583:H646" si="27">IF(ISERROR(F583/G583-1),"",IF((F583/G583-1)&gt;10000%,"",F583/G583-1))</f>
        <v>-0.80330145193235014</v>
      </c>
      <c r="I583" s="178">
        <v>2.1866154974944201</v>
      </c>
      <c r="J583" s="178">
        <v>7.3092005936344409</v>
      </c>
      <c r="K583" s="58">
        <f t="shared" ref="K583:K646" si="28">IF(ISERROR(I583/J583-1),"",IF((I583/J583-1)&gt;10000%,"",I583/J583-1))</f>
        <v>-0.70084067751557722</v>
      </c>
      <c r="L583" s="58">
        <f t="shared" ref="L583:L646" si="29">IF(ISERROR(I583/F583),"",IF(I583/F583&gt;10000%,"",I583/F583))</f>
        <v>7.9184809193861909</v>
      </c>
    </row>
    <row r="584" spans="1:12" x14ac:dyDescent="0.2">
      <c r="A584" s="176" t="s">
        <v>2642</v>
      </c>
      <c r="B584" s="177" t="s">
        <v>293</v>
      </c>
      <c r="C584" s="176" t="s">
        <v>516</v>
      </c>
      <c r="D584" s="176" t="s">
        <v>183</v>
      </c>
      <c r="E584" s="176" t="s">
        <v>714</v>
      </c>
      <c r="F584" s="178">
        <v>11.707649310000001</v>
      </c>
      <c r="G584" s="178">
        <v>15.45116558</v>
      </c>
      <c r="H584" s="58">
        <f t="shared" si="27"/>
        <v>-0.24228050955881342</v>
      </c>
      <c r="I584" s="178">
        <v>2.1745599599999998</v>
      </c>
      <c r="J584" s="178">
        <v>33.498092129659639</v>
      </c>
      <c r="K584" s="58">
        <f t="shared" si="28"/>
        <v>-0.93508406533772059</v>
      </c>
      <c r="L584" s="58">
        <f t="shared" si="29"/>
        <v>0.18573839226142652</v>
      </c>
    </row>
    <row r="585" spans="1:12" x14ac:dyDescent="0.2">
      <c r="A585" s="176" t="s">
        <v>2732</v>
      </c>
      <c r="B585" s="177" t="s">
        <v>708</v>
      </c>
      <c r="C585" s="176" t="s">
        <v>516</v>
      </c>
      <c r="D585" s="176" t="s">
        <v>183</v>
      </c>
      <c r="E585" s="176" t="s">
        <v>714</v>
      </c>
      <c r="F585" s="178">
        <v>0.45989444000000002</v>
      </c>
      <c r="G585" s="178">
        <v>0.74072587000000001</v>
      </c>
      <c r="H585" s="58">
        <f t="shared" si="27"/>
        <v>-0.37913004172515263</v>
      </c>
      <c r="I585" s="178">
        <v>2.1724107300000002</v>
      </c>
      <c r="J585" s="178">
        <v>3.8372675899999997</v>
      </c>
      <c r="K585" s="58">
        <f t="shared" si="28"/>
        <v>-0.43386519729263906</v>
      </c>
      <c r="L585" s="58">
        <f t="shared" si="29"/>
        <v>4.7237160118743775</v>
      </c>
    </row>
    <row r="586" spans="1:12" x14ac:dyDescent="0.2">
      <c r="A586" s="176" t="s">
        <v>2498</v>
      </c>
      <c r="B586" s="176" t="s">
        <v>2499</v>
      </c>
      <c r="C586" s="176" t="s">
        <v>645</v>
      </c>
      <c r="D586" s="176" t="s">
        <v>184</v>
      </c>
      <c r="E586" s="176" t="s">
        <v>714</v>
      </c>
      <c r="F586" s="178">
        <v>0.99845618000000003</v>
      </c>
      <c r="G586" s="178">
        <v>2.3284050000000001E-2</v>
      </c>
      <c r="H586" s="58">
        <f t="shared" si="27"/>
        <v>41.881551104726199</v>
      </c>
      <c r="I586" s="178">
        <v>2.1689504800000003</v>
      </c>
      <c r="J586" s="178">
        <v>1.03561E-2</v>
      </c>
      <c r="K586" s="58" t="str">
        <f t="shared" si="28"/>
        <v/>
      </c>
      <c r="L586" s="58">
        <f t="shared" si="29"/>
        <v>2.1723041265566612</v>
      </c>
    </row>
    <row r="587" spans="1:12" x14ac:dyDescent="0.2">
      <c r="A587" s="176" t="s">
        <v>1992</v>
      </c>
      <c r="B587" s="177" t="s">
        <v>1993</v>
      </c>
      <c r="C587" s="176" t="s">
        <v>2625</v>
      </c>
      <c r="D587" s="176" t="s">
        <v>184</v>
      </c>
      <c r="E587" s="176" t="s">
        <v>185</v>
      </c>
      <c r="F587" s="178">
        <v>4.30289564</v>
      </c>
      <c r="G587" s="178">
        <v>3.85379848</v>
      </c>
      <c r="H587" s="58">
        <f t="shared" si="27"/>
        <v>0.11653363878019896</v>
      </c>
      <c r="I587" s="178">
        <v>2.1509682635953702</v>
      </c>
      <c r="J587" s="178">
        <v>0.94857517553840998</v>
      </c>
      <c r="K587" s="58">
        <f t="shared" si="28"/>
        <v>1.267578067678699</v>
      </c>
      <c r="L587" s="58">
        <f t="shared" si="29"/>
        <v>0.49988855030547991</v>
      </c>
    </row>
    <row r="588" spans="1:12" x14ac:dyDescent="0.2">
      <c r="A588" s="176" t="s">
        <v>1227</v>
      </c>
      <c r="B588" s="177" t="s">
        <v>2449</v>
      </c>
      <c r="C588" s="176" t="s">
        <v>645</v>
      </c>
      <c r="D588" s="176" t="s">
        <v>184</v>
      </c>
      <c r="E588" s="176" t="s">
        <v>185</v>
      </c>
      <c r="F588" s="178">
        <v>3.5869372999999998</v>
      </c>
      <c r="G588" s="178">
        <v>3.8782933100000001</v>
      </c>
      <c r="H588" s="58">
        <f t="shared" si="27"/>
        <v>-7.5124800192072239E-2</v>
      </c>
      <c r="I588" s="178">
        <v>2.1443430436624102</v>
      </c>
      <c r="J588" s="178">
        <v>2.6457920616469499</v>
      </c>
      <c r="K588" s="58">
        <f t="shared" si="28"/>
        <v>-0.18952699467712453</v>
      </c>
      <c r="L588" s="58">
        <f t="shared" si="29"/>
        <v>0.59782005212703615</v>
      </c>
    </row>
    <row r="589" spans="1:12" x14ac:dyDescent="0.2">
      <c r="A589" s="176" t="s">
        <v>2949</v>
      </c>
      <c r="B589" s="176" t="s">
        <v>2950</v>
      </c>
      <c r="C589" s="176" t="s">
        <v>2546</v>
      </c>
      <c r="D589" s="176" t="s">
        <v>184</v>
      </c>
      <c r="E589" s="176" t="s">
        <v>714</v>
      </c>
      <c r="F589" s="178">
        <v>2.0450999999999998E-3</v>
      </c>
      <c r="G589" s="178">
        <v>1.16969992</v>
      </c>
      <c r="H589" s="58">
        <f t="shared" si="27"/>
        <v>-0.9982516028555426</v>
      </c>
      <c r="I589" s="178">
        <v>2.1223205299999996</v>
      </c>
      <c r="J589" s="178">
        <v>8.4258003800000001</v>
      </c>
      <c r="K589" s="58">
        <f t="shared" si="28"/>
        <v>-0.7481164477813087</v>
      </c>
      <c r="L589" s="58" t="str">
        <f t="shared" si="29"/>
        <v/>
      </c>
    </row>
    <row r="590" spans="1:12" x14ac:dyDescent="0.2">
      <c r="A590" s="176" t="s">
        <v>1400</v>
      </c>
      <c r="B590" s="177" t="s">
        <v>425</v>
      </c>
      <c r="C590" s="176" t="s">
        <v>1371</v>
      </c>
      <c r="D590" s="176" t="s">
        <v>183</v>
      </c>
      <c r="E590" s="176" t="s">
        <v>714</v>
      </c>
      <c r="F590" s="178">
        <v>5.2139650000000003E-2</v>
      </c>
      <c r="G590" s="178">
        <v>1.7786898600000001</v>
      </c>
      <c r="H590" s="58">
        <f t="shared" si="27"/>
        <v>-0.97068648606339947</v>
      </c>
      <c r="I590" s="178">
        <v>2.1135735000000002</v>
      </c>
      <c r="J590" s="178">
        <v>5.9796083904602497</v>
      </c>
      <c r="K590" s="58">
        <f t="shared" si="28"/>
        <v>-0.64653646827910105</v>
      </c>
      <c r="L590" s="58">
        <f t="shared" si="29"/>
        <v>40.536779590963882</v>
      </c>
    </row>
    <row r="591" spans="1:12" x14ac:dyDescent="0.2">
      <c r="A591" s="176" t="s">
        <v>1200</v>
      </c>
      <c r="B591" s="177" t="s">
        <v>2537</v>
      </c>
      <c r="C591" s="176" t="s">
        <v>645</v>
      </c>
      <c r="D591" s="176" t="s">
        <v>615</v>
      </c>
      <c r="E591" s="176" t="s">
        <v>185</v>
      </c>
      <c r="F591" s="178">
        <v>0.20404771999999999</v>
      </c>
      <c r="G591" s="178">
        <v>0.21614816000000001</v>
      </c>
      <c r="H591" s="58">
        <f t="shared" si="27"/>
        <v>-5.5982155943404832E-2</v>
      </c>
      <c r="I591" s="178">
        <v>2.0966807800000002</v>
      </c>
      <c r="J591" s="178">
        <v>0</v>
      </c>
      <c r="K591" s="58" t="str">
        <f t="shared" si="28"/>
        <v/>
      </c>
      <c r="L591" s="58">
        <f t="shared" si="29"/>
        <v>10.275443312966203</v>
      </c>
    </row>
    <row r="592" spans="1:12" x14ac:dyDescent="0.2">
      <c r="A592" s="176" t="s">
        <v>2316</v>
      </c>
      <c r="B592" s="177" t="s">
        <v>2068</v>
      </c>
      <c r="C592" s="176" t="s">
        <v>2546</v>
      </c>
      <c r="D592" s="176" t="s">
        <v>184</v>
      </c>
      <c r="E592" s="176" t="s">
        <v>185</v>
      </c>
      <c r="F592" s="178">
        <v>1.0967882199999999</v>
      </c>
      <c r="G592" s="178">
        <v>0.55112477000000004</v>
      </c>
      <c r="H592" s="58">
        <f t="shared" si="27"/>
        <v>0.99009059237166896</v>
      </c>
      <c r="I592" s="178">
        <v>2.08264038743931</v>
      </c>
      <c r="J592" s="178">
        <v>1.02341963</v>
      </c>
      <c r="K592" s="58">
        <f t="shared" si="28"/>
        <v>1.0349818651019134</v>
      </c>
      <c r="L592" s="58">
        <f t="shared" si="29"/>
        <v>1.8988537162072276</v>
      </c>
    </row>
    <row r="593" spans="1:12" x14ac:dyDescent="0.2">
      <c r="A593" s="176" t="s">
        <v>2910</v>
      </c>
      <c r="B593" s="177" t="s">
        <v>800</v>
      </c>
      <c r="C593" s="176" t="s">
        <v>516</v>
      </c>
      <c r="D593" s="176" t="s">
        <v>615</v>
      </c>
      <c r="E593" s="176" t="s">
        <v>714</v>
      </c>
      <c r="F593" s="178">
        <v>2.4732507799999999</v>
      </c>
      <c r="G593" s="178">
        <v>0.11641596000000001</v>
      </c>
      <c r="H593" s="58">
        <f t="shared" si="27"/>
        <v>20.244945967889624</v>
      </c>
      <c r="I593" s="178">
        <v>2.0316126200000002</v>
      </c>
      <c r="J593" s="178">
        <v>1.1325580399999999</v>
      </c>
      <c r="K593" s="58">
        <f t="shared" si="28"/>
        <v>0.79382649563814001</v>
      </c>
      <c r="L593" s="58">
        <f t="shared" si="29"/>
        <v>0.82143413697821632</v>
      </c>
    </row>
    <row r="594" spans="1:12" x14ac:dyDescent="0.2">
      <c r="A594" s="176" t="s">
        <v>1998</v>
      </c>
      <c r="B594" s="177" t="s">
        <v>148</v>
      </c>
      <c r="C594" s="176" t="s">
        <v>645</v>
      </c>
      <c r="D594" s="176" t="s">
        <v>184</v>
      </c>
      <c r="E594" s="176" t="s">
        <v>714</v>
      </c>
      <c r="F594" s="178">
        <v>0.49308010999999996</v>
      </c>
      <c r="G594" s="178">
        <v>3.7171643599999999</v>
      </c>
      <c r="H594" s="58">
        <f t="shared" si="27"/>
        <v>-0.86735046873203103</v>
      </c>
      <c r="I594" s="178">
        <v>2.0076148590373504</v>
      </c>
      <c r="J594" s="178">
        <v>2.9343983600823509</v>
      </c>
      <c r="K594" s="58">
        <f t="shared" si="28"/>
        <v>-0.31583424856432629</v>
      </c>
      <c r="L594" s="58">
        <f t="shared" si="29"/>
        <v>4.0715794823631208</v>
      </c>
    </row>
    <row r="595" spans="1:12" x14ac:dyDescent="0.2">
      <c r="A595" s="176" t="s">
        <v>2696</v>
      </c>
      <c r="B595" s="177" t="s">
        <v>446</v>
      </c>
      <c r="C595" s="176" t="s">
        <v>646</v>
      </c>
      <c r="D595" s="176" t="s">
        <v>183</v>
      </c>
      <c r="E595" s="176" t="s">
        <v>714</v>
      </c>
      <c r="F595" s="178">
        <v>5.4567681600000002</v>
      </c>
      <c r="G595" s="178">
        <v>1.93367757</v>
      </c>
      <c r="H595" s="58">
        <f t="shared" si="27"/>
        <v>1.8219638292644622</v>
      </c>
      <c r="I595" s="178">
        <v>2.0013576500000001</v>
      </c>
      <c r="J595" s="178">
        <v>0.47807163999999996</v>
      </c>
      <c r="K595" s="58">
        <f t="shared" si="28"/>
        <v>3.1863132688648932</v>
      </c>
      <c r="L595" s="58">
        <f t="shared" si="29"/>
        <v>0.36676611344250332</v>
      </c>
    </row>
    <row r="596" spans="1:12" x14ac:dyDescent="0.2">
      <c r="A596" s="176" t="s">
        <v>1234</v>
      </c>
      <c r="B596" s="177" t="s">
        <v>7</v>
      </c>
      <c r="C596" s="176" t="s">
        <v>645</v>
      </c>
      <c r="D596" s="176" t="s">
        <v>615</v>
      </c>
      <c r="E596" s="176" t="s">
        <v>714</v>
      </c>
      <c r="F596" s="178">
        <v>5.95868544</v>
      </c>
      <c r="G596" s="178">
        <v>4.1878129500000005</v>
      </c>
      <c r="H596" s="58">
        <f t="shared" si="27"/>
        <v>0.4228633205788237</v>
      </c>
      <c r="I596" s="178">
        <v>1.9605188805856399</v>
      </c>
      <c r="J596" s="178">
        <v>6.1996599246625497</v>
      </c>
      <c r="K596" s="58">
        <f t="shared" si="28"/>
        <v>-0.68376993183342205</v>
      </c>
      <c r="L596" s="58">
        <f t="shared" si="29"/>
        <v>0.32901869050258842</v>
      </c>
    </row>
    <row r="597" spans="1:12" x14ac:dyDescent="0.2">
      <c r="A597" s="176" t="s">
        <v>2704</v>
      </c>
      <c r="B597" s="177" t="s">
        <v>437</v>
      </c>
      <c r="C597" s="176" t="s">
        <v>646</v>
      </c>
      <c r="D597" s="176" t="s">
        <v>183</v>
      </c>
      <c r="E597" s="176" t="s">
        <v>714</v>
      </c>
      <c r="F597" s="178">
        <v>7.8929776600000006</v>
      </c>
      <c r="G597" s="178">
        <v>7.3818833399999999</v>
      </c>
      <c r="H597" s="58">
        <f t="shared" si="27"/>
        <v>6.9236304132652471E-2</v>
      </c>
      <c r="I597" s="178">
        <v>1.9596216500000001</v>
      </c>
      <c r="J597" s="178">
        <v>0.22874890999999997</v>
      </c>
      <c r="K597" s="58">
        <f t="shared" si="28"/>
        <v>7.5666928423833824</v>
      </c>
      <c r="L597" s="58">
        <f t="shared" si="29"/>
        <v>0.24827406517707032</v>
      </c>
    </row>
    <row r="598" spans="1:12" x14ac:dyDescent="0.2">
      <c r="A598" s="176" t="s">
        <v>1732</v>
      </c>
      <c r="B598" s="177" t="s">
        <v>2111</v>
      </c>
      <c r="C598" s="176" t="s">
        <v>645</v>
      </c>
      <c r="D598" s="176" t="s">
        <v>184</v>
      </c>
      <c r="E598" s="176" t="s">
        <v>714</v>
      </c>
      <c r="F598" s="178">
        <v>1.09770598</v>
      </c>
      <c r="G598" s="178">
        <v>0.15248335000000002</v>
      </c>
      <c r="H598" s="58">
        <f t="shared" si="27"/>
        <v>6.1988579736738458</v>
      </c>
      <c r="I598" s="178">
        <v>1.95662523</v>
      </c>
      <c r="J598" s="178">
        <v>7.5472010000000006E-2</v>
      </c>
      <c r="K598" s="58">
        <f t="shared" si="28"/>
        <v>24.925177161705378</v>
      </c>
      <c r="L598" s="58">
        <f t="shared" si="29"/>
        <v>1.7824674964419891</v>
      </c>
    </row>
    <row r="599" spans="1:12" x14ac:dyDescent="0.2">
      <c r="A599" s="176" t="s">
        <v>2301</v>
      </c>
      <c r="B599" s="177" t="s">
        <v>47</v>
      </c>
      <c r="C599" s="176" t="s">
        <v>2329</v>
      </c>
      <c r="D599" s="176" t="s">
        <v>183</v>
      </c>
      <c r="E599" s="176" t="s">
        <v>714</v>
      </c>
      <c r="F599" s="178">
        <v>0.49265753000000001</v>
      </c>
      <c r="G599" s="178">
        <v>0.64888315000000008</v>
      </c>
      <c r="H599" s="58">
        <f t="shared" si="27"/>
        <v>-0.24076079029020869</v>
      </c>
      <c r="I599" s="178">
        <v>1.9475493799999999</v>
      </c>
      <c r="J599" s="178">
        <v>1.3850453999999999</v>
      </c>
      <c r="K599" s="58">
        <f t="shared" si="28"/>
        <v>0.40612674501500101</v>
      </c>
      <c r="L599" s="58">
        <f t="shared" si="29"/>
        <v>3.9531505384683756</v>
      </c>
    </row>
    <row r="600" spans="1:12" x14ac:dyDescent="0.2">
      <c r="A600" s="176" t="s">
        <v>2050</v>
      </c>
      <c r="B600" s="177" t="s">
        <v>2031</v>
      </c>
      <c r="C600" s="176" t="s">
        <v>2553</v>
      </c>
      <c r="D600" s="176" t="s">
        <v>184</v>
      </c>
      <c r="E600" s="176" t="s">
        <v>714</v>
      </c>
      <c r="F600" s="178">
        <v>1.46194728</v>
      </c>
      <c r="G600" s="178">
        <v>1.86782219</v>
      </c>
      <c r="H600" s="58">
        <f t="shared" si="27"/>
        <v>-0.21729847314856032</v>
      </c>
      <c r="I600" s="178">
        <v>1.9271494554210999</v>
      </c>
      <c r="J600" s="178">
        <v>0.29934990933000005</v>
      </c>
      <c r="K600" s="58">
        <f t="shared" si="28"/>
        <v>5.4377819914307421</v>
      </c>
      <c r="L600" s="58">
        <f t="shared" si="29"/>
        <v>1.3182072170352819</v>
      </c>
    </row>
    <row r="601" spans="1:12" x14ac:dyDescent="0.2">
      <c r="A601" s="176" t="s">
        <v>1224</v>
      </c>
      <c r="B601" s="177" t="s">
        <v>2438</v>
      </c>
      <c r="C601" s="176" t="s">
        <v>645</v>
      </c>
      <c r="D601" s="176" t="s">
        <v>184</v>
      </c>
      <c r="E601" s="176" t="s">
        <v>714</v>
      </c>
      <c r="F601" s="178">
        <v>2.1422164299999999</v>
      </c>
      <c r="G601" s="178">
        <v>0.95583728000000001</v>
      </c>
      <c r="H601" s="58">
        <f t="shared" si="27"/>
        <v>1.241193637059228</v>
      </c>
      <c r="I601" s="178">
        <v>1.9079862158298</v>
      </c>
      <c r="J601" s="178">
        <v>0.20056882924972</v>
      </c>
      <c r="K601" s="58">
        <f t="shared" si="28"/>
        <v>8.5128750712018402</v>
      </c>
      <c r="L601" s="58">
        <f t="shared" si="29"/>
        <v>0.89065987409582137</v>
      </c>
    </row>
    <row r="602" spans="1:12" x14ac:dyDescent="0.2">
      <c r="A602" s="176" t="s">
        <v>1209</v>
      </c>
      <c r="B602" s="177" t="s">
        <v>2454</v>
      </c>
      <c r="C602" s="176" t="s">
        <v>645</v>
      </c>
      <c r="D602" s="176" t="s">
        <v>184</v>
      </c>
      <c r="E602" s="176" t="s">
        <v>714</v>
      </c>
      <c r="F602" s="178">
        <v>0.68780693000000004</v>
      </c>
      <c r="G602" s="178">
        <v>2.8205148499999999</v>
      </c>
      <c r="H602" s="58">
        <f t="shared" si="27"/>
        <v>-0.75614135483101608</v>
      </c>
      <c r="I602" s="178">
        <v>1.9011047999999997</v>
      </c>
      <c r="J602" s="178">
        <v>2.4928510000000001E-2</v>
      </c>
      <c r="K602" s="58">
        <f t="shared" si="28"/>
        <v>75.262271591844026</v>
      </c>
      <c r="L602" s="58">
        <f t="shared" si="29"/>
        <v>2.7640093710599856</v>
      </c>
    </row>
    <row r="603" spans="1:12" x14ac:dyDescent="0.2">
      <c r="A603" s="176" t="s">
        <v>1428</v>
      </c>
      <c r="B603" s="177" t="s">
        <v>372</v>
      </c>
      <c r="C603" s="176" t="s">
        <v>1371</v>
      </c>
      <c r="D603" s="176" t="s">
        <v>183</v>
      </c>
      <c r="E603" s="176" t="s">
        <v>714</v>
      </c>
      <c r="F603" s="178">
        <v>2.1027968399999999</v>
      </c>
      <c r="G603" s="178">
        <v>1.7137958999999998</v>
      </c>
      <c r="H603" s="58">
        <f t="shared" si="27"/>
        <v>0.22698206945179411</v>
      </c>
      <c r="I603" s="178">
        <v>1.8961857799999999</v>
      </c>
      <c r="J603" s="178">
        <v>0.11845478</v>
      </c>
      <c r="K603" s="58">
        <f t="shared" si="28"/>
        <v>15.00767634704146</v>
      </c>
      <c r="L603" s="58">
        <f t="shared" si="29"/>
        <v>0.90174464024779499</v>
      </c>
    </row>
    <row r="604" spans="1:12" x14ac:dyDescent="0.2">
      <c r="A604" s="176" t="s">
        <v>1591</v>
      </c>
      <c r="B604" s="177" t="s">
        <v>174</v>
      </c>
      <c r="C604" s="176" t="s">
        <v>643</v>
      </c>
      <c r="D604" s="176" t="s">
        <v>183</v>
      </c>
      <c r="E604" s="176" t="s">
        <v>2328</v>
      </c>
      <c r="F604" s="178">
        <v>0.18879873</v>
      </c>
      <c r="G604" s="178">
        <v>0.17157937000000001</v>
      </c>
      <c r="H604" s="58">
        <f t="shared" si="27"/>
        <v>0.10035798592802836</v>
      </c>
      <c r="I604" s="178">
        <v>1.87728864</v>
      </c>
      <c r="J604" s="178">
        <v>8.6719999999999992E-3</v>
      </c>
      <c r="K604" s="58" t="str">
        <f t="shared" si="28"/>
        <v/>
      </c>
      <c r="L604" s="58">
        <f t="shared" si="29"/>
        <v>9.9433329874623624</v>
      </c>
    </row>
    <row r="605" spans="1:12" x14ac:dyDescent="0.2">
      <c r="A605" s="176" t="s">
        <v>2681</v>
      </c>
      <c r="B605" s="177" t="s">
        <v>1339</v>
      </c>
      <c r="C605" s="176" t="s">
        <v>516</v>
      </c>
      <c r="D605" s="176" t="s">
        <v>184</v>
      </c>
      <c r="E605" s="176" t="s">
        <v>185</v>
      </c>
      <c r="F605" s="178">
        <v>5.1534349199999996</v>
      </c>
      <c r="G605" s="178">
        <v>4.2036176300000001</v>
      </c>
      <c r="H605" s="58">
        <f t="shared" si="27"/>
        <v>0.225952351903139</v>
      </c>
      <c r="I605" s="178">
        <v>1.8593971</v>
      </c>
      <c r="J605" s="178">
        <v>7.0192309800000006</v>
      </c>
      <c r="K605" s="58">
        <f t="shared" si="28"/>
        <v>-0.73509959918714629</v>
      </c>
      <c r="L605" s="58">
        <f t="shared" si="29"/>
        <v>0.36080733120037151</v>
      </c>
    </row>
    <row r="606" spans="1:12" x14ac:dyDescent="0.2">
      <c r="A606" s="176" t="s">
        <v>2124</v>
      </c>
      <c r="B606" s="177" t="s">
        <v>2115</v>
      </c>
      <c r="C606" s="176" t="s">
        <v>644</v>
      </c>
      <c r="D606" s="176" t="s">
        <v>184</v>
      </c>
      <c r="E606" s="176" t="s">
        <v>714</v>
      </c>
      <c r="F606" s="178">
        <v>5.0613963499999999</v>
      </c>
      <c r="G606" s="178">
        <v>2.54347996</v>
      </c>
      <c r="H606" s="58">
        <f t="shared" si="27"/>
        <v>0.98994937235518843</v>
      </c>
      <c r="I606" s="178">
        <v>1.8467074399999999</v>
      </c>
      <c r="J606" s="178">
        <v>0.31310439000000001</v>
      </c>
      <c r="K606" s="58">
        <f t="shared" si="28"/>
        <v>4.8980566832678383</v>
      </c>
      <c r="L606" s="58">
        <f t="shared" si="29"/>
        <v>0.36486125809925951</v>
      </c>
    </row>
    <row r="607" spans="1:12" x14ac:dyDescent="0.2">
      <c r="A607" s="176" t="s">
        <v>1404</v>
      </c>
      <c r="B607" s="177" t="s">
        <v>410</v>
      </c>
      <c r="C607" s="176" t="s">
        <v>1371</v>
      </c>
      <c r="D607" s="176" t="s">
        <v>183</v>
      </c>
      <c r="E607" s="176" t="s">
        <v>714</v>
      </c>
      <c r="F607" s="178">
        <v>0.38917284999999996</v>
      </c>
      <c r="G607" s="178">
        <v>2.5289577699999999</v>
      </c>
      <c r="H607" s="58">
        <f t="shared" si="27"/>
        <v>-0.84611334573609742</v>
      </c>
      <c r="I607" s="178">
        <v>1.8292149005350415</v>
      </c>
      <c r="J607" s="178">
        <v>1.0394909388526645</v>
      </c>
      <c r="K607" s="58">
        <f t="shared" si="28"/>
        <v>0.75972183322158915</v>
      </c>
      <c r="L607" s="58">
        <f t="shared" si="29"/>
        <v>4.7002633933354847</v>
      </c>
    </row>
    <row r="608" spans="1:12" x14ac:dyDescent="0.2">
      <c r="A608" s="176" t="s">
        <v>2280</v>
      </c>
      <c r="B608" s="177" t="s">
        <v>389</v>
      </c>
      <c r="C608" s="176" t="s">
        <v>646</v>
      </c>
      <c r="D608" s="176" t="s">
        <v>183</v>
      </c>
      <c r="E608" s="176" t="s">
        <v>185</v>
      </c>
      <c r="F608" s="178">
        <v>0.70088716000000006</v>
      </c>
      <c r="G608" s="178">
        <v>1.3134496299999998</v>
      </c>
      <c r="H608" s="58">
        <f t="shared" si="27"/>
        <v>-0.46637682634240019</v>
      </c>
      <c r="I608" s="178">
        <v>1.8128016799999997</v>
      </c>
      <c r="J608" s="178">
        <v>1.86029395</v>
      </c>
      <c r="K608" s="58">
        <f t="shared" si="28"/>
        <v>-2.5529443881704972E-2</v>
      </c>
      <c r="L608" s="58">
        <f t="shared" si="29"/>
        <v>2.5864387071950348</v>
      </c>
    </row>
    <row r="609" spans="1:12" x14ac:dyDescent="0.2">
      <c r="A609" s="176" t="s">
        <v>1595</v>
      </c>
      <c r="B609" s="177" t="s">
        <v>56</v>
      </c>
      <c r="C609" s="176" t="s">
        <v>643</v>
      </c>
      <c r="D609" s="176" t="s">
        <v>183</v>
      </c>
      <c r="E609" s="176" t="s">
        <v>2328</v>
      </c>
      <c r="F609" s="178">
        <v>5.2750725100000002</v>
      </c>
      <c r="G609" s="178">
        <v>3.6205333999999998</v>
      </c>
      <c r="H609" s="58">
        <f t="shared" si="27"/>
        <v>0.45698766651344824</v>
      </c>
      <c r="I609" s="178">
        <v>1.8095685399999999</v>
      </c>
      <c r="J609" s="178">
        <v>2.6099670399999999</v>
      </c>
      <c r="K609" s="58">
        <f t="shared" si="28"/>
        <v>-0.30666996469043539</v>
      </c>
      <c r="L609" s="58">
        <f t="shared" si="29"/>
        <v>0.34304145328231705</v>
      </c>
    </row>
    <row r="610" spans="1:12" x14ac:dyDescent="0.2">
      <c r="A610" s="176" t="s">
        <v>2506</v>
      </c>
      <c r="B610" s="176" t="s">
        <v>2507</v>
      </c>
      <c r="C610" s="176" t="s">
        <v>646</v>
      </c>
      <c r="D610" s="176" t="s">
        <v>184</v>
      </c>
      <c r="E610" s="176" t="s">
        <v>714</v>
      </c>
      <c r="F610" s="178">
        <v>1.11529181</v>
      </c>
      <c r="G610" s="178">
        <v>0.63481012999999997</v>
      </c>
      <c r="H610" s="58">
        <f t="shared" si="27"/>
        <v>0.75689037917526614</v>
      </c>
      <c r="I610" s="178">
        <v>1.8060677700000001</v>
      </c>
      <c r="J610" s="178">
        <v>0.11465534999999999</v>
      </c>
      <c r="K610" s="58">
        <f t="shared" si="28"/>
        <v>14.75214562600001</v>
      </c>
      <c r="L610" s="58">
        <f t="shared" si="29"/>
        <v>1.6193679123313924</v>
      </c>
    </row>
    <row r="611" spans="1:12" x14ac:dyDescent="0.2">
      <c r="A611" s="176" t="s">
        <v>2921</v>
      </c>
      <c r="B611" s="176" t="s">
        <v>2916</v>
      </c>
      <c r="C611" s="176" t="s">
        <v>2544</v>
      </c>
      <c r="D611" s="176" t="s">
        <v>183</v>
      </c>
      <c r="E611" s="176" t="s">
        <v>714</v>
      </c>
      <c r="F611" s="178">
        <v>0.32975549999999998</v>
      </c>
      <c r="G611" s="178">
        <v>0.1103722</v>
      </c>
      <c r="H611" s="58">
        <f t="shared" si="27"/>
        <v>1.9876680903343411</v>
      </c>
      <c r="I611" s="178">
        <v>1.804046</v>
      </c>
      <c r="J611" s="178">
        <v>0</v>
      </c>
      <c r="K611" s="58" t="str">
        <f t="shared" si="28"/>
        <v/>
      </c>
      <c r="L611" s="58">
        <f t="shared" si="29"/>
        <v>5.4708594701225612</v>
      </c>
    </row>
    <row r="612" spans="1:12" x14ac:dyDescent="0.2">
      <c r="A612" s="176" t="s">
        <v>1439</v>
      </c>
      <c r="B612" s="177" t="s">
        <v>381</v>
      </c>
      <c r="C612" s="176" t="s">
        <v>1371</v>
      </c>
      <c r="D612" s="176" t="s">
        <v>183</v>
      </c>
      <c r="E612" s="176" t="s">
        <v>714</v>
      </c>
      <c r="F612" s="178">
        <v>0.14633483999999999</v>
      </c>
      <c r="G612" s="178">
        <v>0.20818506000000001</v>
      </c>
      <c r="H612" s="58">
        <f t="shared" si="27"/>
        <v>-0.29709250029757184</v>
      </c>
      <c r="I612" s="178">
        <v>1.7894273300000001</v>
      </c>
      <c r="J612" s="178">
        <v>3.86854342</v>
      </c>
      <c r="K612" s="58">
        <f t="shared" si="28"/>
        <v>-0.53744158053162039</v>
      </c>
      <c r="L612" s="58">
        <f t="shared" si="29"/>
        <v>12.228306874835823</v>
      </c>
    </row>
    <row r="613" spans="1:12" x14ac:dyDescent="0.2">
      <c r="A613" s="176" t="s">
        <v>2701</v>
      </c>
      <c r="B613" s="177" t="s">
        <v>1719</v>
      </c>
      <c r="C613" s="176" t="s">
        <v>516</v>
      </c>
      <c r="D613" s="176" t="s">
        <v>615</v>
      </c>
      <c r="E613" s="176" t="s">
        <v>714</v>
      </c>
      <c r="F613" s="178">
        <v>1.2454848000000001</v>
      </c>
      <c r="G613" s="178">
        <v>1.19531951</v>
      </c>
      <c r="H613" s="58">
        <f t="shared" si="27"/>
        <v>4.1968101064459251E-2</v>
      </c>
      <c r="I613" s="178">
        <v>1.77957674</v>
      </c>
      <c r="J613" s="178">
        <v>5.2377819099999998</v>
      </c>
      <c r="K613" s="58">
        <f t="shared" si="28"/>
        <v>-0.66024229901546239</v>
      </c>
      <c r="L613" s="58">
        <f t="shared" si="29"/>
        <v>1.4288225275812276</v>
      </c>
    </row>
    <row r="614" spans="1:12" x14ac:dyDescent="0.2">
      <c r="A614" s="176" t="s">
        <v>1658</v>
      </c>
      <c r="B614" s="177" t="s">
        <v>402</v>
      </c>
      <c r="C614" s="176" t="s">
        <v>646</v>
      </c>
      <c r="D614" s="176" t="s">
        <v>183</v>
      </c>
      <c r="E614" s="176" t="s">
        <v>714</v>
      </c>
      <c r="F614" s="178">
        <v>9.7533648100000008</v>
      </c>
      <c r="G614" s="178">
        <v>8.9339063000000003</v>
      </c>
      <c r="H614" s="58">
        <f t="shared" si="27"/>
        <v>9.1724547189396821E-2</v>
      </c>
      <c r="I614" s="178">
        <v>1.77291796</v>
      </c>
      <c r="J614" s="178">
        <v>4.5921982099999994</v>
      </c>
      <c r="K614" s="58">
        <f t="shared" si="28"/>
        <v>-0.61392825855397903</v>
      </c>
      <c r="L614" s="58">
        <f t="shared" si="29"/>
        <v>0.18177500734743868</v>
      </c>
    </row>
    <row r="615" spans="1:12" x14ac:dyDescent="0.2">
      <c r="A615" s="176" t="s">
        <v>2706</v>
      </c>
      <c r="B615" s="177" t="s">
        <v>189</v>
      </c>
      <c r="C615" s="176" t="s">
        <v>646</v>
      </c>
      <c r="D615" s="176" t="s">
        <v>183</v>
      </c>
      <c r="E615" s="176" t="s">
        <v>714</v>
      </c>
      <c r="F615" s="178">
        <v>1.58957788</v>
      </c>
      <c r="G615" s="178">
        <v>1.1382705099999999</v>
      </c>
      <c r="H615" s="58">
        <f t="shared" si="27"/>
        <v>0.39648516414608692</v>
      </c>
      <c r="I615" s="178">
        <v>1.7425024200000003</v>
      </c>
      <c r="J615" s="178">
        <v>5.9116780000000001E-2</v>
      </c>
      <c r="K615" s="58">
        <f t="shared" si="28"/>
        <v>28.475597622197967</v>
      </c>
      <c r="L615" s="58">
        <f t="shared" si="29"/>
        <v>1.0962044967560824</v>
      </c>
    </row>
    <row r="616" spans="1:12" x14ac:dyDescent="0.2">
      <c r="A616" s="176" t="s">
        <v>1458</v>
      </c>
      <c r="B616" s="177" t="s">
        <v>677</v>
      </c>
      <c r="C616" s="176" t="s">
        <v>645</v>
      </c>
      <c r="D616" s="176" t="s">
        <v>184</v>
      </c>
      <c r="E616" s="176" t="s">
        <v>185</v>
      </c>
      <c r="F616" s="178">
        <v>0.32513240000000004</v>
      </c>
      <c r="G616" s="178">
        <v>0.24213495999999998</v>
      </c>
      <c r="H616" s="58">
        <f t="shared" si="27"/>
        <v>0.34277346815181109</v>
      </c>
      <c r="I616" s="178">
        <v>1.7288273799999998</v>
      </c>
      <c r="J616" s="178">
        <v>0.53522121999999994</v>
      </c>
      <c r="K616" s="58">
        <f t="shared" si="28"/>
        <v>2.2301174082746571</v>
      </c>
      <c r="L616" s="58">
        <f t="shared" si="29"/>
        <v>5.317302674233634</v>
      </c>
    </row>
    <row r="617" spans="1:12" x14ac:dyDescent="0.2">
      <c r="A617" s="176" t="s">
        <v>2267</v>
      </c>
      <c r="B617" s="177" t="s">
        <v>42</v>
      </c>
      <c r="C617" s="176" t="s">
        <v>2329</v>
      </c>
      <c r="D617" s="176" t="s">
        <v>183</v>
      </c>
      <c r="E617" s="176" t="s">
        <v>714</v>
      </c>
      <c r="F617" s="178">
        <v>5.6853847800000006</v>
      </c>
      <c r="G617" s="178">
        <v>4.3376849200000001</v>
      </c>
      <c r="H617" s="58">
        <f t="shared" si="27"/>
        <v>0.31069565559870127</v>
      </c>
      <c r="I617" s="178">
        <v>1.71797523</v>
      </c>
      <c r="J617" s="178">
        <v>0.54072465000000003</v>
      </c>
      <c r="K617" s="58">
        <f t="shared" si="28"/>
        <v>2.1771720227661158</v>
      </c>
      <c r="L617" s="58">
        <f t="shared" si="29"/>
        <v>0.30217395945538794</v>
      </c>
    </row>
    <row r="618" spans="1:12" x14ac:dyDescent="0.2">
      <c r="A618" s="176" t="s">
        <v>1726</v>
      </c>
      <c r="B618" s="177" t="s">
        <v>1727</v>
      </c>
      <c r="C618" s="176" t="s">
        <v>2546</v>
      </c>
      <c r="D618" s="176" t="s">
        <v>184</v>
      </c>
      <c r="E618" s="176" t="s">
        <v>185</v>
      </c>
      <c r="F618" s="178">
        <v>1.4680403100000001</v>
      </c>
      <c r="G618" s="178">
        <v>0.33088821999999996</v>
      </c>
      <c r="H618" s="58">
        <f t="shared" si="27"/>
        <v>3.4366653790213517</v>
      </c>
      <c r="I618" s="178">
        <v>1.68663341</v>
      </c>
      <c r="J618" s="178">
        <v>2.3892928900000001</v>
      </c>
      <c r="K618" s="58">
        <f t="shared" si="28"/>
        <v>-0.29408679151093953</v>
      </c>
      <c r="L618" s="58">
        <f t="shared" si="29"/>
        <v>1.1489012927717221</v>
      </c>
    </row>
    <row r="619" spans="1:12" x14ac:dyDescent="0.2">
      <c r="A619" s="176" t="s">
        <v>1629</v>
      </c>
      <c r="B619" s="177" t="s">
        <v>1630</v>
      </c>
      <c r="C619" s="176" t="s">
        <v>643</v>
      </c>
      <c r="D619" s="176" t="s">
        <v>183</v>
      </c>
      <c r="E619" s="176" t="s">
        <v>2328</v>
      </c>
      <c r="F619" s="178">
        <v>0.46095342</v>
      </c>
      <c r="G619" s="178">
        <v>0.46053513000000001</v>
      </c>
      <c r="H619" s="58">
        <f t="shared" si="27"/>
        <v>9.0826947338418229E-4</v>
      </c>
      <c r="I619" s="178">
        <v>1.6682088882616199</v>
      </c>
      <c r="J619" s="178">
        <v>0</v>
      </c>
      <c r="K619" s="58" t="str">
        <f t="shared" si="28"/>
        <v/>
      </c>
      <c r="L619" s="58">
        <f t="shared" si="29"/>
        <v>3.6190400502107565</v>
      </c>
    </row>
    <row r="620" spans="1:12" x14ac:dyDescent="0.2">
      <c r="A620" s="176" t="s">
        <v>1152</v>
      </c>
      <c r="B620" s="177" t="s">
        <v>1153</v>
      </c>
      <c r="C620" s="176" t="s">
        <v>2553</v>
      </c>
      <c r="D620" s="176" t="s">
        <v>615</v>
      </c>
      <c r="E620" s="176" t="s">
        <v>185</v>
      </c>
      <c r="F620" s="178">
        <v>1.3211097599999999</v>
      </c>
      <c r="G620" s="178">
        <v>1.7112280600000001</v>
      </c>
      <c r="H620" s="58">
        <f t="shared" si="27"/>
        <v>-0.22797563289138689</v>
      </c>
      <c r="I620" s="178">
        <v>1.6667374524555461</v>
      </c>
      <c r="J620" s="178">
        <v>2.3647502899999999</v>
      </c>
      <c r="K620" s="58">
        <f t="shared" si="28"/>
        <v>-0.29517401498847218</v>
      </c>
      <c r="L620" s="58">
        <f t="shared" si="29"/>
        <v>1.2616192105457962</v>
      </c>
    </row>
    <row r="621" spans="1:12" x14ac:dyDescent="0.2">
      <c r="A621" s="176" t="s">
        <v>1321</v>
      </c>
      <c r="B621" s="177" t="s">
        <v>1322</v>
      </c>
      <c r="C621" s="176" t="s">
        <v>239</v>
      </c>
      <c r="D621" s="176" t="s">
        <v>184</v>
      </c>
      <c r="E621" s="176" t="s">
        <v>185</v>
      </c>
      <c r="F621" s="178">
        <v>4.8559148399999996</v>
      </c>
      <c r="G621" s="178">
        <v>2.6837924399999999</v>
      </c>
      <c r="H621" s="58">
        <f t="shared" si="27"/>
        <v>0.80934813274904371</v>
      </c>
      <c r="I621" s="178">
        <v>1.6644025900000001</v>
      </c>
      <c r="J621" s="178">
        <v>0.45447101000000001</v>
      </c>
      <c r="K621" s="58">
        <f t="shared" si="28"/>
        <v>2.6622854997945855</v>
      </c>
      <c r="L621" s="58">
        <f t="shared" si="29"/>
        <v>0.34275777991197232</v>
      </c>
    </row>
    <row r="622" spans="1:12" x14ac:dyDescent="0.2">
      <c r="A622" s="176" t="s">
        <v>1374</v>
      </c>
      <c r="B622" s="177" t="s">
        <v>647</v>
      </c>
      <c r="C622" s="176" t="s">
        <v>1371</v>
      </c>
      <c r="D622" s="176" t="s">
        <v>183</v>
      </c>
      <c r="E622" s="176" t="s">
        <v>714</v>
      </c>
      <c r="F622" s="178">
        <v>0.63264310000000001</v>
      </c>
      <c r="G622" s="178">
        <v>4.7172539999999999E-2</v>
      </c>
      <c r="H622" s="58">
        <f t="shared" si="27"/>
        <v>12.411257905552681</v>
      </c>
      <c r="I622" s="178">
        <v>1.6476326399999999</v>
      </c>
      <c r="J622" s="178">
        <v>1.2135E-4</v>
      </c>
      <c r="K622" s="58" t="str">
        <f t="shared" si="28"/>
        <v/>
      </c>
      <c r="L622" s="58">
        <f t="shared" si="29"/>
        <v>2.6043635661244071</v>
      </c>
    </row>
    <row r="623" spans="1:12" x14ac:dyDescent="0.2">
      <c r="A623" s="176" t="s">
        <v>1581</v>
      </c>
      <c r="B623" s="177" t="s">
        <v>54</v>
      </c>
      <c r="C623" s="176" t="s">
        <v>643</v>
      </c>
      <c r="D623" s="176" t="s">
        <v>184</v>
      </c>
      <c r="E623" s="176" t="s">
        <v>2328</v>
      </c>
      <c r="F623" s="178">
        <v>1.49731993</v>
      </c>
      <c r="G623" s="178">
        <v>1.6283613799999999</v>
      </c>
      <c r="H623" s="58">
        <f t="shared" si="27"/>
        <v>-8.0474427611394117E-2</v>
      </c>
      <c r="I623" s="178">
        <v>1.6453598899999999</v>
      </c>
      <c r="J623" s="178">
        <v>0.76436093000000005</v>
      </c>
      <c r="K623" s="58">
        <f t="shared" si="28"/>
        <v>1.1525954891493471</v>
      </c>
      <c r="L623" s="58">
        <f t="shared" si="29"/>
        <v>1.0988699589405719</v>
      </c>
    </row>
    <row r="624" spans="1:12" x14ac:dyDescent="0.2">
      <c r="A624" s="176" t="s">
        <v>1230</v>
      </c>
      <c r="B624" s="177" t="s">
        <v>2452</v>
      </c>
      <c r="C624" s="176" t="s">
        <v>645</v>
      </c>
      <c r="D624" s="176" t="s">
        <v>184</v>
      </c>
      <c r="E624" s="176" t="s">
        <v>185</v>
      </c>
      <c r="F624" s="178">
        <v>0.48396180999999999</v>
      </c>
      <c r="G624" s="178">
        <v>1.7946025000000001</v>
      </c>
      <c r="H624" s="58">
        <f t="shared" si="27"/>
        <v>-0.7303236733482763</v>
      </c>
      <c r="I624" s="178">
        <v>1.6284399367103402</v>
      </c>
      <c r="J624" s="178">
        <v>15.488438372606943</v>
      </c>
      <c r="K624" s="58">
        <f t="shared" si="28"/>
        <v>-0.89486093448966286</v>
      </c>
      <c r="L624" s="58">
        <f t="shared" si="29"/>
        <v>3.364810824040724</v>
      </c>
    </row>
    <row r="625" spans="1:12" x14ac:dyDescent="0.2">
      <c r="A625" s="176" t="s">
        <v>1957</v>
      </c>
      <c r="B625" s="177" t="s">
        <v>1368</v>
      </c>
      <c r="C625" s="176" t="s">
        <v>516</v>
      </c>
      <c r="D625" s="176" t="s">
        <v>183</v>
      </c>
      <c r="E625" s="176" t="s">
        <v>185</v>
      </c>
      <c r="F625" s="178">
        <v>3.1804655099999999</v>
      </c>
      <c r="G625" s="178">
        <v>2.5583904799999999</v>
      </c>
      <c r="H625" s="58">
        <f t="shared" si="27"/>
        <v>0.24315093214386874</v>
      </c>
      <c r="I625" s="178">
        <v>1.62637488</v>
      </c>
      <c r="J625" s="178">
        <v>7.7846174299999999</v>
      </c>
      <c r="K625" s="58">
        <f t="shared" si="28"/>
        <v>-0.79107838058523572</v>
      </c>
      <c r="L625" s="58">
        <f t="shared" si="29"/>
        <v>0.51136378460522902</v>
      </c>
    </row>
    <row r="626" spans="1:12" x14ac:dyDescent="0.2">
      <c r="A626" s="176" t="s">
        <v>2412</v>
      </c>
      <c r="B626" s="177" t="s">
        <v>1994</v>
      </c>
      <c r="C626" s="176" t="s">
        <v>2581</v>
      </c>
      <c r="D626" s="176" t="s">
        <v>184</v>
      </c>
      <c r="E626" s="176" t="s">
        <v>714</v>
      </c>
      <c r="F626" s="178">
        <v>5.8946874100000004</v>
      </c>
      <c r="G626" s="178">
        <v>10.97689956</v>
      </c>
      <c r="H626" s="58">
        <f t="shared" si="27"/>
        <v>-0.46299158721645439</v>
      </c>
      <c r="I626" s="178">
        <v>1.6262949882481699</v>
      </c>
      <c r="J626" s="178">
        <v>2.5737506800000003</v>
      </c>
      <c r="K626" s="58">
        <f t="shared" si="28"/>
        <v>-0.36812256102126817</v>
      </c>
      <c r="L626" s="58">
        <f t="shared" si="29"/>
        <v>0.27589164193664506</v>
      </c>
    </row>
    <row r="627" spans="1:12" x14ac:dyDescent="0.2">
      <c r="A627" s="176" t="s">
        <v>1542</v>
      </c>
      <c r="B627" s="177" t="s">
        <v>64</v>
      </c>
      <c r="C627" s="176" t="s">
        <v>2625</v>
      </c>
      <c r="D627" s="176" t="s">
        <v>184</v>
      </c>
      <c r="E627" s="176" t="s">
        <v>185</v>
      </c>
      <c r="F627" s="178">
        <v>0.82825526000000005</v>
      </c>
      <c r="G627" s="178">
        <v>0.57905172999999999</v>
      </c>
      <c r="H627" s="58">
        <f t="shared" si="27"/>
        <v>0.43036488294405073</v>
      </c>
      <c r="I627" s="178">
        <v>1.60654749945465</v>
      </c>
      <c r="J627" s="178">
        <v>0</v>
      </c>
      <c r="K627" s="58" t="str">
        <f t="shared" si="28"/>
        <v/>
      </c>
      <c r="L627" s="58">
        <f t="shared" si="29"/>
        <v>1.939676784491112</v>
      </c>
    </row>
    <row r="628" spans="1:12" x14ac:dyDescent="0.2">
      <c r="A628" s="176" t="s">
        <v>2653</v>
      </c>
      <c r="B628" s="177" t="s">
        <v>101</v>
      </c>
      <c r="C628" s="176" t="s">
        <v>516</v>
      </c>
      <c r="D628" s="176" t="s">
        <v>183</v>
      </c>
      <c r="E628" s="176" t="s">
        <v>714</v>
      </c>
      <c r="F628" s="178">
        <v>3.7696777099999998</v>
      </c>
      <c r="G628" s="178">
        <v>5.9154667000000005</v>
      </c>
      <c r="H628" s="58">
        <f t="shared" si="27"/>
        <v>-0.36274212988131616</v>
      </c>
      <c r="I628" s="178">
        <v>1.5934241332176</v>
      </c>
      <c r="J628" s="178">
        <v>8.0337328771174406</v>
      </c>
      <c r="K628" s="58">
        <f t="shared" si="28"/>
        <v>-0.80165831281792232</v>
      </c>
      <c r="L628" s="58">
        <f t="shared" si="29"/>
        <v>0.42269505665979068</v>
      </c>
    </row>
    <row r="629" spans="1:12" x14ac:dyDescent="0.2">
      <c r="A629" s="176" t="s">
        <v>1309</v>
      </c>
      <c r="B629" s="176" t="s">
        <v>1774</v>
      </c>
      <c r="C629" s="176" t="s">
        <v>645</v>
      </c>
      <c r="D629" s="176" t="s">
        <v>615</v>
      </c>
      <c r="E629" s="176" t="s">
        <v>714</v>
      </c>
      <c r="F629" s="178">
        <v>3.2437197200000001</v>
      </c>
      <c r="G629" s="178">
        <v>0.42172590999999998</v>
      </c>
      <c r="H629" s="58">
        <f t="shared" si="27"/>
        <v>6.6915352912511352</v>
      </c>
      <c r="I629" s="178">
        <v>1.5915462599999999</v>
      </c>
      <c r="J629" s="178">
        <v>0.28763463</v>
      </c>
      <c r="K629" s="58">
        <f t="shared" si="28"/>
        <v>4.5332219906900635</v>
      </c>
      <c r="L629" s="58">
        <f t="shared" si="29"/>
        <v>0.49065467962194953</v>
      </c>
    </row>
    <row r="630" spans="1:12" x14ac:dyDescent="0.2">
      <c r="A630" s="176" t="s">
        <v>1125</v>
      </c>
      <c r="B630" s="177" t="s">
        <v>1103</v>
      </c>
      <c r="C630" s="176" t="s">
        <v>2553</v>
      </c>
      <c r="D630" s="176" t="s">
        <v>615</v>
      </c>
      <c r="E630" s="176" t="s">
        <v>185</v>
      </c>
      <c r="F630" s="178">
        <v>3.19811121</v>
      </c>
      <c r="G630" s="178">
        <v>6.58566729</v>
      </c>
      <c r="H630" s="58">
        <f t="shared" si="27"/>
        <v>-0.51438311879858123</v>
      </c>
      <c r="I630" s="178">
        <v>1.5858804199999998</v>
      </c>
      <c r="J630" s="178">
        <v>17.519709087521399</v>
      </c>
      <c r="K630" s="58">
        <f t="shared" si="28"/>
        <v>-0.90948020814286468</v>
      </c>
      <c r="L630" s="58">
        <f t="shared" si="29"/>
        <v>0.49588032306106072</v>
      </c>
    </row>
    <row r="631" spans="1:12" x14ac:dyDescent="0.2">
      <c r="A631" s="176" t="s">
        <v>2743</v>
      </c>
      <c r="B631" s="177" t="s">
        <v>234</v>
      </c>
      <c r="C631" s="176" t="s">
        <v>239</v>
      </c>
      <c r="D631" s="176" t="s">
        <v>615</v>
      </c>
      <c r="E631" s="176" t="s">
        <v>185</v>
      </c>
      <c r="F631" s="178">
        <v>0.52107345999999999</v>
      </c>
      <c r="G631" s="178">
        <v>0.31126462999999999</v>
      </c>
      <c r="H631" s="58">
        <f t="shared" si="27"/>
        <v>0.67405291118364463</v>
      </c>
      <c r="I631" s="178">
        <v>1.5687146299999999</v>
      </c>
      <c r="J631" s="178">
        <v>6.6565134500000003</v>
      </c>
      <c r="K631" s="58">
        <f t="shared" si="28"/>
        <v>-0.76433389013883835</v>
      </c>
      <c r="L631" s="58">
        <f t="shared" si="29"/>
        <v>3.0105440987149872</v>
      </c>
    </row>
    <row r="632" spans="1:12" x14ac:dyDescent="0.2">
      <c r="A632" s="176" t="s">
        <v>1181</v>
      </c>
      <c r="B632" s="177" t="s">
        <v>2387</v>
      </c>
      <c r="C632" s="176" t="s">
        <v>645</v>
      </c>
      <c r="D632" s="176" t="s">
        <v>184</v>
      </c>
      <c r="E632" s="176" t="s">
        <v>185</v>
      </c>
      <c r="F632" s="178">
        <v>0.96316018000000003</v>
      </c>
      <c r="G632" s="178">
        <v>2.9146767499999999</v>
      </c>
      <c r="H632" s="58">
        <f t="shared" si="27"/>
        <v>-0.6695481994701471</v>
      </c>
      <c r="I632" s="178">
        <v>1.5618332220547202</v>
      </c>
      <c r="J632" s="178">
        <v>8.6931788188527985</v>
      </c>
      <c r="K632" s="58">
        <f t="shared" si="28"/>
        <v>-0.82033807717522267</v>
      </c>
      <c r="L632" s="58">
        <f t="shared" si="29"/>
        <v>1.621571628983582</v>
      </c>
    </row>
    <row r="633" spans="1:12" x14ac:dyDescent="0.2">
      <c r="A633" s="176" t="s">
        <v>2759</v>
      </c>
      <c r="B633" s="177" t="s">
        <v>1097</v>
      </c>
      <c r="C633" s="176" t="s">
        <v>516</v>
      </c>
      <c r="D633" s="176" t="s">
        <v>183</v>
      </c>
      <c r="E633" s="176" t="s">
        <v>185</v>
      </c>
      <c r="F633" s="178">
        <v>0.26799600000000001</v>
      </c>
      <c r="G633" s="178">
        <v>1.73308423</v>
      </c>
      <c r="H633" s="58">
        <f t="shared" si="27"/>
        <v>-0.84536469990267005</v>
      </c>
      <c r="I633" s="178">
        <v>1.55994834</v>
      </c>
      <c r="J633" s="178">
        <v>1.79201491</v>
      </c>
      <c r="K633" s="58">
        <f t="shared" si="28"/>
        <v>-0.12950035666834936</v>
      </c>
      <c r="L633" s="58">
        <f t="shared" si="29"/>
        <v>5.8207896386513234</v>
      </c>
    </row>
    <row r="634" spans="1:12" x14ac:dyDescent="0.2">
      <c r="A634" s="176" t="s">
        <v>1131</v>
      </c>
      <c r="B634" s="177" t="s">
        <v>620</v>
      </c>
      <c r="C634" s="176" t="s">
        <v>2553</v>
      </c>
      <c r="D634" s="176" t="s">
        <v>615</v>
      </c>
      <c r="E634" s="176" t="s">
        <v>714</v>
      </c>
      <c r="F634" s="178">
        <v>5.542764E-2</v>
      </c>
      <c r="G634" s="178">
        <v>3.4356600000000001E-2</v>
      </c>
      <c r="H634" s="58">
        <f t="shared" si="27"/>
        <v>0.61330399399242053</v>
      </c>
      <c r="I634" s="178">
        <v>1.5588928121177901</v>
      </c>
      <c r="J634" s="178">
        <v>0</v>
      </c>
      <c r="K634" s="58" t="str">
        <f t="shared" si="28"/>
        <v/>
      </c>
      <c r="L634" s="58">
        <f t="shared" si="29"/>
        <v>28.124827470875363</v>
      </c>
    </row>
    <row r="635" spans="1:12" x14ac:dyDescent="0.2">
      <c r="A635" s="176" t="s">
        <v>1625</v>
      </c>
      <c r="B635" s="177" t="s">
        <v>1626</v>
      </c>
      <c r="C635" s="176" t="s">
        <v>645</v>
      </c>
      <c r="D635" s="176" t="s">
        <v>184</v>
      </c>
      <c r="E635" s="176" t="s">
        <v>185</v>
      </c>
      <c r="F635" s="178">
        <v>2.49039039</v>
      </c>
      <c r="G635" s="178">
        <v>3.7062222299999998</v>
      </c>
      <c r="H635" s="58">
        <f t="shared" si="27"/>
        <v>-0.32805152107675961</v>
      </c>
      <c r="I635" s="178">
        <v>1.5493735436723293</v>
      </c>
      <c r="J635" s="178">
        <v>5.6806266745816796</v>
      </c>
      <c r="K635" s="58">
        <f t="shared" si="28"/>
        <v>-0.72725305984195399</v>
      </c>
      <c r="L635" s="58">
        <f t="shared" si="29"/>
        <v>0.6221408297645773</v>
      </c>
    </row>
    <row r="636" spans="1:12" x14ac:dyDescent="0.2">
      <c r="A636" s="176" t="s">
        <v>1356</v>
      </c>
      <c r="B636" s="177" t="s">
        <v>1085</v>
      </c>
      <c r="C636" s="176" t="s">
        <v>2546</v>
      </c>
      <c r="D636" s="176" t="s">
        <v>184</v>
      </c>
      <c r="E636" s="176" t="s">
        <v>185</v>
      </c>
      <c r="F636" s="178">
        <v>0.27807112</v>
      </c>
      <c r="G636" s="178">
        <v>0.34050852000000004</v>
      </c>
      <c r="H636" s="58">
        <f t="shared" si="27"/>
        <v>-0.18336516219917209</v>
      </c>
      <c r="I636" s="178">
        <v>1.5427222049119602</v>
      </c>
      <c r="J636" s="178">
        <v>7.8669865025043304</v>
      </c>
      <c r="K636" s="58">
        <f t="shared" si="28"/>
        <v>-0.80389921802702224</v>
      </c>
      <c r="L636" s="58">
        <f t="shared" si="29"/>
        <v>5.5479411343111078</v>
      </c>
    </row>
    <row r="637" spans="1:12" x14ac:dyDescent="0.2">
      <c r="A637" s="176" t="s">
        <v>2213</v>
      </c>
      <c r="B637" s="177" t="s">
        <v>1574</v>
      </c>
      <c r="C637" s="176" t="s">
        <v>516</v>
      </c>
      <c r="D637" s="176" t="s">
        <v>183</v>
      </c>
      <c r="E637" s="176" t="s">
        <v>714</v>
      </c>
      <c r="F637" s="178">
        <v>0.56499226999999996</v>
      </c>
      <c r="G637" s="178">
        <v>2.0257160500000002</v>
      </c>
      <c r="H637" s="58">
        <f t="shared" si="27"/>
        <v>-0.72109009552449366</v>
      </c>
      <c r="I637" s="178">
        <v>1.5243298570033801</v>
      </c>
      <c r="J637" s="178">
        <v>6.1525896838129199</v>
      </c>
      <c r="K637" s="58">
        <f t="shared" si="28"/>
        <v>-0.75224581268375545</v>
      </c>
      <c r="L637" s="58">
        <f t="shared" si="29"/>
        <v>2.6979658624415874</v>
      </c>
    </row>
    <row r="638" spans="1:12" x14ac:dyDescent="0.2">
      <c r="A638" s="176" t="s">
        <v>2780</v>
      </c>
      <c r="B638" s="177" t="s">
        <v>282</v>
      </c>
      <c r="C638" s="176" t="s">
        <v>646</v>
      </c>
      <c r="D638" s="176" t="s">
        <v>183</v>
      </c>
      <c r="E638" s="176" t="s">
        <v>714</v>
      </c>
      <c r="F638" s="178">
        <v>0.35805779999999998</v>
      </c>
      <c r="G638" s="178">
        <v>0.39264182000000003</v>
      </c>
      <c r="H638" s="58">
        <f t="shared" si="27"/>
        <v>-8.8080327256021884E-2</v>
      </c>
      <c r="I638" s="178">
        <v>1.5218400000000001</v>
      </c>
      <c r="J638" s="178">
        <v>8.1650210000000001E-2</v>
      </c>
      <c r="K638" s="58">
        <f t="shared" si="28"/>
        <v>17.638531364463116</v>
      </c>
      <c r="L638" s="58">
        <f t="shared" si="29"/>
        <v>4.2502635049424988</v>
      </c>
    </row>
    <row r="639" spans="1:12" x14ac:dyDescent="0.2">
      <c r="A639" s="176" t="s">
        <v>1259</v>
      </c>
      <c r="B639" s="177" t="s">
        <v>13</v>
      </c>
      <c r="C639" s="176" t="s">
        <v>645</v>
      </c>
      <c r="D639" s="176" t="s">
        <v>615</v>
      </c>
      <c r="E639" s="176" t="s">
        <v>714</v>
      </c>
      <c r="F639" s="178">
        <v>2.0993945200000002</v>
      </c>
      <c r="G639" s="178">
        <v>0.94895432999999996</v>
      </c>
      <c r="H639" s="58">
        <f t="shared" si="27"/>
        <v>1.2123240851854273</v>
      </c>
      <c r="I639" s="178">
        <v>1.5169343200000001</v>
      </c>
      <c r="J639" s="178">
        <v>0.95109905000000006</v>
      </c>
      <c r="K639" s="58">
        <f t="shared" si="28"/>
        <v>0.59492780483799246</v>
      </c>
      <c r="L639" s="58">
        <f t="shared" si="29"/>
        <v>0.72255800686761817</v>
      </c>
    </row>
    <row r="640" spans="1:12" x14ac:dyDescent="0.2">
      <c r="A640" s="176" t="s">
        <v>1126</v>
      </c>
      <c r="B640" s="177" t="s">
        <v>951</v>
      </c>
      <c r="C640" s="176" t="s">
        <v>2553</v>
      </c>
      <c r="D640" s="176" t="s">
        <v>615</v>
      </c>
      <c r="E640" s="176" t="s">
        <v>714</v>
      </c>
      <c r="F640" s="178">
        <v>0.86404722999999994</v>
      </c>
      <c r="G640" s="178">
        <v>0.96838328000000007</v>
      </c>
      <c r="H640" s="58">
        <f t="shared" si="27"/>
        <v>-0.10774251492652798</v>
      </c>
      <c r="I640" s="178">
        <v>1.50693487821421</v>
      </c>
      <c r="J640" s="178">
        <v>15.605734959690778</v>
      </c>
      <c r="K640" s="58">
        <f t="shared" si="28"/>
        <v>-0.90343710936353938</v>
      </c>
      <c r="L640" s="58">
        <f t="shared" si="29"/>
        <v>1.7440422535863116</v>
      </c>
    </row>
    <row r="641" spans="1:12" x14ac:dyDescent="0.2">
      <c r="A641" s="176" t="s">
        <v>1417</v>
      </c>
      <c r="B641" s="177" t="s">
        <v>123</v>
      </c>
      <c r="C641" s="176" t="s">
        <v>1371</v>
      </c>
      <c r="D641" s="176" t="s">
        <v>183</v>
      </c>
      <c r="E641" s="176" t="s">
        <v>714</v>
      </c>
      <c r="F641" s="178">
        <v>0.30188734</v>
      </c>
      <c r="G641" s="178">
        <v>4.6911614500000001</v>
      </c>
      <c r="H641" s="58">
        <f t="shared" si="27"/>
        <v>-0.93564763370060522</v>
      </c>
      <c r="I641" s="178">
        <v>1.4859398035929599</v>
      </c>
      <c r="J641" s="178">
        <v>13.81256945</v>
      </c>
      <c r="K641" s="58">
        <f t="shared" si="28"/>
        <v>-0.89242118861578212</v>
      </c>
      <c r="L641" s="58">
        <f t="shared" si="29"/>
        <v>4.9221666718218788</v>
      </c>
    </row>
    <row r="642" spans="1:12" x14ac:dyDescent="0.2">
      <c r="A642" s="176" t="s">
        <v>2089</v>
      </c>
      <c r="B642" s="177" t="s">
        <v>2074</v>
      </c>
      <c r="C642" s="176" t="s">
        <v>2546</v>
      </c>
      <c r="D642" s="176" t="s">
        <v>184</v>
      </c>
      <c r="E642" s="176" t="s">
        <v>185</v>
      </c>
      <c r="F642" s="178">
        <v>0</v>
      </c>
      <c r="G642" s="178">
        <v>8.9262000000000005E-3</v>
      </c>
      <c r="H642" s="58">
        <f t="shared" si="27"/>
        <v>-1</v>
      </c>
      <c r="I642" s="178">
        <v>1.4494056899999999</v>
      </c>
      <c r="J642" s="178">
        <v>3.6657051300000001</v>
      </c>
      <c r="K642" s="58">
        <f t="shared" si="28"/>
        <v>-0.60460385148327522</v>
      </c>
      <c r="L642" s="58" t="str">
        <f t="shared" si="29"/>
        <v/>
      </c>
    </row>
    <row r="643" spans="1:12" x14ac:dyDescent="0.2">
      <c r="A643" s="176" t="s">
        <v>2650</v>
      </c>
      <c r="B643" s="177" t="s">
        <v>102</v>
      </c>
      <c r="C643" s="176" t="s">
        <v>516</v>
      </c>
      <c r="D643" s="176" t="s">
        <v>184</v>
      </c>
      <c r="E643" s="176" t="s">
        <v>714</v>
      </c>
      <c r="F643" s="178">
        <v>4.1021582400000005</v>
      </c>
      <c r="G643" s="178">
        <v>3.3316904199999997</v>
      </c>
      <c r="H643" s="58">
        <f t="shared" si="27"/>
        <v>0.23125432524430067</v>
      </c>
      <c r="I643" s="178">
        <v>1.43137640400372</v>
      </c>
      <c r="J643" s="178">
        <v>0.5468585600000001</v>
      </c>
      <c r="K643" s="58">
        <f t="shared" si="28"/>
        <v>1.617452681007169</v>
      </c>
      <c r="L643" s="58">
        <f t="shared" si="29"/>
        <v>0.34893251802098202</v>
      </c>
    </row>
    <row r="644" spans="1:12" x14ac:dyDescent="0.2">
      <c r="A644" s="176" t="s">
        <v>2408</v>
      </c>
      <c r="B644" s="177" t="s">
        <v>2404</v>
      </c>
      <c r="C644" s="176" t="s">
        <v>2546</v>
      </c>
      <c r="D644" s="176" t="s">
        <v>184</v>
      </c>
      <c r="E644" s="176" t="s">
        <v>714</v>
      </c>
      <c r="F644" s="178">
        <v>1.4343581000000001</v>
      </c>
      <c r="G644" s="178">
        <v>0.51671109999999998</v>
      </c>
      <c r="H644" s="58">
        <f t="shared" si="27"/>
        <v>1.7759382370535493</v>
      </c>
      <c r="I644" s="178">
        <v>1.424256</v>
      </c>
      <c r="J644" s="178">
        <v>0.51671109999999998</v>
      </c>
      <c r="K644" s="58">
        <f t="shared" si="28"/>
        <v>1.7563874668068871</v>
      </c>
      <c r="L644" s="58">
        <f t="shared" si="29"/>
        <v>0.99295705863131378</v>
      </c>
    </row>
    <row r="645" spans="1:12" x14ac:dyDescent="0.2">
      <c r="A645" s="176" t="s">
        <v>1520</v>
      </c>
      <c r="B645" s="176" t="s">
        <v>66</v>
      </c>
      <c r="C645" s="176" t="s">
        <v>2625</v>
      </c>
      <c r="D645" s="176" t="s">
        <v>184</v>
      </c>
      <c r="E645" s="176" t="s">
        <v>185</v>
      </c>
      <c r="F645" s="178">
        <v>4.8331806100000003</v>
      </c>
      <c r="G645" s="178">
        <v>16.791202940000002</v>
      </c>
      <c r="H645" s="58">
        <f t="shared" si="27"/>
        <v>-0.71215995499128903</v>
      </c>
      <c r="I645" s="178">
        <v>1.4035224894767699</v>
      </c>
      <c r="J645" s="178">
        <v>2.9219043766716855</v>
      </c>
      <c r="K645" s="58">
        <f t="shared" si="28"/>
        <v>-0.51965488649032743</v>
      </c>
      <c r="L645" s="58">
        <f t="shared" si="29"/>
        <v>0.2903931391624055</v>
      </c>
    </row>
    <row r="646" spans="1:12" x14ac:dyDescent="0.2">
      <c r="A646" s="176" t="s">
        <v>2666</v>
      </c>
      <c r="B646" s="177" t="s">
        <v>181</v>
      </c>
      <c r="C646" s="176" t="s">
        <v>646</v>
      </c>
      <c r="D646" s="176" t="s">
        <v>183</v>
      </c>
      <c r="E646" s="176" t="s">
        <v>714</v>
      </c>
      <c r="F646" s="178">
        <v>3.0549826699999998</v>
      </c>
      <c r="G646" s="178">
        <v>2.1941597700000002</v>
      </c>
      <c r="H646" s="58">
        <f t="shared" si="27"/>
        <v>0.39232462091855758</v>
      </c>
      <c r="I646" s="178">
        <v>1.3946425099999999</v>
      </c>
      <c r="J646" s="178">
        <v>1.799183E-2</v>
      </c>
      <c r="K646" s="58">
        <f t="shared" si="28"/>
        <v>76.515322788176633</v>
      </c>
      <c r="L646" s="58">
        <f t="shared" si="29"/>
        <v>0.45651404955433023</v>
      </c>
    </row>
    <row r="647" spans="1:12" x14ac:dyDescent="0.2">
      <c r="A647" s="176" t="s">
        <v>2129</v>
      </c>
      <c r="B647" s="177" t="s">
        <v>2119</v>
      </c>
      <c r="C647" s="176" t="s">
        <v>1371</v>
      </c>
      <c r="D647" s="176" t="s">
        <v>183</v>
      </c>
      <c r="E647" s="176" t="s">
        <v>714</v>
      </c>
      <c r="F647" s="178">
        <v>1.25504287</v>
      </c>
      <c r="G647" s="178">
        <v>1.0600319299999998</v>
      </c>
      <c r="H647" s="58">
        <f t="shared" ref="H647:H710" si="30">IF(ISERROR(F647/G647-1),"",IF((F647/G647-1)&gt;10000%,"",F647/G647-1))</f>
        <v>0.1839670433323648</v>
      </c>
      <c r="I647" s="178">
        <v>1.3739842900000001</v>
      </c>
      <c r="J647" s="178">
        <v>1.0850760000000001E-2</v>
      </c>
      <c r="K647" s="58" t="str">
        <f t="shared" ref="K647:K710" si="31">IF(ISERROR(I647/J647-1),"",IF((I647/J647-1)&gt;10000%,"",I647/J647-1))</f>
        <v/>
      </c>
      <c r="L647" s="58">
        <f t="shared" ref="L647:L710" si="32">IF(ISERROR(I647/F647),"",IF(I647/F647&gt;10000%,"",I647/F647))</f>
        <v>1.0947708025304348</v>
      </c>
    </row>
    <row r="648" spans="1:12" x14ac:dyDescent="0.2">
      <c r="A648" s="176" t="s">
        <v>2053</v>
      </c>
      <c r="B648" s="177" t="s">
        <v>2034</v>
      </c>
      <c r="C648" s="176" t="s">
        <v>2553</v>
      </c>
      <c r="D648" s="176" t="s">
        <v>184</v>
      </c>
      <c r="E648" s="176" t="s">
        <v>714</v>
      </c>
      <c r="F648" s="178">
        <v>2.06430413</v>
      </c>
      <c r="G648" s="178">
        <v>7.9867868</v>
      </c>
      <c r="H648" s="58">
        <f t="shared" si="30"/>
        <v>-0.74153509018169861</v>
      </c>
      <c r="I648" s="178">
        <v>1.3656163602231599</v>
      </c>
      <c r="J648" s="178">
        <v>7.5423160000000003E-2</v>
      </c>
      <c r="K648" s="58">
        <f t="shared" si="31"/>
        <v>17.106061324176284</v>
      </c>
      <c r="L648" s="58">
        <f t="shared" si="32"/>
        <v>0.66153835589291776</v>
      </c>
    </row>
    <row r="649" spans="1:12" x14ac:dyDescent="0.2">
      <c r="A649" s="176" t="s">
        <v>2623</v>
      </c>
      <c r="B649" s="177" t="s">
        <v>684</v>
      </c>
      <c r="C649" s="176" t="s">
        <v>516</v>
      </c>
      <c r="D649" s="176" t="s">
        <v>183</v>
      </c>
      <c r="E649" s="176" t="s">
        <v>714</v>
      </c>
      <c r="F649" s="178">
        <v>4.1049348300000004</v>
      </c>
      <c r="G649" s="178">
        <v>5.1612761200000001</v>
      </c>
      <c r="H649" s="58">
        <f t="shared" si="30"/>
        <v>-0.20466668812905897</v>
      </c>
      <c r="I649" s="178">
        <v>1.35777788</v>
      </c>
      <c r="J649" s="178">
        <v>0.32796764</v>
      </c>
      <c r="K649" s="58">
        <f t="shared" si="31"/>
        <v>3.1399751512069907</v>
      </c>
      <c r="L649" s="58">
        <f t="shared" si="32"/>
        <v>0.33076721951271509</v>
      </c>
    </row>
    <row r="650" spans="1:12" x14ac:dyDescent="0.2">
      <c r="A650" s="176" t="s">
        <v>1202</v>
      </c>
      <c r="B650" s="177" t="s">
        <v>2441</v>
      </c>
      <c r="C650" s="176" t="s">
        <v>645</v>
      </c>
      <c r="D650" s="176" t="s">
        <v>615</v>
      </c>
      <c r="E650" s="176" t="s">
        <v>185</v>
      </c>
      <c r="F650" s="178">
        <v>1.0277563199999999</v>
      </c>
      <c r="G650" s="178">
        <v>0.72047767000000007</v>
      </c>
      <c r="H650" s="58">
        <f t="shared" si="30"/>
        <v>0.42649295432015233</v>
      </c>
      <c r="I650" s="178">
        <v>1.3344015422453701</v>
      </c>
      <c r="J650" s="178">
        <v>1.1446908715911701</v>
      </c>
      <c r="K650" s="58">
        <f t="shared" si="31"/>
        <v>0.16573091946692475</v>
      </c>
      <c r="L650" s="58">
        <f t="shared" si="32"/>
        <v>1.2983637427258732</v>
      </c>
    </row>
    <row r="651" spans="1:12" x14ac:dyDescent="0.2">
      <c r="A651" s="176" t="s">
        <v>2707</v>
      </c>
      <c r="B651" s="177" t="s">
        <v>442</v>
      </c>
      <c r="C651" s="176" t="s">
        <v>646</v>
      </c>
      <c r="D651" s="176" t="s">
        <v>183</v>
      </c>
      <c r="E651" s="176" t="s">
        <v>714</v>
      </c>
      <c r="F651" s="178">
        <v>1.8292827700000001</v>
      </c>
      <c r="G651" s="178">
        <v>3.1798060699999997</v>
      </c>
      <c r="H651" s="58">
        <f t="shared" si="30"/>
        <v>-0.424718762801783</v>
      </c>
      <c r="I651" s="178">
        <v>1.3341108100000001</v>
      </c>
      <c r="J651" s="178">
        <v>1.7194466499999996</v>
      </c>
      <c r="K651" s="58">
        <f t="shared" si="31"/>
        <v>-0.22410456294180436</v>
      </c>
      <c r="L651" s="58">
        <f t="shared" si="32"/>
        <v>0.72930813752758417</v>
      </c>
    </row>
    <row r="652" spans="1:12" x14ac:dyDescent="0.2">
      <c r="A652" s="176" t="s">
        <v>2739</v>
      </c>
      <c r="B652" s="177" t="s">
        <v>261</v>
      </c>
      <c r="C652" s="176" t="s">
        <v>516</v>
      </c>
      <c r="D652" s="176" t="s">
        <v>184</v>
      </c>
      <c r="E652" s="176" t="s">
        <v>714</v>
      </c>
      <c r="F652" s="178">
        <v>1.10915392</v>
      </c>
      <c r="G652" s="178">
        <v>0.81545156000000008</v>
      </c>
      <c r="H652" s="58">
        <f t="shared" si="30"/>
        <v>0.3601714367926403</v>
      </c>
      <c r="I652" s="178">
        <v>1.3337327425772421</v>
      </c>
      <c r="J652" s="178">
        <v>0.43377014724784402</v>
      </c>
      <c r="K652" s="58">
        <f t="shared" si="31"/>
        <v>2.0747453485202265</v>
      </c>
      <c r="L652" s="58">
        <f t="shared" si="32"/>
        <v>1.2024775989406791</v>
      </c>
    </row>
    <row r="653" spans="1:12" x14ac:dyDescent="0.2">
      <c r="A653" s="176" t="s">
        <v>2792</v>
      </c>
      <c r="B653" s="177" t="s">
        <v>2337</v>
      </c>
      <c r="C653" s="176" t="s">
        <v>2553</v>
      </c>
      <c r="D653" s="176" t="s">
        <v>615</v>
      </c>
      <c r="E653" s="176" t="s">
        <v>185</v>
      </c>
      <c r="F653" s="178">
        <v>0.20070407999999998</v>
      </c>
      <c r="G653" s="178">
        <v>0</v>
      </c>
      <c r="H653" s="58" t="str">
        <f t="shared" si="30"/>
        <v/>
      </c>
      <c r="I653" s="178">
        <v>1.32553846</v>
      </c>
      <c r="J653" s="178">
        <v>0</v>
      </c>
      <c r="K653" s="58" t="str">
        <f t="shared" si="31"/>
        <v/>
      </c>
      <c r="L653" s="58">
        <f t="shared" si="32"/>
        <v>6.6044420223046796</v>
      </c>
    </row>
    <row r="654" spans="1:12" x14ac:dyDescent="0.2">
      <c r="A654" s="176" t="s">
        <v>1665</v>
      </c>
      <c r="B654" s="177" t="s">
        <v>1343</v>
      </c>
      <c r="C654" s="176" t="s">
        <v>646</v>
      </c>
      <c r="D654" s="176" t="s">
        <v>184</v>
      </c>
      <c r="E654" s="176" t="s">
        <v>185</v>
      </c>
      <c r="F654" s="178">
        <v>2.3871202299999998</v>
      </c>
      <c r="G654" s="178">
        <v>4.9466873700000003</v>
      </c>
      <c r="H654" s="58">
        <f t="shared" si="30"/>
        <v>-0.51743054463536886</v>
      </c>
      <c r="I654" s="178">
        <v>1.3207182799999999</v>
      </c>
      <c r="J654" s="178">
        <v>0.58700978000000004</v>
      </c>
      <c r="K654" s="58">
        <f t="shared" si="31"/>
        <v>1.2499084768229922</v>
      </c>
      <c r="L654" s="58">
        <f t="shared" si="32"/>
        <v>0.55326843759352662</v>
      </c>
    </row>
    <row r="655" spans="1:12" x14ac:dyDescent="0.2">
      <c r="A655" s="176" t="s">
        <v>2209</v>
      </c>
      <c r="B655" s="177" t="s">
        <v>2199</v>
      </c>
      <c r="C655" s="176" t="s">
        <v>2553</v>
      </c>
      <c r="D655" s="176" t="s">
        <v>615</v>
      </c>
      <c r="E655" s="176" t="s">
        <v>185</v>
      </c>
      <c r="F655" s="178">
        <v>0.10084572</v>
      </c>
      <c r="G655" s="178">
        <v>0.95695169999999996</v>
      </c>
      <c r="H655" s="58">
        <f t="shared" si="30"/>
        <v>-0.89461775343520467</v>
      </c>
      <c r="I655" s="178">
        <v>1.309047720169408</v>
      </c>
      <c r="J655" s="178">
        <v>4.5328276699999996</v>
      </c>
      <c r="K655" s="58">
        <f t="shared" si="31"/>
        <v>-0.7112072605730877</v>
      </c>
      <c r="L655" s="58">
        <f t="shared" si="32"/>
        <v>12.980696852275019</v>
      </c>
    </row>
    <row r="656" spans="1:12" x14ac:dyDescent="0.2">
      <c r="A656" s="176" t="s">
        <v>1120</v>
      </c>
      <c r="B656" s="177" t="s">
        <v>1083</v>
      </c>
      <c r="C656" s="176" t="s">
        <v>2553</v>
      </c>
      <c r="D656" s="176" t="s">
        <v>615</v>
      </c>
      <c r="E656" s="176" t="s">
        <v>185</v>
      </c>
      <c r="F656" s="178">
        <v>0.21975374</v>
      </c>
      <c r="G656" s="178">
        <v>0.30103159999999995</v>
      </c>
      <c r="H656" s="58">
        <f t="shared" si="30"/>
        <v>-0.2699977676762173</v>
      </c>
      <c r="I656" s="178">
        <v>1.2820253100000001</v>
      </c>
      <c r="J656" s="178">
        <v>0.25478159</v>
      </c>
      <c r="K656" s="58">
        <f t="shared" si="31"/>
        <v>4.0318600727784144</v>
      </c>
      <c r="L656" s="58">
        <f t="shared" si="32"/>
        <v>5.8339180484482318</v>
      </c>
    </row>
    <row r="657" spans="1:12" x14ac:dyDescent="0.2">
      <c r="A657" s="176" t="s">
        <v>2694</v>
      </c>
      <c r="B657" s="177" t="s">
        <v>1108</v>
      </c>
      <c r="C657" s="176" t="s">
        <v>516</v>
      </c>
      <c r="D657" s="176" t="s">
        <v>184</v>
      </c>
      <c r="E657" s="176" t="s">
        <v>185</v>
      </c>
      <c r="F657" s="178">
        <v>0.99549443000000004</v>
      </c>
      <c r="G657" s="178">
        <v>0.54819227000000004</v>
      </c>
      <c r="H657" s="58">
        <f t="shared" si="30"/>
        <v>0.81595853221352432</v>
      </c>
      <c r="I657" s="178">
        <v>1.2490253199999999</v>
      </c>
      <c r="J657" s="178">
        <v>6.5960870000000005E-2</v>
      </c>
      <c r="K657" s="58">
        <f t="shared" si="31"/>
        <v>17.935852726017711</v>
      </c>
      <c r="L657" s="58">
        <f t="shared" si="32"/>
        <v>1.2546783611837988</v>
      </c>
    </row>
    <row r="658" spans="1:12" x14ac:dyDescent="0.2">
      <c r="A658" s="176" t="s">
        <v>2084</v>
      </c>
      <c r="B658" s="176" t="s">
        <v>2113</v>
      </c>
      <c r="C658" s="176" t="s">
        <v>645</v>
      </c>
      <c r="D658" s="176" t="s">
        <v>184</v>
      </c>
      <c r="E658" s="176" t="s">
        <v>714</v>
      </c>
      <c r="F658" s="178">
        <v>1.6495971599999999</v>
      </c>
      <c r="G658" s="178">
        <v>4.3199166500000006</v>
      </c>
      <c r="H658" s="58">
        <f t="shared" si="30"/>
        <v>-0.61814143798353149</v>
      </c>
      <c r="I658" s="178">
        <v>1.2278984726128102</v>
      </c>
      <c r="J658" s="178">
        <v>15.434248172488859</v>
      </c>
      <c r="K658" s="58">
        <f t="shared" si="31"/>
        <v>-0.92044325976295327</v>
      </c>
      <c r="L658" s="58">
        <f t="shared" si="32"/>
        <v>0.74436262524409913</v>
      </c>
    </row>
    <row r="659" spans="1:12" x14ac:dyDescent="0.2">
      <c r="A659" s="176" t="s">
        <v>1925</v>
      </c>
      <c r="B659" s="177" t="s">
        <v>1605</v>
      </c>
      <c r="C659" s="176" t="s">
        <v>643</v>
      </c>
      <c r="D659" s="176" t="s">
        <v>183</v>
      </c>
      <c r="E659" s="176" t="s">
        <v>2328</v>
      </c>
      <c r="F659" s="178">
        <v>2.0553538100000002</v>
      </c>
      <c r="G659" s="178">
        <v>1.4171125500000001</v>
      </c>
      <c r="H659" s="58">
        <f t="shared" si="30"/>
        <v>0.45038148875331041</v>
      </c>
      <c r="I659" s="178">
        <v>1.2134081600000002</v>
      </c>
      <c r="J659" s="178">
        <v>1.475158E-2</v>
      </c>
      <c r="K659" s="58">
        <f t="shared" si="31"/>
        <v>81.256148832870792</v>
      </c>
      <c r="L659" s="58">
        <f t="shared" si="32"/>
        <v>0.59036461464510581</v>
      </c>
    </row>
    <row r="660" spans="1:12" x14ac:dyDescent="0.2">
      <c r="A660" s="176" t="s">
        <v>1902</v>
      </c>
      <c r="B660" s="177" t="s">
        <v>1903</v>
      </c>
      <c r="C660" s="176" t="s">
        <v>1371</v>
      </c>
      <c r="D660" s="176" t="s">
        <v>183</v>
      </c>
      <c r="E660" s="176" t="s">
        <v>714</v>
      </c>
      <c r="F660" s="178">
        <v>1.14065051</v>
      </c>
      <c r="G660" s="178">
        <v>3.4569307</v>
      </c>
      <c r="H660" s="58">
        <f t="shared" si="30"/>
        <v>-0.67003952089638363</v>
      </c>
      <c r="I660" s="178">
        <v>1.2082204999999999</v>
      </c>
      <c r="J660" s="178">
        <v>1.7445111899999999</v>
      </c>
      <c r="K660" s="58">
        <f t="shared" si="31"/>
        <v>-0.30741602179118155</v>
      </c>
      <c r="L660" s="58">
        <f t="shared" si="32"/>
        <v>1.0592381184312099</v>
      </c>
    </row>
    <row r="661" spans="1:12" x14ac:dyDescent="0.2">
      <c r="A661" s="176" t="s">
        <v>1243</v>
      </c>
      <c r="B661" s="177" t="s">
        <v>2531</v>
      </c>
      <c r="C661" s="176" t="s">
        <v>645</v>
      </c>
      <c r="D661" s="176" t="s">
        <v>184</v>
      </c>
      <c r="E661" s="176" t="s">
        <v>714</v>
      </c>
      <c r="F661" s="178">
        <v>0.75153464000000003</v>
      </c>
      <c r="G661" s="178">
        <v>0.42475409999999997</v>
      </c>
      <c r="H661" s="58">
        <f t="shared" si="30"/>
        <v>0.76934051960887517</v>
      </c>
      <c r="I661" s="178">
        <v>1.2012976150451899</v>
      </c>
      <c r="J661" s="178">
        <v>1.3609836234440396</v>
      </c>
      <c r="K661" s="58">
        <f t="shared" si="31"/>
        <v>-0.11733132247010869</v>
      </c>
      <c r="L661" s="58">
        <f t="shared" si="32"/>
        <v>1.5984594070676368</v>
      </c>
    </row>
    <row r="662" spans="1:12" x14ac:dyDescent="0.2">
      <c r="A662" s="176" t="s">
        <v>1357</v>
      </c>
      <c r="B662" s="177" t="s">
        <v>1087</v>
      </c>
      <c r="C662" s="176" t="s">
        <v>2546</v>
      </c>
      <c r="D662" s="176" t="s">
        <v>184</v>
      </c>
      <c r="E662" s="176" t="s">
        <v>185</v>
      </c>
      <c r="F662" s="178">
        <v>1.22849724</v>
      </c>
      <c r="G662" s="178">
        <v>1.8590004899999999</v>
      </c>
      <c r="H662" s="58">
        <f t="shared" si="30"/>
        <v>-0.33916249801526399</v>
      </c>
      <c r="I662" s="178">
        <v>1.1850359155726071</v>
      </c>
      <c r="J662" s="178">
        <v>0.95237830000000001</v>
      </c>
      <c r="K662" s="58">
        <f t="shared" si="31"/>
        <v>0.24429117670216449</v>
      </c>
      <c r="L662" s="58">
        <f t="shared" si="32"/>
        <v>0.96462236705766391</v>
      </c>
    </row>
    <row r="663" spans="1:12" x14ac:dyDescent="0.2">
      <c r="A663" s="176" t="s">
        <v>2883</v>
      </c>
      <c r="B663" s="177" t="s">
        <v>1616</v>
      </c>
      <c r="C663" s="176" t="s">
        <v>2544</v>
      </c>
      <c r="D663" s="176" t="s">
        <v>183</v>
      </c>
      <c r="E663" s="176" t="s">
        <v>714</v>
      </c>
      <c r="F663" s="178">
        <v>0.50816984999999992</v>
      </c>
      <c r="G663" s="178">
        <v>0.31001816999999998</v>
      </c>
      <c r="H663" s="58">
        <f t="shared" si="30"/>
        <v>0.6391615046305188</v>
      </c>
      <c r="I663" s="178">
        <v>1.17774051</v>
      </c>
      <c r="J663" s="178">
        <v>14.67836709</v>
      </c>
      <c r="K663" s="58">
        <f t="shared" si="31"/>
        <v>-0.91976351982623705</v>
      </c>
      <c r="L663" s="58">
        <f t="shared" si="32"/>
        <v>2.3176119362453327</v>
      </c>
    </row>
    <row r="664" spans="1:12" x14ac:dyDescent="0.2">
      <c r="A664" s="176" t="s">
        <v>1564</v>
      </c>
      <c r="B664" s="177" t="s">
        <v>1825</v>
      </c>
      <c r="C664" s="176" t="s">
        <v>2553</v>
      </c>
      <c r="D664" s="176" t="s">
        <v>184</v>
      </c>
      <c r="E664" s="176" t="s">
        <v>714</v>
      </c>
      <c r="F664" s="178">
        <v>5.903986E-2</v>
      </c>
      <c r="G664" s="178">
        <v>0.68180194999999999</v>
      </c>
      <c r="H664" s="58">
        <f t="shared" si="30"/>
        <v>-0.91340614382226393</v>
      </c>
      <c r="I664" s="178">
        <v>1.1649620100000002</v>
      </c>
      <c r="J664" s="178">
        <v>1.2229E-2</v>
      </c>
      <c r="K664" s="58">
        <f t="shared" si="31"/>
        <v>94.262246299779235</v>
      </c>
      <c r="L664" s="58">
        <f t="shared" si="32"/>
        <v>19.73178815125917</v>
      </c>
    </row>
    <row r="665" spans="1:12" x14ac:dyDescent="0.2">
      <c r="A665" s="176" t="s">
        <v>1582</v>
      </c>
      <c r="B665" s="177" t="s">
        <v>167</v>
      </c>
      <c r="C665" s="176" t="s">
        <v>643</v>
      </c>
      <c r="D665" s="176" t="s">
        <v>183</v>
      </c>
      <c r="E665" s="176" t="s">
        <v>2328</v>
      </c>
      <c r="F665" s="178">
        <v>12.90007365</v>
      </c>
      <c r="G665" s="178">
        <v>3.7742344600000002</v>
      </c>
      <c r="H665" s="58">
        <f t="shared" si="30"/>
        <v>2.4179311822615279</v>
      </c>
      <c r="I665" s="178">
        <v>1.1592340000000001</v>
      </c>
      <c r="J665" s="178">
        <v>0.12226817</v>
      </c>
      <c r="K665" s="58">
        <f t="shared" si="31"/>
        <v>8.4810775363694422</v>
      </c>
      <c r="L665" s="58">
        <f t="shared" si="32"/>
        <v>8.9862587722512738E-2</v>
      </c>
    </row>
    <row r="666" spans="1:12" x14ac:dyDescent="0.2">
      <c r="A666" s="176" t="s">
        <v>2300</v>
      </c>
      <c r="B666" s="177" t="s">
        <v>319</v>
      </c>
      <c r="C666" s="176" t="s">
        <v>1371</v>
      </c>
      <c r="D666" s="176" t="s">
        <v>183</v>
      </c>
      <c r="E666" s="176" t="s">
        <v>714</v>
      </c>
      <c r="F666" s="178">
        <v>0.40260202</v>
      </c>
      <c r="G666" s="178">
        <v>0.13195923999999998</v>
      </c>
      <c r="H666" s="58">
        <f t="shared" si="30"/>
        <v>2.050957401694645</v>
      </c>
      <c r="I666" s="178">
        <v>1.1193938699999999</v>
      </c>
      <c r="J666" s="178">
        <v>1.7588316100000001</v>
      </c>
      <c r="K666" s="58">
        <f t="shared" si="31"/>
        <v>-0.36355824876265452</v>
      </c>
      <c r="L666" s="58">
        <f t="shared" si="32"/>
        <v>2.7803980466864022</v>
      </c>
    </row>
    <row r="667" spans="1:12" x14ac:dyDescent="0.2">
      <c r="A667" s="176" t="s">
        <v>1279</v>
      </c>
      <c r="B667" s="177" t="s">
        <v>480</v>
      </c>
      <c r="C667" s="176" t="s">
        <v>1268</v>
      </c>
      <c r="D667" s="176" t="s">
        <v>183</v>
      </c>
      <c r="E667" s="176" t="s">
        <v>714</v>
      </c>
      <c r="F667" s="178">
        <v>1.72965463</v>
      </c>
      <c r="G667" s="178">
        <v>1.69974242</v>
      </c>
      <c r="H667" s="58">
        <f t="shared" si="30"/>
        <v>1.7598084067349529E-2</v>
      </c>
      <c r="I667" s="178">
        <v>1.09382011</v>
      </c>
      <c r="J667" s="178">
        <v>2.5385500000000001E-3</v>
      </c>
      <c r="K667" s="58" t="str">
        <f t="shared" si="31"/>
        <v/>
      </c>
      <c r="L667" s="58">
        <f t="shared" si="32"/>
        <v>0.63239220768599336</v>
      </c>
    </row>
    <row r="668" spans="1:12" x14ac:dyDescent="0.2">
      <c r="A668" s="176" t="s">
        <v>1986</v>
      </c>
      <c r="B668" s="177" t="s">
        <v>1987</v>
      </c>
      <c r="C668" s="176" t="s">
        <v>1997</v>
      </c>
      <c r="D668" s="176" t="s">
        <v>183</v>
      </c>
      <c r="E668" s="176" t="s">
        <v>714</v>
      </c>
      <c r="F668" s="178">
        <v>0.44094165000000002</v>
      </c>
      <c r="G668" s="178">
        <v>4.0325946999999998</v>
      </c>
      <c r="H668" s="58">
        <f t="shared" si="30"/>
        <v>-0.89065559948288375</v>
      </c>
      <c r="I668" s="178">
        <v>1.09148724</v>
      </c>
      <c r="J668" s="178">
        <v>0.50128275</v>
      </c>
      <c r="K668" s="58">
        <f t="shared" si="31"/>
        <v>1.1773883900852362</v>
      </c>
      <c r="L668" s="58">
        <f t="shared" si="32"/>
        <v>2.4753552765995228</v>
      </c>
    </row>
    <row r="669" spans="1:12" x14ac:dyDescent="0.2">
      <c r="A669" s="176" t="s">
        <v>1329</v>
      </c>
      <c r="B669" s="177" t="s">
        <v>1330</v>
      </c>
      <c r="C669" s="176" t="s">
        <v>239</v>
      </c>
      <c r="D669" s="176" t="s">
        <v>184</v>
      </c>
      <c r="E669" s="176" t="s">
        <v>185</v>
      </c>
      <c r="F669" s="178">
        <v>2.9269857799999999</v>
      </c>
      <c r="G669" s="178">
        <v>3.60889675</v>
      </c>
      <c r="H669" s="58">
        <f t="shared" si="30"/>
        <v>-0.18895275128056799</v>
      </c>
      <c r="I669" s="178">
        <v>1.0719593200000002</v>
      </c>
      <c r="J669" s="178">
        <v>0.66558236999999998</v>
      </c>
      <c r="K669" s="58">
        <f t="shared" si="31"/>
        <v>0.61055846476222042</v>
      </c>
      <c r="L669" s="58">
        <f t="shared" si="32"/>
        <v>0.36623318340822286</v>
      </c>
    </row>
    <row r="670" spans="1:12" x14ac:dyDescent="0.2">
      <c r="A670" s="176" t="s">
        <v>2892</v>
      </c>
      <c r="B670" s="177" t="s">
        <v>655</v>
      </c>
      <c r="C670" s="176" t="s">
        <v>516</v>
      </c>
      <c r="D670" s="176" t="s">
        <v>615</v>
      </c>
      <c r="E670" s="176" t="s">
        <v>714</v>
      </c>
      <c r="F670" s="178">
        <v>0.83863927999999999</v>
      </c>
      <c r="G670" s="178">
        <v>1.60124797</v>
      </c>
      <c r="H670" s="58">
        <f t="shared" si="30"/>
        <v>-0.47625895819246533</v>
      </c>
      <c r="I670" s="178">
        <v>1.06138091</v>
      </c>
      <c r="J670" s="178">
        <v>0.77774157999999993</v>
      </c>
      <c r="K670" s="58">
        <f t="shared" si="31"/>
        <v>0.36469611152845927</v>
      </c>
      <c r="L670" s="58">
        <f t="shared" si="32"/>
        <v>1.2655988519879489</v>
      </c>
    </row>
    <row r="671" spans="1:12" x14ac:dyDescent="0.2">
      <c r="A671" s="176" t="s">
        <v>2496</v>
      </c>
      <c r="B671" s="176" t="s">
        <v>2497</v>
      </c>
      <c r="C671" s="176" t="s">
        <v>645</v>
      </c>
      <c r="D671" s="176" t="s">
        <v>184</v>
      </c>
      <c r="E671" s="176" t="s">
        <v>714</v>
      </c>
      <c r="F671" s="178">
        <v>0.88017983</v>
      </c>
      <c r="G671" s="178">
        <v>0.14692657000000001</v>
      </c>
      <c r="H671" s="58">
        <f t="shared" si="30"/>
        <v>4.9906103436566989</v>
      </c>
      <c r="I671" s="178">
        <v>1.0603906699999996</v>
      </c>
      <c r="J671" s="178">
        <v>0.10196239999999999</v>
      </c>
      <c r="K671" s="58">
        <f t="shared" si="31"/>
        <v>9.3998206201501695</v>
      </c>
      <c r="L671" s="58">
        <f t="shared" si="32"/>
        <v>1.2047432057151317</v>
      </c>
    </row>
    <row r="672" spans="1:12" x14ac:dyDescent="0.2">
      <c r="A672" s="176" t="s">
        <v>1590</v>
      </c>
      <c r="B672" s="177" t="s">
        <v>175</v>
      </c>
      <c r="C672" s="176" t="s">
        <v>643</v>
      </c>
      <c r="D672" s="176" t="s">
        <v>183</v>
      </c>
      <c r="E672" s="176" t="s">
        <v>2328</v>
      </c>
      <c r="F672" s="178">
        <v>3.4120529999999996E-2</v>
      </c>
      <c r="G672" s="178">
        <v>1.825113</v>
      </c>
      <c r="H672" s="58">
        <f t="shared" si="30"/>
        <v>-0.98130497673294748</v>
      </c>
      <c r="I672" s="178">
        <v>1.0587995800000001</v>
      </c>
      <c r="J672" s="178">
        <v>0</v>
      </c>
      <c r="K672" s="58" t="str">
        <f t="shared" si="31"/>
        <v/>
      </c>
      <c r="L672" s="58">
        <f t="shared" si="32"/>
        <v>31.031158660196667</v>
      </c>
    </row>
    <row r="673" spans="1:12" x14ac:dyDescent="0.2">
      <c r="A673" s="176" t="s">
        <v>1596</v>
      </c>
      <c r="B673" s="177" t="s">
        <v>685</v>
      </c>
      <c r="C673" s="176" t="s">
        <v>643</v>
      </c>
      <c r="D673" s="176" t="s">
        <v>183</v>
      </c>
      <c r="E673" s="176" t="s">
        <v>2328</v>
      </c>
      <c r="F673" s="178">
        <v>2.0209983400000002</v>
      </c>
      <c r="G673" s="178">
        <v>7.2971629800000004</v>
      </c>
      <c r="H673" s="58">
        <f t="shared" si="30"/>
        <v>-0.72304327784110967</v>
      </c>
      <c r="I673" s="178">
        <v>1.0520662199999999</v>
      </c>
      <c r="J673" s="178">
        <v>5.9480862000000005</v>
      </c>
      <c r="K673" s="58">
        <f t="shared" si="31"/>
        <v>-0.82312525665818359</v>
      </c>
      <c r="L673" s="58">
        <f t="shared" si="32"/>
        <v>0.52056758245531254</v>
      </c>
    </row>
    <row r="674" spans="1:12" x14ac:dyDescent="0.2">
      <c r="A674" s="176" t="s">
        <v>2411</v>
      </c>
      <c r="B674" s="177" t="s">
        <v>1995</v>
      </c>
      <c r="C674" s="176" t="s">
        <v>2581</v>
      </c>
      <c r="D674" s="176" t="s">
        <v>184</v>
      </c>
      <c r="E674" s="176" t="s">
        <v>714</v>
      </c>
      <c r="F674" s="178">
        <v>10.466325250000001</v>
      </c>
      <c r="G674" s="178">
        <v>7.6181854800000002</v>
      </c>
      <c r="H674" s="58">
        <f t="shared" si="30"/>
        <v>0.37386064929466656</v>
      </c>
      <c r="I674" s="178">
        <v>1.04320640946603</v>
      </c>
      <c r="J674" s="178">
        <v>0.5858669999176801</v>
      </c>
      <c r="K674" s="58">
        <f t="shared" si="31"/>
        <v>0.78061984991919764</v>
      </c>
      <c r="L674" s="58">
        <f t="shared" si="32"/>
        <v>9.967265344310125E-2</v>
      </c>
    </row>
    <row r="675" spans="1:12" x14ac:dyDescent="0.2">
      <c r="A675" s="176" t="s">
        <v>2639</v>
      </c>
      <c r="B675" s="177" t="s">
        <v>226</v>
      </c>
      <c r="C675" s="176" t="s">
        <v>239</v>
      </c>
      <c r="D675" s="176" t="s">
        <v>184</v>
      </c>
      <c r="E675" s="176" t="s">
        <v>185</v>
      </c>
      <c r="F675" s="178">
        <v>3.5438014</v>
      </c>
      <c r="G675" s="178">
        <v>5.2691003399999996</v>
      </c>
      <c r="H675" s="58">
        <f t="shared" si="30"/>
        <v>-0.32743710096057876</v>
      </c>
      <c r="I675" s="178">
        <v>1.0327247800000001</v>
      </c>
      <c r="J675" s="178">
        <v>75.835167120000008</v>
      </c>
      <c r="K675" s="58">
        <f t="shared" si="31"/>
        <v>-0.98638198056099968</v>
      </c>
      <c r="L675" s="58">
        <f t="shared" si="32"/>
        <v>0.29141722783900931</v>
      </c>
    </row>
    <row r="676" spans="1:12" x14ac:dyDescent="0.2">
      <c r="A676" s="176" t="s">
        <v>1569</v>
      </c>
      <c r="B676" s="177" t="s">
        <v>397</v>
      </c>
      <c r="C676" s="176" t="s">
        <v>2546</v>
      </c>
      <c r="D676" s="176" t="s">
        <v>183</v>
      </c>
      <c r="E676" s="176" t="s">
        <v>714</v>
      </c>
      <c r="F676" s="178">
        <v>1.07519312</v>
      </c>
      <c r="G676" s="178">
        <v>1.2064848400000001</v>
      </c>
      <c r="H676" s="58">
        <f t="shared" si="30"/>
        <v>-0.10882169062314961</v>
      </c>
      <c r="I676" s="178">
        <v>1.0060549399999998</v>
      </c>
      <c r="J676" s="178">
        <v>3.1046346800000002</v>
      </c>
      <c r="K676" s="58">
        <f t="shared" si="31"/>
        <v>-0.6759506210244357</v>
      </c>
      <c r="L676" s="58">
        <f t="shared" si="32"/>
        <v>0.93569696576927486</v>
      </c>
    </row>
    <row r="677" spans="1:12" x14ac:dyDescent="0.2">
      <c r="A677" s="176" t="s">
        <v>2717</v>
      </c>
      <c r="B677" s="177" t="s">
        <v>254</v>
      </c>
      <c r="C677" s="176" t="s">
        <v>2544</v>
      </c>
      <c r="D677" s="176" t="s">
        <v>183</v>
      </c>
      <c r="E677" s="176" t="s">
        <v>714</v>
      </c>
      <c r="F677" s="178">
        <v>1.29335574</v>
      </c>
      <c r="G677" s="178">
        <v>2.10523244</v>
      </c>
      <c r="H677" s="58">
        <f t="shared" si="30"/>
        <v>-0.38564705947624478</v>
      </c>
      <c r="I677" s="178">
        <v>1.00101236</v>
      </c>
      <c r="J677" s="178">
        <v>9.7074777684018407</v>
      </c>
      <c r="K677" s="58">
        <f t="shared" si="31"/>
        <v>-0.89688234329432837</v>
      </c>
      <c r="L677" s="58">
        <f t="shared" si="32"/>
        <v>0.77396522011801649</v>
      </c>
    </row>
    <row r="678" spans="1:12" x14ac:dyDescent="0.2">
      <c r="A678" s="176" t="s">
        <v>1930</v>
      </c>
      <c r="B678" s="177" t="s">
        <v>161</v>
      </c>
      <c r="C678" s="176" t="s">
        <v>643</v>
      </c>
      <c r="D678" s="176" t="s">
        <v>183</v>
      </c>
      <c r="E678" s="176" t="s">
        <v>714</v>
      </c>
      <c r="F678" s="178">
        <v>0.16328086999999999</v>
      </c>
      <c r="G678" s="178">
        <v>2.8857499999999999E-3</v>
      </c>
      <c r="H678" s="58">
        <f t="shared" si="30"/>
        <v>55.581779433422852</v>
      </c>
      <c r="I678" s="178">
        <v>0.99631250000000005</v>
      </c>
      <c r="J678" s="178">
        <v>0</v>
      </c>
      <c r="K678" s="58" t="str">
        <f t="shared" si="31"/>
        <v/>
      </c>
      <c r="L678" s="58">
        <f t="shared" si="32"/>
        <v>6.1018323824462728</v>
      </c>
    </row>
    <row r="679" spans="1:12" x14ac:dyDescent="0.2">
      <c r="A679" s="176" t="s">
        <v>2366</v>
      </c>
      <c r="B679" s="177" t="s">
        <v>2367</v>
      </c>
      <c r="C679" s="176" t="s">
        <v>646</v>
      </c>
      <c r="D679" s="176" t="s">
        <v>183</v>
      </c>
      <c r="E679" s="176" t="s">
        <v>714</v>
      </c>
      <c r="F679" s="178">
        <v>0.53355176000000004</v>
      </c>
      <c r="G679" s="178">
        <v>3.1116526699999998</v>
      </c>
      <c r="H679" s="58">
        <f t="shared" si="30"/>
        <v>-0.82853106802566101</v>
      </c>
      <c r="I679" s="178">
        <v>0.96704578000000008</v>
      </c>
      <c r="J679" s="178">
        <v>6.1678964000000001</v>
      </c>
      <c r="K679" s="58">
        <f t="shared" si="31"/>
        <v>-0.84321303126946168</v>
      </c>
      <c r="L679" s="58">
        <f t="shared" si="32"/>
        <v>1.8124685410090298</v>
      </c>
    </row>
    <row r="680" spans="1:12" x14ac:dyDescent="0.2">
      <c r="A680" s="176" t="s">
        <v>1459</v>
      </c>
      <c r="B680" s="177" t="s">
        <v>678</v>
      </c>
      <c r="C680" s="176" t="s">
        <v>645</v>
      </c>
      <c r="D680" s="176" t="s">
        <v>184</v>
      </c>
      <c r="E680" s="176" t="s">
        <v>185</v>
      </c>
      <c r="F680" s="178">
        <v>8.9141877400000009</v>
      </c>
      <c r="G680" s="178">
        <v>9.8895141600000009</v>
      </c>
      <c r="H680" s="58">
        <f t="shared" si="30"/>
        <v>-9.862227852859462E-2</v>
      </c>
      <c r="I680" s="178">
        <v>0.9525445600000001</v>
      </c>
      <c r="J680" s="178">
        <v>7.9513782500000003</v>
      </c>
      <c r="K680" s="58">
        <f t="shared" si="31"/>
        <v>-0.88020384264828555</v>
      </c>
      <c r="L680" s="58">
        <f t="shared" si="32"/>
        <v>0.10685713469166849</v>
      </c>
    </row>
    <row r="681" spans="1:12" x14ac:dyDescent="0.2">
      <c r="A681" s="176" t="s">
        <v>1562</v>
      </c>
      <c r="B681" s="177" t="s">
        <v>1159</v>
      </c>
      <c r="C681" s="176" t="s">
        <v>2546</v>
      </c>
      <c r="D681" s="176" t="s">
        <v>183</v>
      </c>
      <c r="E681" s="176" t="s">
        <v>714</v>
      </c>
      <c r="F681" s="178">
        <v>0.39686176000000001</v>
      </c>
      <c r="G681" s="178">
        <v>0.39958484999999999</v>
      </c>
      <c r="H681" s="58">
        <f t="shared" si="30"/>
        <v>-6.8147979083791332E-3</v>
      </c>
      <c r="I681" s="178">
        <v>0.94109013697321653</v>
      </c>
      <c r="J681" s="178">
        <v>3.1808186329852544</v>
      </c>
      <c r="K681" s="58">
        <f t="shared" si="31"/>
        <v>-0.70413587017692147</v>
      </c>
      <c r="L681" s="58">
        <f t="shared" si="32"/>
        <v>2.3713298478876284</v>
      </c>
    </row>
    <row r="682" spans="1:12" x14ac:dyDescent="0.2">
      <c r="A682" s="176" t="s">
        <v>2677</v>
      </c>
      <c r="B682" s="177" t="s">
        <v>280</v>
      </c>
      <c r="C682" s="176" t="s">
        <v>646</v>
      </c>
      <c r="D682" s="176" t="s">
        <v>183</v>
      </c>
      <c r="E682" s="176" t="s">
        <v>714</v>
      </c>
      <c r="F682" s="178">
        <v>0.84512514000000005</v>
      </c>
      <c r="G682" s="178">
        <v>0.61147189000000002</v>
      </c>
      <c r="H682" s="58">
        <f t="shared" si="30"/>
        <v>0.38211609367684929</v>
      </c>
      <c r="I682" s="178">
        <v>0.93711397000000007</v>
      </c>
      <c r="J682" s="178">
        <v>4.7226977899999998</v>
      </c>
      <c r="K682" s="58">
        <f t="shared" si="31"/>
        <v>-0.80157231911297033</v>
      </c>
      <c r="L682" s="58">
        <f t="shared" si="32"/>
        <v>1.1088464011377062</v>
      </c>
    </row>
    <row r="683" spans="1:12" x14ac:dyDescent="0.2">
      <c r="A683" s="176" t="s">
        <v>1904</v>
      </c>
      <c r="B683" s="177" t="s">
        <v>1905</v>
      </c>
      <c r="C683" s="176" t="s">
        <v>1371</v>
      </c>
      <c r="D683" s="176" t="s">
        <v>183</v>
      </c>
      <c r="E683" s="176" t="s">
        <v>714</v>
      </c>
      <c r="F683" s="178">
        <v>1.8855785</v>
      </c>
      <c r="G683" s="178">
        <v>0.58443493000000002</v>
      </c>
      <c r="H683" s="58">
        <f t="shared" si="30"/>
        <v>2.226327522894636</v>
      </c>
      <c r="I683" s="178">
        <v>0.93454031000000004</v>
      </c>
      <c r="J683" s="178">
        <v>2.3133959999999999E-2</v>
      </c>
      <c r="K683" s="58">
        <f t="shared" si="31"/>
        <v>39.396901784216801</v>
      </c>
      <c r="L683" s="58">
        <f t="shared" si="32"/>
        <v>0.4956252471058617</v>
      </c>
    </row>
    <row r="684" spans="1:12" x14ac:dyDescent="0.2">
      <c r="A684" s="176" t="s">
        <v>2687</v>
      </c>
      <c r="B684" s="177" t="s">
        <v>711</v>
      </c>
      <c r="C684" s="176" t="s">
        <v>516</v>
      </c>
      <c r="D684" s="176" t="s">
        <v>184</v>
      </c>
      <c r="E684" s="176" t="s">
        <v>714</v>
      </c>
      <c r="F684" s="178">
        <v>1.65209118</v>
      </c>
      <c r="G684" s="178">
        <v>1.9923676499999998</v>
      </c>
      <c r="H684" s="58">
        <f t="shared" si="30"/>
        <v>-0.1707899995264428</v>
      </c>
      <c r="I684" s="178">
        <v>0.93367394999999986</v>
      </c>
      <c r="J684" s="178">
        <v>3.3478847999999997</v>
      </c>
      <c r="K684" s="58">
        <f t="shared" si="31"/>
        <v>-0.72111526955766214</v>
      </c>
      <c r="L684" s="58">
        <f t="shared" si="32"/>
        <v>0.56514674329294579</v>
      </c>
    </row>
    <row r="685" spans="1:12" x14ac:dyDescent="0.2">
      <c r="A685" s="176" t="s">
        <v>2721</v>
      </c>
      <c r="B685" s="177" t="s">
        <v>710</v>
      </c>
      <c r="C685" s="176" t="s">
        <v>516</v>
      </c>
      <c r="D685" s="176" t="s">
        <v>184</v>
      </c>
      <c r="E685" s="176" t="s">
        <v>714</v>
      </c>
      <c r="F685" s="178">
        <v>0.42293279</v>
      </c>
      <c r="G685" s="178">
        <v>0.74206128999999998</v>
      </c>
      <c r="H685" s="58">
        <f t="shared" si="30"/>
        <v>-0.43005679490436699</v>
      </c>
      <c r="I685" s="178">
        <v>0.92137572000000001</v>
      </c>
      <c r="J685" s="178">
        <v>7.4056899999999995E-3</v>
      </c>
      <c r="K685" s="58" t="str">
        <f t="shared" si="31"/>
        <v/>
      </c>
      <c r="L685" s="58">
        <f t="shared" si="32"/>
        <v>2.1785393371840476</v>
      </c>
    </row>
    <row r="686" spans="1:12" x14ac:dyDescent="0.2">
      <c r="A686" s="176" t="s">
        <v>2870</v>
      </c>
      <c r="B686" s="177" t="s">
        <v>2871</v>
      </c>
      <c r="C686" s="176" t="s">
        <v>643</v>
      </c>
      <c r="D686" s="176" t="s">
        <v>183</v>
      </c>
      <c r="E686" s="176" t="s">
        <v>714</v>
      </c>
      <c r="F686" s="178">
        <v>1.7308628400000001</v>
      </c>
      <c r="G686" s="178">
        <v>1.4260971499999999</v>
      </c>
      <c r="H686" s="58">
        <f t="shared" si="30"/>
        <v>0.2137061209329254</v>
      </c>
      <c r="I686" s="178">
        <v>0.91380622999999994</v>
      </c>
      <c r="J686" s="178">
        <v>7.9140675599999994</v>
      </c>
      <c r="K686" s="58">
        <f t="shared" si="31"/>
        <v>-0.88453393617478793</v>
      </c>
      <c r="L686" s="58">
        <f t="shared" si="32"/>
        <v>0.52794837862484811</v>
      </c>
    </row>
    <row r="687" spans="1:12" x14ac:dyDescent="0.2">
      <c r="A687" s="176" t="s">
        <v>2508</v>
      </c>
      <c r="B687" s="176" t="s">
        <v>2509</v>
      </c>
      <c r="C687" s="176" t="s">
        <v>646</v>
      </c>
      <c r="D687" s="176" t="s">
        <v>184</v>
      </c>
      <c r="E687" s="176" t="s">
        <v>714</v>
      </c>
      <c r="F687" s="178">
        <v>0.10803683</v>
      </c>
      <c r="G687" s="178">
        <v>0.47016363</v>
      </c>
      <c r="H687" s="58">
        <f t="shared" si="30"/>
        <v>-0.77021440386616036</v>
      </c>
      <c r="I687" s="178">
        <v>0.91266905000000009</v>
      </c>
      <c r="J687" s="178">
        <v>1.6280207499999999</v>
      </c>
      <c r="K687" s="58">
        <f t="shared" si="31"/>
        <v>-0.43939962067436789</v>
      </c>
      <c r="L687" s="58">
        <f t="shared" si="32"/>
        <v>8.4477585097600514</v>
      </c>
    </row>
    <row r="688" spans="1:12" x14ac:dyDescent="0.2">
      <c r="A688" s="176" t="s">
        <v>2670</v>
      </c>
      <c r="B688" s="177" t="s">
        <v>660</v>
      </c>
      <c r="C688" s="176" t="s">
        <v>646</v>
      </c>
      <c r="D688" s="176" t="s">
        <v>183</v>
      </c>
      <c r="E688" s="176" t="s">
        <v>185</v>
      </c>
      <c r="F688" s="178">
        <v>1.0121011</v>
      </c>
      <c r="G688" s="178">
        <v>0.98903493999999992</v>
      </c>
      <c r="H688" s="58">
        <f t="shared" si="30"/>
        <v>2.3321885877965132E-2</v>
      </c>
      <c r="I688" s="178">
        <v>0.90983647999999995</v>
      </c>
      <c r="J688" s="178">
        <v>1.5909379800000001</v>
      </c>
      <c r="K688" s="58">
        <f t="shared" si="31"/>
        <v>-0.42811316881126948</v>
      </c>
      <c r="L688" s="58">
        <f t="shared" si="32"/>
        <v>0.89895809815837568</v>
      </c>
    </row>
    <row r="689" spans="1:12" x14ac:dyDescent="0.2">
      <c r="A689" s="176" t="s">
        <v>2090</v>
      </c>
      <c r="B689" s="177" t="s">
        <v>2075</v>
      </c>
      <c r="C689" s="176" t="s">
        <v>2546</v>
      </c>
      <c r="D689" s="176" t="s">
        <v>184</v>
      </c>
      <c r="E689" s="176" t="s">
        <v>185</v>
      </c>
      <c r="F689" s="178">
        <v>0.25863950000000002</v>
      </c>
      <c r="G689" s="178">
        <v>1.12966378</v>
      </c>
      <c r="H689" s="58">
        <f t="shared" si="30"/>
        <v>-0.77104736419893005</v>
      </c>
      <c r="I689" s="178">
        <v>0.90544917000000003</v>
      </c>
      <c r="J689" s="178">
        <v>0.73591174999999998</v>
      </c>
      <c r="K689" s="58">
        <f t="shared" si="31"/>
        <v>0.23037737880934772</v>
      </c>
      <c r="L689" s="58">
        <f t="shared" si="32"/>
        <v>3.5008154980194437</v>
      </c>
    </row>
    <row r="690" spans="1:12" x14ac:dyDescent="0.2">
      <c r="A690" s="176" t="s">
        <v>1836</v>
      </c>
      <c r="B690" s="177" t="s">
        <v>1832</v>
      </c>
      <c r="C690" s="176" t="s">
        <v>2553</v>
      </c>
      <c r="D690" s="176" t="s">
        <v>184</v>
      </c>
      <c r="E690" s="176" t="s">
        <v>714</v>
      </c>
      <c r="F690" s="178">
        <v>4.8824480000000003E-2</v>
      </c>
      <c r="G690" s="178">
        <v>0.23432810999999998</v>
      </c>
      <c r="H690" s="58">
        <f t="shared" si="30"/>
        <v>-0.7916405334383485</v>
      </c>
      <c r="I690" s="178">
        <v>0.85050320999999995</v>
      </c>
      <c r="J690" s="178">
        <v>5.3963519999999994E-2</v>
      </c>
      <c r="K690" s="58">
        <f t="shared" si="31"/>
        <v>14.760706677399844</v>
      </c>
      <c r="L690" s="58">
        <f t="shared" si="32"/>
        <v>17.419606107428073</v>
      </c>
    </row>
    <row r="691" spans="1:12" x14ac:dyDescent="0.2">
      <c r="A691" s="176" t="s">
        <v>2205</v>
      </c>
      <c r="B691" s="177" t="s">
        <v>2195</v>
      </c>
      <c r="C691" s="176" t="s">
        <v>645</v>
      </c>
      <c r="D691" s="176" t="s">
        <v>184</v>
      </c>
      <c r="E691" s="176" t="s">
        <v>714</v>
      </c>
      <c r="F691" s="178">
        <v>2.1162283199999998</v>
      </c>
      <c r="G691" s="178">
        <v>1.88382359</v>
      </c>
      <c r="H691" s="58">
        <f t="shared" si="30"/>
        <v>0.12336862710164898</v>
      </c>
      <c r="I691" s="178">
        <v>0.84771913040271007</v>
      </c>
      <c r="J691" s="178">
        <v>0.20757682039280001</v>
      </c>
      <c r="K691" s="58">
        <f t="shared" si="31"/>
        <v>3.0838814699953563</v>
      </c>
      <c r="L691" s="58">
        <f t="shared" si="32"/>
        <v>0.40058018427931735</v>
      </c>
    </row>
    <row r="692" spans="1:12" x14ac:dyDescent="0.2">
      <c r="A692" s="176" t="s">
        <v>1528</v>
      </c>
      <c r="B692" s="177" t="s">
        <v>69</v>
      </c>
      <c r="C692" s="176" t="s">
        <v>2625</v>
      </c>
      <c r="D692" s="176" t="s">
        <v>184</v>
      </c>
      <c r="E692" s="176" t="s">
        <v>185</v>
      </c>
      <c r="F692" s="178">
        <v>0.26790709999999995</v>
      </c>
      <c r="G692" s="178">
        <v>2.7313364600000001</v>
      </c>
      <c r="H692" s="58">
        <f t="shared" si="30"/>
        <v>-0.90191354894446074</v>
      </c>
      <c r="I692" s="178">
        <v>0.84029642000000004</v>
      </c>
      <c r="J692" s="178">
        <v>10.45149943</v>
      </c>
      <c r="K692" s="58">
        <f t="shared" si="31"/>
        <v>-0.91960039555778839</v>
      </c>
      <c r="L692" s="58">
        <f t="shared" si="32"/>
        <v>3.1365216524683377</v>
      </c>
    </row>
    <row r="693" spans="1:12" x14ac:dyDescent="0.2">
      <c r="A693" s="176" t="s">
        <v>1889</v>
      </c>
      <c r="B693" s="177" t="s">
        <v>1890</v>
      </c>
      <c r="C693" s="176" t="s">
        <v>2553</v>
      </c>
      <c r="D693" s="176" t="s">
        <v>615</v>
      </c>
      <c r="E693" s="176" t="s">
        <v>714</v>
      </c>
      <c r="F693" s="178">
        <v>0.4599762</v>
      </c>
      <c r="G693" s="178">
        <v>6.3362680000000005E-2</v>
      </c>
      <c r="H693" s="58">
        <f t="shared" si="30"/>
        <v>6.2594183200584315</v>
      </c>
      <c r="I693" s="178">
        <v>0.79640084999999994</v>
      </c>
      <c r="J693" s="178">
        <v>5.6775760000000002E-2</v>
      </c>
      <c r="K693" s="58">
        <f t="shared" si="31"/>
        <v>13.027127950378823</v>
      </c>
      <c r="L693" s="58">
        <f t="shared" si="32"/>
        <v>1.7313957765640917</v>
      </c>
    </row>
    <row r="694" spans="1:12" x14ac:dyDescent="0.2">
      <c r="A694" s="176" t="s">
        <v>2255</v>
      </c>
      <c r="B694" s="177" t="s">
        <v>1895</v>
      </c>
      <c r="C694" s="176" t="s">
        <v>516</v>
      </c>
      <c r="D694" s="176" t="s">
        <v>183</v>
      </c>
      <c r="E694" s="176" t="s">
        <v>714</v>
      </c>
      <c r="F694" s="178">
        <v>1.0743505</v>
      </c>
      <c r="G694" s="178">
        <v>0.70957784999999995</v>
      </c>
      <c r="H694" s="58">
        <f t="shared" si="30"/>
        <v>0.51406995018235135</v>
      </c>
      <c r="I694" s="178">
        <v>0.79008128</v>
      </c>
      <c r="J694" s="178">
        <v>11.53619253217375</v>
      </c>
      <c r="K694" s="58">
        <f t="shared" si="31"/>
        <v>-0.93151282125393531</v>
      </c>
      <c r="L694" s="58">
        <f t="shared" si="32"/>
        <v>0.73540365085695958</v>
      </c>
    </row>
    <row r="695" spans="1:12" x14ac:dyDescent="0.2">
      <c r="A695" s="176" t="s">
        <v>1411</v>
      </c>
      <c r="B695" s="177" t="s">
        <v>423</v>
      </c>
      <c r="C695" s="176" t="s">
        <v>1371</v>
      </c>
      <c r="D695" s="176" t="s">
        <v>183</v>
      </c>
      <c r="E695" s="176" t="s">
        <v>714</v>
      </c>
      <c r="F695" s="178">
        <v>2.10661114</v>
      </c>
      <c r="G695" s="178">
        <v>2.1850959700000003</v>
      </c>
      <c r="H695" s="58">
        <f t="shared" si="30"/>
        <v>-3.5918253055036375E-2</v>
      </c>
      <c r="I695" s="178">
        <v>0.78361378270528004</v>
      </c>
      <c r="J695" s="178">
        <v>6.5245206391849209</v>
      </c>
      <c r="K695" s="58">
        <f t="shared" si="31"/>
        <v>-0.87989711029511386</v>
      </c>
      <c r="L695" s="58">
        <f t="shared" si="32"/>
        <v>0.37197837219510765</v>
      </c>
    </row>
    <row r="696" spans="1:12" x14ac:dyDescent="0.2">
      <c r="A696" s="176" t="s">
        <v>1217</v>
      </c>
      <c r="B696" s="177" t="s">
        <v>2451</v>
      </c>
      <c r="C696" s="176" t="s">
        <v>645</v>
      </c>
      <c r="D696" s="176" t="s">
        <v>184</v>
      </c>
      <c r="E696" s="176" t="s">
        <v>185</v>
      </c>
      <c r="F696" s="178">
        <v>0.88071911000000003</v>
      </c>
      <c r="G696" s="178">
        <v>0.92170914999999998</v>
      </c>
      <c r="H696" s="58">
        <f t="shared" si="30"/>
        <v>-4.4471772901462425E-2</v>
      </c>
      <c r="I696" s="178">
        <v>0.77085167458485004</v>
      </c>
      <c r="J696" s="178">
        <v>0.97500130088912995</v>
      </c>
      <c r="K696" s="58">
        <f t="shared" si="31"/>
        <v>-0.20938395273740695</v>
      </c>
      <c r="L696" s="58">
        <f t="shared" si="32"/>
        <v>0.87525258147838991</v>
      </c>
    </row>
    <row r="697" spans="1:12" x14ac:dyDescent="0.2">
      <c r="A697" s="176" t="s">
        <v>2652</v>
      </c>
      <c r="B697" s="177" t="s">
        <v>40</v>
      </c>
      <c r="C697" s="176" t="s">
        <v>646</v>
      </c>
      <c r="D697" s="176" t="s">
        <v>183</v>
      </c>
      <c r="E697" s="176" t="s">
        <v>714</v>
      </c>
      <c r="F697" s="178">
        <v>3.4118421899999998</v>
      </c>
      <c r="G697" s="178">
        <v>6.5595673799999998</v>
      </c>
      <c r="H697" s="58">
        <f t="shared" si="30"/>
        <v>-0.47986780341602342</v>
      </c>
      <c r="I697" s="178">
        <v>0.7699264400000001</v>
      </c>
      <c r="J697" s="178">
        <v>1.8626190299999998</v>
      </c>
      <c r="K697" s="58">
        <f t="shared" si="31"/>
        <v>-0.58664309362285416</v>
      </c>
      <c r="L697" s="58">
        <f t="shared" si="32"/>
        <v>0.22566296948218467</v>
      </c>
    </row>
    <row r="698" spans="1:12" x14ac:dyDescent="0.2">
      <c r="A698" s="176" t="s">
        <v>1939</v>
      </c>
      <c r="B698" s="177" t="s">
        <v>52</v>
      </c>
      <c r="C698" s="176" t="s">
        <v>643</v>
      </c>
      <c r="D698" s="176" t="s">
        <v>183</v>
      </c>
      <c r="E698" s="176" t="s">
        <v>2328</v>
      </c>
      <c r="F698" s="178">
        <v>12.424679429999999</v>
      </c>
      <c r="G698" s="178">
        <v>12.664448439999999</v>
      </c>
      <c r="H698" s="58">
        <f t="shared" si="30"/>
        <v>-1.8932447878480252E-2</v>
      </c>
      <c r="I698" s="178">
        <v>0.75981778</v>
      </c>
      <c r="J698" s="178">
        <v>1.6437552799999999</v>
      </c>
      <c r="K698" s="58">
        <f t="shared" si="31"/>
        <v>-0.53775492663360447</v>
      </c>
      <c r="L698" s="58">
        <f t="shared" si="32"/>
        <v>6.1153914214107014E-2</v>
      </c>
    </row>
    <row r="699" spans="1:12" x14ac:dyDescent="0.2">
      <c r="A699" s="176" t="s">
        <v>1935</v>
      </c>
      <c r="B699" s="177" t="s">
        <v>388</v>
      </c>
      <c r="C699" s="176" t="s">
        <v>643</v>
      </c>
      <c r="D699" s="176" t="s">
        <v>183</v>
      </c>
      <c r="E699" s="176" t="s">
        <v>714</v>
      </c>
      <c r="F699" s="178">
        <v>7.7523208200000004</v>
      </c>
      <c r="G699" s="178">
        <v>0.86016313</v>
      </c>
      <c r="H699" s="58">
        <f t="shared" si="30"/>
        <v>8.0126169672024901</v>
      </c>
      <c r="I699" s="178">
        <v>0.75767549999999995</v>
      </c>
      <c r="J699" s="178">
        <v>0.36272688000000003</v>
      </c>
      <c r="K699" s="58">
        <f t="shared" si="31"/>
        <v>1.088831960840619</v>
      </c>
      <c r="L699" s="58">
        <f t="shared" si="32"/>
        <v>9.7735312765345528E-2</v>
      </c>
    </row>
    <row r="700" spans="1:12" x14ac:dyDescent="0.2">
      <c r="A700" s="176" t="s">
        <v>1664</v>
      </c>
      <c r="B700" s="177" t="s">
        <v>39</v>
      </c>
      <c r="C700" s="176" t="s">
        <v>646</v>
      </c>
      <c r="D700" s="176" t="s">
        <v>183</v>
      </c>
      <c r="E700" s="176" t="s">
        <v>714</v>
      </c>
      <c r="F700" s="178">
        <v>0.24843866000000001</v>
      </c>
      <c r="G700" s="178">
        <v>0.94876316000000005</v>
      </c>
      <c r="H700" s="58">
        <f t="shared" si="30"/>
        <v>-0.73814470199285565</v>
      </c>
      <c r="I700" s="178">
        <v>0.74128840000000007</v>
      </c>
      <c r="J700" s="178">
        <v>10.705722199999999</v>
      </c>
      <c r="K700" s="58">
        <f t="shared" si="31"/>
        <v>-0.9307577400056205</v>
      </c>
      <c r="L700" s="58">
        <f t="shared" si="32"/>
        <v>2.9837884329274682</v>
      </c>
    </row>
    <row r="701" spans="1:12" x14ac:dyDescent="0.2">
      <c r="A701" s="176" t="s">
        <v>1789</v>
      </c>
      <c r="B701" s="177" t="s">
        <v>57</v>
      </c>
      <c r="C701" s="176" t="s">
        <v>643</v>
      </c>
      <c r="D701" s="176" t="s">
        <v>183</v>
      </c>
      <c r="E701" s="176" t="s">
        <v>2328</v>
      </c>
      <c r="F701" s="178">
        <v>0.98441849999999997</v>
      </c>
      <c r="G701" s="178">
        <v>7.6589180300000006</v>
      </c>
      <c r="H701" s="58">
        <f t="shared" si="30"/>
        <v>-0.87146768040289369</v>
      </c>
      <c r="I701" s="178">
        <v>0.73958874999999991</v>
      </c>
      <c r="J701" s="178">
        <v>24.304621539999999</v>
      </c>
      <c r="K701" s="58">
        <f t="shared" si="31"/>
        <v>-0.96957003634955596</v>
      </c>
      <c r="L701" s="58">
        <f t="shared" si="32"/>
        <v>0.7512950538820633</v>
      </c>
    </row>
    <row r="702" spans="1:12" x14ac:dyDescent="0.2">
      <c r="A702" s="176" t="s">
        <v>1944</v>
      </c>
      <c r="B702" s="177" t="s">
        <v>686</v>
      </c>
      <c r="C702" s="176" t="s">
        <v>643</v>
      </c>
      <c r="D702" s="176" t="s">
        <v>183</v>
      </c>
      <c r="E702" s="176" t="s">
        <v>714</v>
      </c>
      <c r="F702" s="178">
        <v>4.7538329900000003</v>
      </c>
      <c r="G702" s="178">
        <v>2.18175388</v>
      </c>
      <c r="H702" s="58">
        <f t="shared" si="30"/>
        <v>1.1789043363589666</v>
      </c>
      <c r="I702" s="178">
        <v>0.72900785000000001</v>
      </c>
      <c r="J702" s="178">
        <v>0.88351903999999992</v>
      </c>
      <c r="K702" s="58">
        <f t="shared" si="31"/>
        <v>-0.17488156225812623</v>
      </c>
      <c r="L702" s="58">
        <f t="shared" si="32"/>
        <v>0.15335159050255148</v>
      </c>
    </row>
    <row r="703" spans="1:12" x14ac:dyDescent="0.2">
      <c r="A703" s="176" t="s">
        <v>1963</v>
      </c>
      <c r="B703" s="177" t="s">
        <v>392</v>
      </c>
      <c r="C703" s="176" t="s">
        <v>516</v>
      </c>
      <c r="D703" s="176" t="s">
        <v>184</v>
      </c>
      <c r="E703" s="176" t="s">
        <v>185</v>
      </c>
      <c r="F703" s="178">
        <v>1.0792683000000001</v>
      </c>
      <c r="G703" s="178">
        <v>1.14201503</v>
      </c>
      <c r="H703" s="58">
        <f t="shared" si="30"/>
        <v>-5.4943874074932286E-2</v>
      </c>
      <c r="I703" s="178">
        <v>0.71987344999999991</v>
      </c>
      <c r="J703" s="178">
        <v>0.32319036000000001</v>
      </c>
      <c r="K703" s="58">
        <f t="shared" si="31"/>
        <v>1.2273976550538199</v>
      </c>
      <c r="L703" s="58">
        <f t="shared" si="32"/>
        <v>0.66700138417852162</v>
      </c>
    </row>
    <row r="704" spans="1:12" x14ac:dyDescent="0.2">
      <c r="A704" s="176" t="s">
        <v>1546</v>
      </c>
      <c r="B704" s="177" t="s">
        <v>1822</v>
      </c>
      <c r="C704" s="176" t="s">
        <v>2553</v>
      </c>
      <c r="D704" s="176" t="s">
        <v>184</v>
      </c>
      <c r="E704" s="176" t="s">
        <v>714</v>
      </c>
      <c r="F704" s="178">
        <v>0.69780353000000006</v>
      </c>
      <c r="G704" s="178">
        <v>0.44480373000000001</v>
      </c>
      <c r="H704" s="58">
        <f t="shared" si="30"/>
        <v>0.56878974463635923</v>
      </c>
      <c r="I704" s="178">
        <v>0.71536988999999995</v>
      </c>
      <c r="J704" s="178">
        <v>0.68780251999999997</v>
      </c>
      <c r="K704" s="58">
        <f t="shared" si="31"/>
        <v>4.0080356204568623E-2</v>
      </c>
      <c r="L704" s="58">
        <f t="shared" si="32"/>
        <v>1.0251737906800211</v>
      </c>
    </row>
    <row r="705" spans="1:12" x14ac:dyDescent="0.2">
      <c r="A705" s="176" t="s">
        <v>2716</v>
      </c>
      <c r="B705" s="177" t="s">
        <v>1096</v>
      </c>
      <c r="C705" s="176" t="s">
        <v>516</v>
      </c>
      <c r="D705" s="176" t="s">
        <v>183</v>
      </c>
      <c r="E705" s="176" t="s">
        <v>714</v>
      </c>
      <c r="F705" s="178">
        <v>0.87204800999999998</v>
      </c>
      <c r="G705" s="178">
        <v>0.49255167</v>
      </c>
      <c r="H705" s="58">
        <f t="shared" si="30"/>
        <v>0.77047011128801968</v>
      </c>
      <c r="I705" s="178">
        <v>0.67390034999999993</v>
      </c>
      <c r="J705" s="178">
        <v>6.8627729999999998E-2</v>
      </c>
      <c r="K705" s="58">
        <f t="shared" si="31"/>
        <v>8.8196508903908075</v>
      </c>
      <c r="L705" s="58">
        <f t="shared" si="32"/>
        <v>0.77277895514032524</v>
      </c>
    </row>
    <row r="706" spans="1:12" x14ac:dyDescent="0.2">
      <c r="A706" s="176" t="s">
        <v>1394</v>
      </c>
      <c r="B706" s="177" t="s">
        <v>486</v>
      </c>
      <c r="C706" s="176" t="s">
        <v>1371</v>
      </c>
      <c r="D706" s="176" t="s">
        <v>183</v>
      </c>
      <c r="E706" s="176" t="s">
        <v>714</v>
      </c>
      <c r="F706" s="178">
        <v>1.0459318</v>
      </c>
      <c r="G706" s="178">
        <v>1.2334421499999999</v>
      </c>
      <c r="H706" s="58">
        <f t="shared" si="30"/>
        <v>-0.15202200605841143</v>
      </c>
      <c r="I706" s="178">
        <v>0.67322808999999995</v>
      </c>
      <c r="J706" s="178">
        <v>1.4305591299999998</v>
      </c>
      <c r="K706" s="58">
        <f t="shared" si="31"/>
        <v>-0.52939513237736624</v>
      </c>
      <c r="L706" s="58">
        <f t="shared" si="32"/>
        <v>0.64366346830644217</v>
      </c>
    </row>
    <row r="707" spans="1:12" x14ac:dyDescent="0.2">
      <c r="A707" s="176" t="s">
        <v>1305</v>
      </c>
      <c r="B707" s="177" t="s">
        <v>1306</v>
      </c>
      <c r="C707" s="176" t="s">
        <v>700</v>
      </c>
      <c r="D707" s="176" t="s">
        <v>183</v>
      </c>
      <c r="E707" s="176" t="s">
        <v>714</v>
      </c>
      <c r="F707" s="178">
        <v>0.20930960000000001</v>
      </c>
      <c r="G707" s="178">
        <v>0.27046112999999999</v>
      </c>
      <c r="H707" s="58">
        <f t="shared" si="30"/>
        <v>-0.22610099277482121</v>
      </c>
      <c r="I707" s="178">
        <v>0.67314665000000007</v>
      </c>
      <c r="J707" s="178">
        <v>29.776961739999997</v>
      </c>
      <c r="K707" s="58">
        <f t="shared" si="31"/>
        <v>-0.97739370940938719</v>
      </c>
      <c r="L707" s="58">
        <f t="shared" si="32"/>
        <v>3.2160333305304678</v>
      </c>
    </row>
    <row r="708" spans="1:12" x14ac:dyDescent="0.2">
      <c r="A708" s="176" t="s">
        <v>2298</v>
      </c>
      <c r="B708" s="177" t="s">
        <v>2099</v>
      </c>
      <c r="C708" s="176" t="s">
        <v>645</v>
      </c>
      <c r="D708" s="176" t="s">
        <v>615</v>
      </c>
      <c r="E708" s="176" t="s">
        <v>185</v>
      </c>
      <c r="F708" s="178">
        <v>1.7218103</v>
      </c>
      <c r="G708" s="178">
        <v>3.0338985299999996</v>
      </c>
      <c r="H708" s="58">
        <f t="shared" si="30"/>
        <v>-0.43247597670974181</v>
      </c>
      <c r="I708" s="178">
        <v>0.66716537843514001</v>
      </c>
      <c r="J708" s="178">
        <v>2.0967138442665401</v>
      </c>
      <c r="K708" s="58">
        <f t="shared" si="31"/>
        <v>-0.68180427660192999</v>
      </c>
      <c r="L708" s="58">
        <f t="shared" si="32"/>
        <v>0.38747902625227648</v>
      </c>
    </row>
    <row r="709" spans="1:12" x14ac:dyDescent="0.2">
      <c r="A709" s="176" t="s">
        <v>1585</v>
      </c>
      <c r="B709" s="177" t="s">
        <v>391</v>
      </c>
      <c r="C709" s="176" t="s">
        <v>643</v>
      </c>
      <c r="D709" s="176" t="s">
        <v>183</v>
      </c>
      <c r="E709" s="176" t="s">
        <v>2328</v>
      </c>
      <c r="F709" s="178">
        <v>1.2941253700000002</v>
      </c>
      <c r="G709" s="178">
        <v>1.13097336</v>
      </c>
      <c r="H709" s="58">
        <f t="shared" si="30"/>
        <v>0.14425804865996139</v>
      </c>
      <c r="I709" s="178">
        <v>0.65668177000000005</v>
      </c>
      <c r="J709" s="178">
        <v>0</v>
      </c>
      <c r="K709" s="58" t="str">
        <f t="shared" si="31"/>
        <v/>
      </c>
      <c r="L709" s="58">
        <f t="shared" si="32"/>
        <v>0.50743288496075145</v>
      </c>
    </row>
    <row r="710" spans="1:12" x14ac:dyDescent="0.2">
      <c r="A710" s="176" t="s">
        <v>1793</v>
      </c>
      <c r="B710" s="177" t="s">
        <v>53</v>
      </c>
      <c r="C710" s="176" t="s">
        <v>643</v>
      </c>
      <c r="D710" s="176" t="s">
        <v>183</v>
      </c>
      <c r="E710" s="176" t="s">
        <v>2328</v>
      </c>
      <c r="F710" s="178">
        <v>2.2341255200000001</v>
      </c>
      <c r="G710" s="178">
        <v>6.47259984</v>
      </c>
      <c r="H710" s="58">
        <f t="shared" si="30"/>
        <v>-0.65483336291032013</v>
      </c>
      <c r="I710" s="178">
        <v>0.65442668999999998</v>
      </c>
      <c r="J710" s="178">
        <v>30.154551789999999</v>
      </c>
      <c r="K710" s="58">
        <f t="shared" si="31"/>
        <v>-0.97829758191872629</v>
      </c>
      <c r="L710" s="58">
        <f t="shared" si="32"/>
        <v>0.29292297328039113</v>
      </c>
    </row>
    <row r="711" spans="1:12" x14ac:dyDescent="0.2">
      <c r="A711" s="176" t="s">
        <v>2715</v>
      </c>
      <c r="B711" s="177" t="s">
        <v>454</v>
      </c>
      <c r="C711" s="176" t="s">
        <v>646</v>
      </c>
      <c r="D711" s="176" t="s">
        <v>183</v>
      </c>
      <c r="E711" s="176" t="s">
        <v>185</v>
      </c>
      <c r="F711" s="178">
        <v>0.85654145999999998</v>
      </c>
      <c r="G711" s="178">
        <v>3.0457731899999998</v>
      </c>
      <c r="H711" s="58">
        <f t="shared" ref="H711:H774" si="33">IF(ISERROR(F711/G711-1),"",IF((F711/G711-1)&gt;10000%,"",F711/G711-1))</f>
        <v>-0.71877700453460225</v>
      </c>
      <c r="I711" s="178">
        <v>0.64828059999999987</v>
      </c>
      <c r="J711" s="178">
        <v>0.46906223000000002</v>
      </c>
      <c r="K711" s="58">
        <f t="shared" ref="K711:K774" si="34">IF(ISERROR(I711/J711-1),"",IF((I711/J711-1)&gt;10000%,"",I711/J711-1))</f>
        <v>0.38207802406090097</v>
      </c>
      <c r="L711" s="58">
        <f t="shared" ref="L711:L774" si="35">IF(ISERROR(I711/F711),"",IF(I711/F711&gt;10000%,"",I711/F711))</f>
        <v>0.75685840122671921</v>
      </c>
    </row>
    <row r="712" spans="1:12" x14ac:dyDescent="0.2">
      <c r="A712" s="176" t="s">
        <v>2325</v>
      </c>
      <c r="B712" s="177" t="s">
        <v>2239</v>
      </c>
      <c r="C712" s="176" t="s">
        <v>2546</v>
      </c>
      <c r="D712" s="176" t="s">
        <v>184</v>
      </c>
      <c r="E712" s="176" t="s">
        <v>185</v>
      </c>
      <c r="F712" s="178">
        <v>1.3344548600000001</v>
      </c>
      <c r="G712" s="178">
        <v>1.9420730000000001E-2</v>
      </c>
      <c r="H712" s="58">
        <f t="shared" si="33"/>
        <v>67.712909349957499</v>
      </c>
      <c r="I712" s="178">
        <v>0.64818969999999998</v>
      </c>
      <c r="J712" s="178">
        <v>8.2441990000000007E-2</v>
      </c>
      <c r="K712" s="58">
        <f t="shared" si="34"/>
        <v>6.8623732881751147</v>
      </c>
      <c r="L712" s="58">
        <f t="shared" si="35"/>
        <v>0.4857337025247897</v>
      </c>
    </row>
    <row r="713" spans="1:12" x14ac:dyDescent="0.2">
      <c r="A713" s="176" t="s">
        <v>2323</v>
      </c>
      <c r="B713" s="177" t="s">
        <v>687</v>
      </c>
      <c r="C713" s="176" t="s">
        <v>1371</v>
      </c>
      <c r="D713" s="176" t="s">
        <v>183</v>
      </c>
      <c r="E713" s="176" t="s">
        <v>714</v>
      </c>
      <c r="F713" s="178">
        <v>4.6298999999999998E-4</v>
      </c>
      <c r="G713" s="178">
        <v>4.6381999999999999E-4</v>
      </c>
      <c r="H713" s="58">
        <f t="shared" si="33"/>
        <v>-1.7894873011081724E-3</v>
      </c>
      <c r="I713" s="178">
        <v>0.64386825000000003</v>
      </c>
      <c r="J713" s="178">
        <v>0</v>
      </c>
      <c r="K713" s="58" t="str">
        <f t="shared" si="34"/>
        <v/>
      </c>
      <c r="L713" s="58" t="str">
        <f t="shared" si="35"/>
        <v/>
      </c>
    </row>
    <row r="714" spans="1:12" x14ac:dyDescent="0.2">
      <c r="A714" s="176" t="s">
        <v>1914</v>
      </c>
      <c r="B714" s="177" t="s">
        <v>1915</v>
      </c>
      <c r="C714" s="176" t="s">
        <v>1918</v>
      </c>
      <c r="D714" s="176" t="s">
        <v>615</v>
      </c>
      <c r="E714" s="176" t="s">
        <v>185</v>
      </c>
      <c r="F714" s="178">
        <v>0.10471191000000001</v>
      </c>
      <c r="G714" s="178">
        <v>0.42351443999999999</v>
      </c>
      <c r="H714" s="58">
        <f t="shared" si="33"/>
        <v>-0.7527548057157154</v>
      </c>
      <c r="I714" s="178">
        <v>0.63244516000000006</v>
      </c>
      <c r="J714" s="178">
        <v>9.3365300000000009E-3</v>
      </c>
      <c r="K714" s="58">
        <f t="shared" si="34"/>
        <v>66.738780896114505</v>
      </c>
      <c r="L714" s="58">
        <f t="shared" si="35"/>
        <v>6.0398588852022659</v>
      </c>
    </row>
    <row r="715" spans="1:12" x14ac:dyDescent="0.2">
      <c r="A715" s="176" t="s">
        <v>2656</v>
      </c>
      <c r="B715" s="177" t="s">
        <v>474</v>
      </c>
      <c r="C715" s="176" t="s">
        <v>645</v>
      </c>
      <c r="D715" s="176" t="s">
        <v>184</v>
      </c>
      <c r="E715" s="176" t="s">
        <v>185</v>
      </c>
      <c r="F715" s="178">
        <v>1.42089748</v>
      </c>
      <c r="G715" s="178">
        <v>1.42406918</v>
      </c>
      <c r="H715" s="58">
        <f t="shared" si="33"/>
        <v>-2.2272092146534694E-3</v>
      </c>
      <c r="I715" s="178">
        <v>0.59617721999999995</v>
      </c>
      <c r="J715" s="178">
        <v>34.588350259999999</v>
      </c>
      <c r="K715" s="58">
        <f t="shared" si="34"/>
        <v>-0.98276364106647041</v>
      </c>
      <c r="L715" s="58">
        <f t="shared" si="35"/>
        <v>0.41957792760671231</v>
      </c>
    </row>
    <row r="716" spans="1:12" x14ac:dyDescent="0.2">
      <c r="A716" s="176" t="s">
        <v>2688</v>
      </c>
      <c r="B716" s="177" t="s">
        <v>798</v>
      </c>
      <c r="C716" s="176" t="s">
        <v>2544</v>
      </c>
      <c r="D716" s="176" t="s">
        <v>183</v>
      </c>
      <c r="E716" s="176" t="s">
        <v>714</v>
      </c>
      <c r="F716" s="178">
        <v>1.0919681999999999</v>
      </c>
      <c r="G716" s="178">
        <v>4.5115075500000001</v>
      </c>
      <c r="H716" s="58">
        <f t="shared" si="33"/>
        <v>-0.75795935440693207</v>
      </c>
      <c r="I716" s="178">
        <v>0.58151354</v>
      </c>
      <c r="J716" s="178">
        <v>23.905159999999999</v>
      </c>
      <c r="K716" s="58">
        <f t="shared" si="34"/>
        <v>-0.97567414148242471</v>
      </c>
      <c r="L716" s="58">
        <f t="shared" si="35"/>
        <v>0.53253706472404605</v>
      </c>
    </row>
    <row r="717" spans="1:12" x14ac:dyDescent="0.2">
      <c r="A717" s="176" t="s">
        <v>1231</v>
      </c>
      <c r="B717" s="177" t="s">
        <v>154</v>
      </c>
      <c r="C717" s="176" t="s">
        <v>645</v>
      </c>
      <c r="D717" s="176" t="s">
        <v>184</v>
      </c>
      <c r="E717" s="176" t="s">
        <v>714</v>
      </c>
      <c r="F717" s="178">
        <v>3.3037060299999998</v>
      </c>
      <c r="G717" s="178">
        <v>4.9749634900000004</v>
      </c>
      <c r="H717" s="58">
        <f t="shared" si="33"/>
        <v>-0.33593361305250513</v>
      </c>
      <c r="I717" s="178">
        <v>0.57606466757134001</v>
      </c>
      <c r="J717" s="178">
        <v>1.2127512969518197</v>
      </c>
      <c r="K717" s="58">
        <f t="shared" si="34"/>
        <v>-0.52499356709059364</v>
      </c>
      <c r="L717" s="58">
        <f t="shared" si="35"/>
        <v>0.17436922726788134</v>
      </c>
    </row>
    <row r="718" spans="1:12" x14ac:dyDescent="0.2">
      <c r="A718" s="176" t="s">
        <v>1926</v>
      </c>
      <c r="B718" s="177" t="s">
        <v>158</v>
      </c>
      <c r="C718" s="176" t="s">
        <v>643</v>
      </c>
      <c r="D718" s="176" t="s">
        <v>183</v>
      </c>
      <c r="E718" s="176" t="s">
        <v>714</v>
      </c>
      <c r="F718" s="178">
        <v>1.46577483</v>
      </c>
      <c r="G718" s="178">
        <v>6.5498971900000003</v>
      </c>
      <c r="H718" s="58">
        <f t="shared" si="33"/>
        <v>-0.77621407062116043</v>
      </c>
      <c r="I718" s="178">
        <v>0.57183843000000001</v>
      </c>
      <c r="J718" s="178">
        <v>2.146501E-2</v>
      </c>
      <c r="K718" s="58">
        <f t="shared" si="34"/>
        <v>25.64049213114739</v>
      </c>
      <c r="L718" s="58">
        <f t="shared" si="35"/>
        <v>0.39012706337712189</v>
      </c>
    </row>
    <row r="719" spans="1:12" x14ac:dyDescent="0.2">
      <c r="A719" s="176" t="s">
        <v>2208</v>
      </c>
      <c r="B719" s="177" t="s">
        <v>2198</v>
      </c>
      <c r="C719" s="176" t="s">
        <v>645</v>
      </c>
      <c r="D719" s="176" t="s">
        <v>184</v>
      </c>
      <c r="E719" s="176" t="s">
        <v>714</v>
      </c>
      <c r="F719" s="178">
        <v>2.5348089300000001</v>
      </c>
      <c r="G719" s="178">
        <v>3.4578502000000002</v>
      </c>
      <c r="H719" s="58">
        <f t="shared" si="33"/>
        <v>-0.26694079170925333</v>
      </c>
      <c r="I719" s="178">
        <v>0.55612736868690993</v>
      </c>
      <c r="J719" s="178">
        <v>0.55596679045306008</v>
      </c>
      <c r="K719" s="58">
        <f t="shared" si="34"/>
        <v>2.8882702457644349E-4</v>
      </c>
      <c r="L719" s="58">
        <f t="shared" si="35"/>
        <v>0.21939616911753185</v>
      </c>
    </row>
    <row r="720" spans="1:12" x14ac:dyDescent="0.2">
      <c r="A720" s="176" t="s">
        <v>2734</v>
      </c>
      <c r="B720" s="177" t="s">
        <v>215</v>
      </c>
      <c r="C720" s="176" t="s">
        <v>646</v>
      </c>
      <c r="D720" s="176" t="s">
        <v>183</v>
      </c>
      <c r="E720" s="176" t="s">
        <v>714</v>
      </c>
      <c r="F720" s="178">
        <v>1.4053257400000001</v>
      </c>
      <c r="G720" s="178">
        <v>3.9670621699999997</v>
      </c>
      <c r="H720" s="58">
        <f t="shared" si="33"/>
        <v>-0.64575152095486321</v>
      </c>
      <c r="I720" s="178">
        <v>0.55425695999999991</v>
      </c>
      <c r="J720" s="178">
        <v>6.211204E-2</v>
      </c>
      <c r="K720" s="58">
        <f t="shared" si="34"/>
        <v>7.923502754055411</v>
      </c>
      <c r="L720" s="58">
        <f t="shared" si="35"/>
        <v>0.39439750103773086</v>
      </c>
    </row>
    <row r="721" spans="1:12" x14ac:dyDescent="0.2">
      <c r="A721" s="176" t="s">
        <v>1600</v>
      </c>
      <c r="B721" s="177" t="s">
        <v>1080</v>
      </c>
      <c r="C721" s="176" t="s">
        <v>643</v>
      </c>
      <c r="D721" s="176" t="s">
        <v>183</v>
      </c>
      <c r="E721" s="176" t="s">
        <v>2328</v>
      </c>
      <c r="F721" s="178">
        <v>1.0909256000000001</v>
      </c>
      <c r="G721" s="178">
        <v>1.63715539</v>
      </c>
      <c r="H721" s="58">
        <f t="shared" si="33"/>
        <v>-0.33364565962183956</v>
      </c>
      <c r="I721" s="178">
        <v>0.54471892</v>
      </c>
      <c r="J721" s="178">
        <v>4.9362759999999992E-2</v>
      </c>
      <c r="K721" s="58">
        <f t="shared" si="34"/>
        <v>10.035017490918257</v>
      </c>
      <c r="L721" s="58">
        <f t="shared" si="35"/>
        <v>0.49931812031911249</v>
      </c>
    </row>
    <row r="722" spans="1:12" x14ac:dyDescent="0.2">
      <c r="A722" s="176" t="s">
        <v>1307</v>
      </c>
      <c r="B722" s="177" t="s">
        <v>1308</v>
      </c>
      <c r="C722" s="176" t="s">
        <v>2553</v>
      </c>
      <c r="D722" s="176" t="s">
        <v>615</v>
      </c>
      <c r="E722" s="176" t="s">
        <v>185</v>
      </c>
      <c r="F722" s="178">
        <v>0.49115038</v>
      </c>
      <c r="G722" s="178">
        <v>0.55428634999999993</v>
      </c>
      <c r="H722" s="58">
        <f t="shared" si="33"/>
        <v>-0.11390496987703191</v>
      </c>
      <c r="I722" s="178">
        <v>0.54252944896713595</v>
      </c>
      <c r="J722" s="178">
        <v>2.7514040676186826</v>
      </c>
      <c r="K722" s="58">
        <f t="shared" si="34"/>
        <v>-0.80281723962242646</v>
      </c>
      <c r="L722" s="58">
        <f t="shared" si="35"/>
        <v>1.1046096492221709</v>
      </c>
    </row>
    <row r="723" spans="1:12" x14ac:dyDescent="0.2">
      <c r="A723" s="176" t="s">
        <v>1557</v>
      </c>
      <c r="B723" s="177" t="s">
        <v>1831</v>
      </c>
      <c r="C723" s="176" t="s">
        <v>2553</v>
      </c>
      <c r="D723" s="176" t="s">
        <v>184</v>
      </c>
      <c r="E723" s="176" t="s">
        <v>714</v>
      </c>
      <c r="F723" s="178">
        <v>0.37957766999999998</v>
      </c>
      <c r="G723" s="178">
        <v>1.66526E-3</v>
      </c>
      <c r="H723" s="58" t="str">
        <f t="shared" si="33"/>
        <v/>
      </c>
      <c r="I723" s="178">
        <v>0.53952471000000013</v>
      </c>
      <c r="J723" s="178">
        <v>0</v>
      </c>
      <c r="K723" s="58" t="str">
        <f t="shared" si="34"/>
        <v/>
      </c>
      <c r="L723" s="58">
        <f t="shared" si="35"/>
        <v>1.4213815844330362</v>
      </c>
    </row>
    <row r="724" spans="1:12" x14ac:dyDescent="0.2">
      <c r="A724" s="176" t="s">
        <v>1659</v>
      </c>
      <c r="B724" s="177" t="s">
        <v>403</v>
      </c>
      <c r="C724" s="176" t="s">
        <v>646</v>
      </c>
      <c r="D724" s="176" t="s">
        <v>183</v>
      </c>
      <c r="E724" s="176" t="s">
        <v>714</v>
      </c>
      <c r="F724" s="178">
        <v>0.44897740000000003</v>
      </c>
      <c r="G724" s="178">
        <v>1.5147452100000001</v>
      </c>
      <c r="H724" s="58">
        <f t="shared" si="33"/>
        <v>-0.70359543173600791</v>
      </c>
      <c r="I724" s="178">
        <v>0.52695795999999995</v>
      </c>
      <c r="J724" s="178">
        <v>1.2331262599999999</v>
      </c>
      <c r="K724" s="58">
        <f t="shared" si="34"/>
        <v>-0.57266504080449965</v>
      </c>
      <c r="L724" s="58">
        <f t="shared" si="35"/>
        <v>1.1736848224431784</v>
      </c>
    </row>
    <row r="725" spans="1:12" x14ac:dyDescent="0.2">
      <c r="A725" s="176" t="s">
        <v>2754</v>
      </c>
      <c r="B725" s="177" t="s">
        <v>235</v>
      </c>
      <c r="C725" s="176" t="s">
        <v>239</v>
      </c>
      <c r="D725" s="176" t="s">
        <v>184</v>
      </c>
      <c r="E725" s="176" t="s">
        <v>185</v>
      </c>
      <c r="F725" s="178">
        <v>1.73338978</v>
      </c>
      <c r="G725" s="178">
        <v>8.4005435600000009</v>
      </c>
      <c r="H725" s="58">
        <f t="shared" si="33"/>
        <v>-0.79365742613921997</v>
      </c>
      <c r="I725" s="178">
        <v>0.51816010999999995</v>
      </c>
      <c r="J725" s="178">
        <v>9.042575320000001</v>
      </c>
      <c r="K725" s="58">
        <f t="shared" si="34"/>
        <v>-0.94269772806271745</v>
      </c>
      <c r="L725" s="58">
        <f t="shared" si="35"/>
        <v>0.29892879026897223</v>
      </c>
    </row>
    <row r="726" spans="1:12" x14ac:dyDescent="0.2">
      <c r="A726" s="176" t="s">
        <v>3013</v>
      </c>
      <c r="B726" s="177" t="s">
        <v>3014</v>
      </c>
      <c r="C726" s="177" t="s">
        <v>700</v>
      </c>
      <c r="D726" s="176" t="s">
        <v>183</v>
      </c>
      <c r="E726" s="176" t="s">
        <v>714</v>
      </c>
      <c r="F726" s="178">
        <v>0.11714688000000001</v>
      </c>
      <c r="G726" s="178"/>
      <c r="H726" s="58" t="str">
        <f t="shared" si="33"/>
        <v/>
      </c>
      <c r="I726" s="178">
        <v>0.51250116000000001</v>
      </c>
      <c r="J726" s="178"/>
      <c r="K726" s="58" t="str">
        <f t="shared" si="34"/>
        <v/>
      </c>
      <c r="L726" s="58">
        <f t="shared" si="35"/>
        <v>4.3748596633559504</v>
      </c>
    </row>
    <row r="727" spans="1:12" x14ac:dyDescent="0.2">
      <c r="A727" s="176" t="s">
        <v>1714</v>
      </c>
      <c r="B727" s="177" t="s">
        <v>1715</v>
      </c>
      <c r="C727" s="176" t="s">
        <v>2625</v>
      </c>
      <c r="D727" s="176" t="s">
        <v>615</v>
      </c>
      <c r="E727" s="176" t="s">
        <v>185</v>
      </c>
      <c r="F727" s="178">
        <v>0.14371157999999998</v>
      </c>
      <c r="G727" s="178">
        <v>0.10736711</v>
      </c>
      <c r="H727" s="58">
        <f t="shared" si="33"/>
        <v>0.33850655009713848</v>
      </c>
      <c r="I727" s="178">
        <v>0.50115798999999994</v>
      </c>
      <c r="J727" s="178">
        <v>0.6140637852461599</v>
      </c>
      <c r="K727" s="58">
        <f t="shared" si="34"/>
        <v>-0.18386655907561689</v>
      </c>
      <c r="L727" s="58">
        <f t="shared" si="35"/>
        <v>3.4872484875609886</v>
      </c>
    </row>
    <row r="728" spans="1:12" x14ac:dyDescent="0.2">
      <c r="A728" s="176" t="s">
        <v>1803</v>
      </c>
      <c r="B728" s="177" t="s">
        <v>689</v>
      </c>
      <c r="C728" s="176" t="s">
        <v>643</v>
      </c>
      <c r="D728" s="176" t="s">
        <v>183</v>
      </c>
      <c r="E728" s="176" t="s">
        <v>2328</v>
      </c>
      <c r="F728" s="178">
        <v>0.21237992</v>
      </c>
      <c r="G728" s="178">
        <v>0.29032817999999999</v>
      </c>
      <c r="H728" s="58">
        <f t="shared" si="33"/>
        <v>-0.26848327296371988</v>
      </c>
      <c r="I728" s="178">
        <v>0.49573440000000002</v>
      </c>
      <c r="J728" s="178">
        <v>6.3612754100000002</v>
      </c>
      <c r="K728" s="58">
        <f t="shared" si="34"/>
        <v>-0.92206996741239977</v>
      </c>
      <c r="L728" s="58">
        <f t="shared" si="35"/>
        <v>2.3341867724594678</v>
      </c>
    </row>
    <row r="729" spans="1:12" x14ac:dyDescent="0.2">
      <c r="A729" s="176" t="s">
        <v>1563</v>
      </c>
      <c r="B729" s="177" t="s">
        <v>1089</v>
      </c>
      <c r="C729" s="176" t="s">
        <v>2546</v>
      </c>
      <c r="D729" s="176" t="s">
        <v>183</v>
      </c>
      <c r="E729" s="176" t="s">
        <v>714</v>
      </c>
      <c r="F729" s="178">
        <v>0.18290663000000001</v>
      </c>
      <c r="G729" s="178">
        <v>5.0334219999999999E-2</v>
      </c>
      <c r="H729" s="58">
        <f t="shared" si="33"/>
        <v>2.6338425429061982</v>
      </c>
      <c r="I729" s="178">
        <v>0.49185244</v>
      </c>
      <c r="J729" s="178">
        <v>3.4635701499999998</v>
      </c>
      <c r="K729" s="58">
        <f t="shared" si="34"/>
        <v>-0.857992643804255</v>
      </c>
      <c r="L729" s="58">
        <f t="shared" si="35"/>
        <v>2.6890902751857597</v>
      </c>
    </row>
    <row r="730" spans="1:12" x14ac:dyDescent="0.2">
      <c r="A730" s="176" t="s">
        <v>1811</v>
      </c>
      <c r="B730" s="177" t="s">
        <v>691</v>
      </c>
      <c r="C730" s="176" t="s">
        <v>643</v>
      </c>
      <c r="D730" s="176" t="s">
        <v>183</v>
      </c>
      <c r="E730" s="176" t="s">
        <v>2328</v>
      </c>
      <c r="F730" s="178">
        <v>5.3900471799999998</v>
      </c>
      <c r="G730" s="178">
        <v>1.7549422800000001</v>
      </c>
      <c r="H730" s="58">
        <f t="shared" si="33"/>
        <v>2.0713529678024507</v>
      </c>
      <c r="I730" s="178">
        <v>0.48372706999999998</v>
      </c>
      <c r="J730" s="178">
        <v>0.53715330000000006</v>
      </c>
      <c r="K730" s="58">
        <f t="shared" si="34"/>
        <v>-9.9461792378451541E-2</v>
      </c>
      <c r="L730" s="58">
        <f t="shared" si="35"/>
        <v>8.9744496447988417E-2</v>
      </c>
    </row>
    <row r="731" spans="1:12" x14ac:dyDescent="0.2">
      <c r="A731" s="176" t="s">
        <v>1380</v>
      </c>
      <c r="B731" s="176" t="s">
        <v>386</v>
      </c>
      <c r="C731" s="176" t="s">
        <v>1371</v>
      </c>
      <c r="D731" s="176" t="s">
        <v>183</v>
      </c>
      <c r="E731" s="176" t="s">
        <v>714</v>
      </c>
      <c r="F731" s="178">
        <v>1.9122433600000002</v>
      </c>
      <c r="G731" s="178">
        <v>1.9914398400000002</v>
      </c>
      <c r="H731" s="58">
        <f t="shared" si="33"/>
        <v>-3.9768452156706879E-2</v>
      </c>
      <c r="I731" s="178">
        <v>0.48064777000000003</v>
      </c>
      <c r="J731" s="178">
        <v>2.6810890600000001</v>
      </c>
      <c r="K731" s="58">
        <f t="shared" si="34"/>
        <v>-0.82072666769226976</v>
      </c>
      <c r="L731" s="58">
        <f t="shared" si="35"/>
        <v>0.25135282467394737</v>
      </c>
    </row>
    <row r="732" spans="1:12" x14ac:dyDescent="0.2">
      <c r="A732" s="176" t="s">
        <v>1619</v>
      </c>
      <c r="B732" s="176" t="s">
        <v>1613</v>
      </c>
      <c r="C732" s="176" t="s">
        <v>644</v>
      </c>
      <c r="D732" s="176" t="s">
        <v>615</v>
      </c>
      <c r="E732" s="176" t="s">
        <v>714</v>
      </c>
      <c r="F732" s="178">
        <v>0.34078744</v>
      </c>
      <c r="G732" s="178">
        <v>0.23380718</v>
      </c>
      <c r="H732" s="58">
        <f t="shared" si="33"/>
        <v>0.45755763360218449</v>
      </c>
      <c r="I732" s="178">
        <v>0.47822378999999998</v>
      </c>
      <c r="J732" s="178">
        <v>3.4389860000000001E-2</v>
      </c>
      <c r="K732" s="58">
        <f t="shared" si="34"/>
        <v>12.905953382770385</v>
      </c>
      <c r="L732" s="58">
        <f t="shared" si="35"/>
        <v>1.4032905379376657</v>
      </c>
    </row>
    <row r="733" spans="1:12" x14ac:dyDescent="0.2">
      <c r="A733" s="176" t="s">
        <v>1672</v>
      </c>
      <c r="B733" s="177" t="s">
        <v>1014</v>
      </c>
      <c r="C733" s="176" t="s">
        <v>646</v>
      </c>
      <c r="D733" s="176" t="s">
        <v>184</v>
      </c>
      <c r="E733" s="176" t="s">
        <v>714</v>
      </c>
      <c r="F733" s="178">
        <v>2.0249279999999998E-2</v>
      </c>
      <c r="G733" s="178">
        <v>0.11674266</v>
      </c>
      <c r="H733" s="58">
        <f t="shared" si="33"/>
        <v>-0.82654772471348525</v>
      </c>
      <c r="I733" s="178">
        <v>0.46905441999999997</v>
      </c>
      <c r="J733" s="178">
        <v>0</v>
      </c>
      <c r="K733" s="58" t="str">
        <f t="shared" si="34"/>
        <v/>
      </c>
      <c r="L733" s="58">
        <f t="shared" si="35"/>
        <v>23.164004843629009</v>
      </c>
    </row>
    <row r="734" spans="1:12" x14ac:dyDescent="0.2">
      <c r="A734" s="176" t="s">
        <v>2678</v>
      </c>
      <c r="B734" s="177" t="s">
        <v>450</v>
      </c>
      <c r="C734" s="176" t="s">
        <v>646</v>
      </c>
      <c r="D734" s="176" t="s">
        <v>183</v>
      </c>
      <c r="E734" s="176" t="s">
        <v>714</v>
      </c>
      <c r="F734" s="178">
        <v>0.53837424</v>
      </c>
      <c r="G734" s="178">
        <v>1.1449331200000001</v>
      </c>
      <c r="H734" s="58">
        <f t="shared" si="33"/>
        <v>-0.52977669123590387</v>
      </c>
      <c r="I734" s="178">
        <v>0.46355846000000001</v>
      </c>
      <c r="J734" s="178">
        <v>1.13964467</v>
      </c>
      <c r="K734" s="58">
        <f t="shared" si="34"/>
        <v>-0.59324298862381375</v>
      </c>
      <c r="L734" s="58">
        <f t="shared" si="35"/>
        <v>0.86103387858973346</v>
      </c>
    </row>
    <row r="735" spans="1:12" x14ac:dyDescent="0.2">
      <c r="A735" s="176" t="s">
        <v>2686</v>
      </c>
      <c r="B735" s="177" t="s">
        <v>260</v>
      </c>
      <c r="C735" s="176" t="s">
        <v>646</v>
      </c>
      <c r="D735" s="176" t="s">
        <v>183</v>
      </c>
      <c r="E735" s="176" t="s">
        <v>714</v>
      </c>
      <c r="F735" s="178">
        <v>0.83383375999999998</v>
      </c>
      <c r="G735" s="178">
        <v>2.7283457599999998</v>
      </c>
      <c r="H735" s="58">
        <f t="shared" si="33"/>
        <v>-0.69438119895771566</v>
      </c>
      <c r="I735" s="178">
        <v>0.45861191000000001</v>
      </c>
      <c r="J735" s="178">
        <v>7.6625791299999992</v>
      </c>
      <c r="K735" s="58">
        <f t="shared" si="34"/>
        <v>-0.94014914531786375</v>
      </c>
      <c r="L735" s="58">
        <f t="shared" si="35"/>
        <v>0.55000400799315208</v>
      </c>
    </row>
    <row r="736" spans="1:12" x14ac:dyDescent="0.2">
      <c r="A736" s="176" t="s">
        <v>2204</v>
      </c>
      <c r="B736" s="177" t="s">
        <v>2194</v>
      </c>
      <c r="C736" s="176" t="s">
        <v>645</v>
      </c>
      <c r="D736" s="176" t="s">
        <v>184</v>
      </c>
      <c r="E736" s="176" t="s">
        <v>714</v>
      </c>
      <c r="F736" s="178">
        <v>0.77960096999999995</v>
      </c>
      <c r="G736" s="178">
        <v>0.35157514000000001</v>
      </c>
      <c r="H736" s="58">
        <f t="shared" si="33"/>
        <v>1.2174519222263553</v>
      </c>
      <c r="I736" s="178">
        <v>0.44550443362719006</v>
      </c>
      <c r="J736" s="178">
        <v>0.27868304238362002</v>
      </c>
      <c r="K736" s="58">
        <f t="shared" si="34"/>
        <v>0.5986061793237234</v>
      </c>
      <c r="L736" s="58">
        <f t="shared" si="35"/>
        <v>0.57145187188157309</v>
      </c>
    </row>
    <row r="737" spans="1:12" x14ac:dyDescent="0.2">
      <c r="A737" s="176" t="s">
        <v>1427</v>
      </c>
      <c r="B737" s="177" t="s">
        <v>371</v>
      </c>
      <c r="C737" s="176" t="s">
        <v>1371</v>
      </c>
      <c r="D737" s="176" t="s">
        <v>183</v>
      </c>
      <c r="E737" s="176" t="s">
        <v>714</v>
      </c>
      <c r="F737" s="178">
        <v>1.19671923</v>
      </c>
      <c r="G737" s="178">
        <v>0.88520184999999996</v>
      </c>
      <c r="H737" s="58">
        <f t="shared" si="33"/>
        <v>0.35191677468816862</v>
      </c>
      <c r="I737" s="178">
        <v>0.43932843999999999</v>
      </c>
      <c r="J737" s="178">
        <v>0.12707930000000001</v>
      </c>
      <c r="K737" s="58">
        <f t="shared" si="34"/>
        <v>2.4571203964768453</v>
      </c>
      <c r="L737" s="58">
        <f t="shared" si="35"/>
        <v>0.36711070482255054</v>
      </c>
    </row>
    <row r="738" spans="1:12" x14ac:dyDescent="0.2">
      <c r="A738" s="176" t="s">
        <v>2737</v>
      </c>
      <c r="B738" s="177" t="s">
        <v>661</v>
      </c>
      <c r="C738" s="176" t="s">
        <v>646</v>
      </c>
      <c r="D738" s="176" t="s">
        <v>183</v>
      </c>
      <c r="E738" s="176" t="s">
        <v>185</v>
      </c>
      <c r="F738" s="178">
        <v>0.73909367000000004</v>
      </c>
      <c r="G738" s="178">
        <v>0.48957454</v>
      </c>
      <c r="H738" s="58">
        <f t="shared" si="33"/>
        <v>0.50966524934078472</v>
      </c>
      <c r="I738" s="178">
        <v>0.43389794000000004</v>
      </c>
      <c r="J738" s="178">
        <v>8.5304420000000006E-2</v>
      </c>
      <c r="K738" s="58">
        <f t="shared" si="34"/>
        <v>4.0864649217473143</v>
      </c>
      <c r="L738" s="58">
        <f t="shared" si="35"/>
        <v>0.58706759049905</v>
      </c>
    </row>
    <row r="739" spans="1:12" x14ac:dyDescent="0.2">
      <c r="A739" s="176" t="s">
        <v>2742</v>
      </c>
      <c r="B739" s="177" t="s">
        <v>912</v>
      </c>
      <c r="C739" s="176" t="s">
        <v>646</v>
      </c>
      <c r="D739" s="176" t="s">
        <v>183</v>
      </c>
      <c r="E739" s="176" t="s">
        <v>714</v>
      </c>
      <c r="F739" s="178">
        <v>0.21038071999999999</v>
      </c>
      <c r="G739" s="178">
        <v>7.3855030000000002E-2</v>
      </c>
      <c r="H739" s="58">
        <f t="shared" si="33"/>
        <v>1.8485631919721648</v>
      </c>
      <c r="I739" s="178">
        <v>0.41662093</v>
      </c>
      <c r="J739" s="178">
        <v>1.0034290000000001E-2</v>
      </c>
      <c r="K739" s="58">
        <f t="shared" si="34"/>
        <v>40.519721873695097</v>
      </c>
      <c r="L739" s="58">
        <f t="shared" si="35"/>
        <v>1.9803189664908458</v>
      </c>
    </row>
    <row r="740" spans="1:12" x14ac:dyDescent="0.2">
      <c r="A740" s="176" t="s">
        <v>1333</v>
      </c>
      <c r="B740" s="177" t="s">
        <v>1334</v>
      </c>
      <c r="C740" s="176" t="s">
        <v>239</v>
      </c>
      <c r="D740" s="176" t="s">
        <v>184</v>
      </c>
      <c r="E740" s="176" t="s">
        <v>185</v>
      </c>
      <c r="F740" s="178">
        <v>0.50629141999999994</v>
      </c>
      <c r="G740" s="178">
        <v>0.55659581999999996</v>
      </c>
      <c r="H740" s="58">
        <f t="shared" si="33"/>
        <v>-9.0378688075666846E-2</v>
      </c>
      <c r="I740" s="178">
        <v>0.41583934</v>
      </c>
      <c r="J740" s="178">
        <v>0.30159342</v>
      </c>
      <c r="K740" s="58">
        <f t="shared" si="34"/>
        <v>0.37880773393530931</v>
      </c>
      <c r="L740" s="58">
        <f t="shared" si="35"/>
        <v>0.82134384185297882</v>
      </c>
    </row>
    <row r="741" spans="1:12" x14ac:dyDescent="0.2">
      <c r="A741" s="176" t="s">
        <v>1908</v>
      </c>
      <c r="B741" s="177" t="s">
        <v>1909</v>
      </c>
      <c r="C741" s="176" t="s">
        <v>1918</v>
      </c>
      <c r="D741" s="176" t="s">
        <v>184</v>
      </c>
      <c r="E741" s="176" t="s">
        <v>185</v>
      </c>
      <c r="F741" s="178">
        <v>0.35265989000000003</v>
      </c>
      <c r="G741" s="178">
        <v>0.23927493999999999</v>
      </c>
      <c r="H741" s="58">
        <f t="shared" si="33"/>
        <v>0.47386888906962032</v>
      </c>
      <c r="I741" s="178">
        <v>0.39714779</v>
      </c>
      <c r="J741" s="178">
        <v>0.16647454</v>
      </c>
      <c r="K741" s="58">
        <f t="shared" si="34"/>
        <v>1.3856368066852744</v>
      </c>
      <c r="L741" s="58">
        <f t="shared" si="35"/>
        <v>1.1261495884887844</v>
      </c>
    </row>
    <row r="742" spans="1:12" x14ac:dyDescent="0.2">
      <c r="A742" s="176" t="s">
        <v>1567</v>
      </c>
      <c r="B742" s="177" t="s">
        <v>1568</v>
      </c>
      <c r="C742" s="176" t="s">
        <v>645</v>
      </c>
      <c r="D742" s="176" t="s">
        <v>184</v>
      </c>
      <c r="E742" s="176" t="s">
        <v>714</v>
      </c>
      <c r="F742" s="178">
        <v>0.54837130000000001</v>
      </c>
      <c r="G742" s="178">
        <v>0.47215773</v>
      </c>
      <c r="H742" s="58">
        <f t="shared" si="33"/>
        <v>0.16141548715087217</v>
      </c>
      <c r="I742" s="178">
        <v>0.38418489999999994</v>
      </c>
      <c r="J742" s="178">
        <v>0.80341127000000001</v>
      </c>
      <c r="K742" s="58">
        <f t="shared" si="34"/>
        <v>-0.52180792783750729</v>
      </c>
      <c r="L742" s="58">
        <f t="shared" si="35"/>
        <v>0.70059264589521719</v>
      </c>
    </row>
    <row r="743" spans="1:12" x14ac:dyDescent="0.2">
      <c r="A743" s="176" t="s">
        <v>1310</v>
      </c>
      <c r="B743" s="176" t="s">
        <v>1773</v>
      </c>
      <c r="C743" s="176" t="s">
        <v>645</v>
      </c>
      <c r="D743" s="176" t="s">
        <v>615</v>
      </c>
      <c r="E743" s="176" t="s">
        <v>714</v>
      </c>
      <c r="F743" s="178">
        <v>0.56033171999999998</v>
      </c>
      <c r="G743" s="178">
        <v>2.3653313900000001</v>
      </c>
      <c r="H743" s="58">
        <f t="shared" si="33"/>
        <v>-0.76310646264242921</v>
      </c>
      <c r="I743" s="178">
        <v>0.37778314000000002</v>
      </c>
      <c r="J743" s="178">
        <v>6.3610341200000011</v>
      </c>
      <c r="K743" s="58">
        <f t="shared" si="34"/>
        <v>-0.94060979191855054</v>
      </c>
      <c r="L743" s="58">
        <f t="shared" si="35"/>
        <v>0.67421337489157318</v>
      </c>
    </row>
    <row r="744" spans="1:12" x14ac:dyDescent="0.2">
      <c r="A744" s="176" t="s">
        <v>2271</v>
      </c>
      <c r="B744" s="177" t="s">
        <v>947</v>
      </c>
      <c r="C744" s="176" t="s">
        <v>2546</v>
      </c>
      <c r="D744" s="176" t="s">
        <v>184</v>
      </c>
      <c r="E744" s="176" t="s">
        <v>185</v>
      </c>
      <c r="F744" s="178">
        <v>1.80495E-2</v>
      </c>
      <c r="G744" s="178">
        <v>0.15624544000000001</v>
      </c>
      <c r="H744" s="58">
        <f t="shared" si="33"/>
        <v>-0.88447982865931962</v>
      </c>
      <c r="I744" s="178">
        <v>0.37605858000000003</v>
      </c>
      <c r="J744" s="178">
        <v>3.3170539999999998E-2</v>
      </c>
      <c r="K744" s="58">
        <f t="shared" si="34"/>
        <v>10.337125654270327</v>
      </c>
      <c r="L744" s="58">
        <f t="shared" si="35"/>
        <v>20.834847502700907</v>
      </c>
    </row>
    <row r="745" spans="1:12" x14ac:dyDescent="0.2">
      <c r="A745" s="176" t="s">
        <v>2052</v>
      </c>
      <c r="B745" s="177" t="s">
        <v>2033</v>
      </c>
      <c r="C745" s="176" t="s">
        <v>2553</v>
      </c>
      <c r="D745" s="176" t="s">
        <v>184</v>
      </c>
      <c r="E745" s="176" t="s">
        <v>714</v>
      </c>
      <c r="F745" s="178">
        <v>2.2528094300000001</v>
      </c>
      <c r="G745" s="178">
        <v>2.7563700899999999</v>
      </c>
      <c r="H745" s="58">
        <f t="shared" si="33"/>
        <v>-0.18268978531834223</v>
      </c>
      <c r="I745" s="178">
        <v>0.37109614508784</v>
      </c>
      <c r="J745" s="178">
        <v>1.3126861270007402</v>
      </c>
      <c r="K745" s="58">
        <f t="shared" si="34"/>
        <v>-0.71730016989230294</v>
      </c>
      <c r="L745" s="58">
        <f t="shared" si="35"/>
        <v>0.16472593737670921</v>
      </c>
    </row>
    <row r="746" spans="1:12" x14ac:dyDescent="0.2">
      <c r="A746" s="176" t="s">
        <v>1223</v>
      </c>
      <c r="B746" s="177" t="s">
        <v>2457</v>
      </c>
      <c r="C746" s="176" t="s">
        <v>645</v>
      </c>
      <c r="D746" s="176" t="s">
        <v>615</v>
      </c>
      <c r="E746" s="176" t="s">
        <v>185</v>
      </c>
      <c r="F746" s="178">
        <v>9.2228179999999993E-2</v>
      </c>
      <c r="G746" s="178">
        <v>0.10231417</v>
      </c>
      <c r="H746" s="58">
        <f t="shared" si="33"/>
        <v>-9.857862307830878E-2</v>
      </c>
      <c r="I746" s="178">
        <v>0.35538185569164005</v>
      </c>
      <c r="J746" s="178">
        <v>0.34891233999999999</v>
      </c>
      <c r="K746" s="58">
        <f t="shared" si="34"/>
        <v>1.8541951516074295E-2</v>
      </c>
      <c r="L746" s="58">
        <f t="shared" si="35"/>
        <v>3.8532892624753092</v>
      </c>
    </row>
    <row r="747" spans="1:12" x14ac:dyDescent="0.2">
      <c r="A747" s="176" t="s">
        <v>2700</v>
      </c>
      <c r="B747" s="177" t="s">
        <v>1369</v>
      </c>
      <c r="C747" s="176" t="s">
        <v>516</v>
      </c>
      <c r="D747" s="176" t="s">
        <v>615</v>
      </c>
      <c r="E747" s="176" t="s">
        <v>185</v>
      </c>
      <c r="F747" s="178">
        <v>0.47287410999999996</v>
      </c>
      <c r="G747" s="178">
        <v>0.23329213000000001</v>
      </c>
      <c r="H747" s="58">
        <f t="shared" si="33"/>
        <v>1.0269612609735268</v>
      </c>
      <c r="I747" s="178">
        <v>0.35023481000000001</v>
      </c>
      <c r="J747" s="178">
        <v>0.45105441999999996</v>
      </c>
      <c r="K747" s="58">
        <f t="shared" si="34"/>
        <v>-0.22351983603220194</v>
      </c>
      <c r="L747" s="58">
        <f t="shared" si="35"/>
        <v>0.74065126974280748</v>
      </c>
    </row>
    <row r="748" spans="1:12" x14ac:dyDescent="0.2">
      <c r="A748" s="176" t="s">
        <v>1728</v>
      </c>
      <c r="B748" s="177" t="s">
        <v>1729</v>
      </c>
      <c r="C748" s="176" t="s">
        <v>2546</v>
      </c>
      <c r="D748" s="176" t="s">
        <v>184</v>
      </c>
      <c r="E748" s="176" t="s">
        <v>185</v>
      </c>
      <c r="F748" s="178">
        <v>0.66664201000000001</v>
      </c>
      <c r="G748" s="178">
        <v>1.14150303</v>
      </c>
      <c r="H748" s="58">
        <f t="shared" si="33"/>
        <v>-0.4159962851784984</v>
      </c>
      <c r="I748" s="178">
        <v>0.34782485664814</v>
      </c>
      <c r="J748" s="178">
        <v>0.77687751999999999</v>
      </c>
      <c r="K748" s="58">
        <f t="shared" si="34"/>
        <v>-0.55227838662632434</v>
      </c>
      <c r="L748" s="58">
        <f t="shared" si="35"/>
        <v>0.52175658213940046</v>
      </c>
    </row>
    <row r="749" spans="1:12" x14ac:dyDescent="0.2">
      <c r="A749" s="176" t="s">
        <v>1912</v>
      </c>
      <c r="B749" s="177" t="s">
        <v>1913</v>
      </c>
      <c r="C749" s="176" t="s">
        <v>1918</v>
      </c>
      <c r="D749" s="176" t="s">
        <v>184</v>
      </c>
      <c r="E749" s="176" t="s">
        <v>185</v>
      </c>
      <c r="F749" s="178">
        <v>0.16816773000000002</v>
      </c>
      <c r="G749" s="178">
        <v>0.41959232000000002</v>
      </c>
      <c r="H749" s="58">
        <f t="shared" si="33"/>
        <v>-0.5992116109274831</v>
      </c>
      <c r="I749" s="178">
        <v>0.34613143126463697</v>
      </c>
      <c r="J749" s="178">
        <v>5.6218989999999996E-2</v>
      </c>
      <c r="K749" s="58">
        <f t="shared" si="34"/>
        <v>5.1568418654379418</v>
      </c>
      <c r="L749" s="58">
        <f t="shared" si="35"/>
        <v>2.0582511951884999</v>
      </c>
    </row>
    <row r="750" spans="1:12" x14ac:dyDescent="0.2">
      <c r="A750" s="176" t="s">
        <v>1801</v>
      </c>
      <c r="B750" s="177" t="s">
        <v>2450</v>
      </c>
      <c r="C750" s="176" t="s">
        <v>645</v>
      </c>
      <c r="D750" s="176" t="s">
        <v>615</v>
      </c>
      <c r="E750" s="176" t="s">
        <v>185</v>
      </c>
      <c r="F750" s="178">
        <v>0.82716068000000009</v>
      </c>
      <c r="G750" s="178">
        <v>0.76307035000000001</v>
      </c>
      <c r="H750" s="58">
        <f t="shared" si="33"/>
        <v>8.3990067232988519E-2</v>
      </c>
      <c r="I750" s="178">
        <v>0.34421813125253997</v>
      </c>
      <c r="J750" s="178">
        <v>0.71210845</v>
      </c>
      <c r="K750" s="58">
        <f t="shared" si="34"/>
        <v>-0.51662119547585772</v>
      </c>
      <c r="L750" s="58">
        <f t="shared" si="35"/>
        <v>0.41614421426867138</v>
      </c>
    </row>
    <row r="751" spans="1:12" x14ac:dyDescent="0.2">
      <c r="A751" s="176" t="s">
        <v>1237</v>
      </c>
      <c r="B751" s="177" t="s">
        <v>2433</v>
      </c>
      <c r="C751" s="176" t="s">
        <v>645</v>
      </c>
      <c r="D751" s="176" t="s">
        <v>184</v>
      </c>
      <c r="E751" s="176" t="s">
        <v>185</v>
      </c>
      <c r="F751" s="178">
        <v>2.26644859</v>
      </c>
      <c r="G751" s="178">
        <v>0.94606780000000001</v>
      </c>
      <c r="H751" s="58">
        <f t="shared" si="33"/>
        <v>1.3956513370394807</v>
      </c>
      <c r="I751" s="178">
        <v>0.33691805000000002</v>
      </c>
      <c r="J751" s="178">
        <v>1.4292878900000001</v>
      </c>
      <c r="K751" s="58">
        <f t="shared" si="34"/>
        <v>-0.76427558621517466</v>
      </c>
      <c r="L751" s="58">
        <f t="shared" si="35"/>
        <v>0.14865461828101736</v>
      </c>
    </row>
    <row r="752" spans="1:12" x14ac:dyDescent="0.2">
      <c r="A752" s="176" t="s">
        <v>2269</v>
      </c>
      <c r="B752" s="177" t="s">
        <v>777</v>
      </c>
      <c r="C752" s="176" t="s">
        <v>2546</v>
      </c>
      <c r="D752" s="176" t="s">
        <v>184</v>
      </c>
      <c r="E752" s="176" t="s">
        <v>185</v>
      </c>
      <c r="F752" s="178">
        <v>0.62944833999999994</v>
      </c>
      <c r="G752" s="178">
        <v>0.76449562999999998</v>
      </c>
      <c r="H752" s="58">
        <f t="shared" si="33"/>
        <v>-0.17664887109949867</v>
      </c>
      <c r="I752" s="178">
        <v>0.33441708000000003</v>
      </c>
      <c r="J752" s="178">
        <v>0.52163486000000003</v>
      </c>
      <c r="K752" s="58">
        <f t="shared" si="34"/>
        <v>-0.35890580625689006</v>
      </c>
      <c r="L752" s="58">
        <f t="shared" si="35"/>
        <v>0.53128598289734164</v>
      </c>
    </row>
    <row r="753" spans="1:12" x14ac:dyDescent="0.2">
      <c r="A753" s="176" t="s">
        <v>1373</v>
      </c>
      <c r="B753" s="177" t="s">
        <v>649</v>
      </c>
      <c r="C753" s="176" t="s">
        <v>1371</v>
      </c>
      <c r="D753" s="176" t="s">
        <v>183</v>
      </c>
      <c r="E753" s="176" t="s">
        <v>714</v>
      </c>
      <c r="F753" s="178">
        <v>7.6521140000000001E-2</v>
      </c>
      <c r="G753" s="178">
        <v>1.3369639999999999E-2</v>
      </c>
      <c r="H753" s="58">
        <f t="shared" si="33"/>
        <v>4.7235004083879604</v>
      </c>
      <c r="I753" s="178">
        <v>0.33303787000000001</v>
      </c>
      <c r="J753" s="178">
        <v>0.52200000000000002</v>
      </c>
      <c r="K753" s="58">
        <f t="shared" si="34"/>
        <v>-0.36199641762452106</v>
      </c>
      <c r="L753" s="58">
        <f t="shared" si="35"/>
        <v>4.3522335135101233</v>
      </c>
    </row>
    <row r="754" spans="1:12" x14ac:dyDescent="0.2">
      <c r="A754" s="176" t="s">
        <v>2682</v>
      </c>
      <c r="B754" s="177" t="s">
        <v>237</v>
      </c>
      <c r="C754" s="176" t="s">
        <v>516</v>
      </c>
      <c r="D754" s="176" t="s">
        <v>615</v>
      </c>
      <c r="E754" s="176" t="s">
        <v>714</v>
      </c>
      <c r="F754" s="178">
        <v>0.23633055</v>
      </c>
      <c r="G754" s="178">
        <v>1.23908281</v>
      </c>
      <c r="H754" s="58">
        <f t="shared" si="33"/>
        <v>-0.80926976946762741</v>
      </c>
      <c r="I754" s="178">
        <v>0.33255066</v>
      </c>
      <c r="J754" s="178">
        <v>17.624909940000002</v>
      </c>
      <c r="K754" s="58">
        <f t="shared" si="34"/>
        <v>-0.98113178103422416</v>
      </c>
      <c r="L754" s="58">
        <f t="shared" si="35"/>
        <v>1.4071420728297717</v>
      </c>
    </row>
    <row r="755" spans="1:12" x14ac:dyDescent="0.2">
      <c r="A755" s="176" t="s">
        <v>2317</v>
      </c>
      <c r="B755" s="177" t="s">
        <v>77</v>
      </c>
      <c r="C755" s="176" t="s">
        <v>2546</v>
      </c>
      <c r="D755" s="176" t="s">
        <v>184</v>
      </c>
      <c r="E755" s="176" t="s">
        <v>185</v>
      </c>
      <c r="F755" s="178">
        <v>0.40508884000000001</v>
      </c>
      <c r="G755" s="178">
        <v>0.73476946999999992</v>
      </c>
      <c r="H755" s="58">
        <f t="shared" si="33"/>
        <v>-0.44868580345342868</v>
      </c>
      <c r="I755" s="178">
        <v>0.32736574000000002</v>
      </c>
      <c r="J755" s="178">
        <v>0.40938347999999997</v>
      </c>
      <c r="K755" s="58">
        <f t="shared" si="34"/>
        <v>-0.20034452782510903</v>
      </c>
      <c r="L755" s="58">
        <f t="shared" si="35"/>
        <v>0.80813319863366273</v>
      </c>
    </row>
    <row r="756" spans="1:12" x14ac:dyDescent="0.2">
      <c r="A756" s="176" t="s">
        <v>1671</v>
      </c>
      <c r="B756" s="177" t="s">
        <v>457</v>
      </c>
      <c r="C756" s="176" t="s">
        <v>646</v>
      </c>
      <c r="D756" s="176" t="s">
        <v>184</v>
      </c>
      <c r="E756" s="176" t="s">
        <v>714</v>
      </c>
      <c r="F756" s="178">
        <v>0.74327906999999993</v>
      </c>
      <c r="G756" s="178">
        <v>2.2861656699999999</v>
      </c>
      <c r="H756" s="58">
        <f t="shared" si="33"/>
        <v>-0.6748796118524516</v>
      </c>
      <c r="I756" s="178">
        <v>0.31736189000000004</v>
      </c>
      <c r="J756" s="178">
        <v>1.55934543</v>
      </c>
      <c r="K756" s="58">
        <f t="shared" si="34"/>
        <v>-0.79647749376480359</v>
      </c>
      <c r="L756" s="58">
        <f t="shared" si="35"/>
        <v>0.42697541584212784</v>
      </c>
    </row>
    <row r="757" spans="1:12" x14ac:dyDescent="0.2">
      <c r="A757" s="176" t="s">
        <v>2231</v>
      </c>
      <c r="B757" s="177" t="s">
        <v>2222</v>
      </c>
      <c r="C757" s="176" t="s">
        <v>645</v>
      </c>
      <c r="D757" s="176" t="s">
        <v>184</v>
      </c>
      <c r="E757" s="176" t="s">
        <v>714</v>
      </c>
      <c r="F757" s="178">
        <v>0.23619597000000001</v>
      </c>
      <c r="G757" s="178">
        <v>1.8636037700000001</v>
      </c>
      <c r="H757" s="58">
        <f t="shared" si="33"/>
        <v>-0.8732584824079852</v>
      </c>
      <c r="I757" s="178">
        <v>0.31420243160100997</v>
      </c>
      <c r="J757" s="178">
        <v>0.34244873999999997</v>
      </c>
      <c r="K757" s="58">
        <f t="shared" si="34"/>
        <v>-8.2483318230313851E-2</v>
      </c>
      <c r="L757" s="58">
        <f t="shared" si="35"/>
        <v>1.3302616111570826</v>
      </c>
    </row>
    <row r="758" spans="1:12" x14ac:dyDescent="0.2">
      <c r="A758" s="176" t="s">
        <v>2464</v>
      </c>
      <c r="B758" s="177" t="s">
        <v>2472</v>
      </c>
      <c r="C758" s="176" t="s">
        <v>1918</v>
      </c>
      <c r="D758" s="176" t="s">
        <v>615</v>
      </c>
      <c r="E758" s="176" t="s">
        <v>714</v>
      </c>
      <c r="F758" s="178">
        <v>0.5415508</v>
      </c>
      <c r="G758" s="178">
        <v>0.14491020000000002</v>
      </c>
      <c r="H758" s="58">
        <f t="shared" si="33"/>
        <v>2.7371475575908386</v>
      </c>
      <c r="I758" s="178">
        <v>0.30226585</v>
      </c>
      <c r="J758" s="178">
        <v>1.6287599999999999E-3</v>
      </c>
      <c r="K758" s="58" t="str">
        <f t="shared" si="34"/>
        <v/>
      </c>
      <c r="L758" s="58">
        <f t="shared" si="35"/>
        <v>0.55814865382896672</v>
      </c>
    </row>
    <row r="759" spans="1:12" x14ac:dyDescent="0.2">
      <c r="A759" s="176" t="s">
        <v>2202</v>
      </c>
      <c r="B759" s="177" t="s">
        <v>2192</v>
      </c>
      <c r="C759" s="176" t="s">
        <v>2553</v>
      </c>
      <c r="D759" s="176" t="s">
        <v>615</v>
      </c>
      <c r="E759" s="176" t="s">
        <v>714</v>
      </c>
      <c r="F759" s="178">
        <v>0.29111144999999999</v>
      </c>
      <c r="G759" s="178">
        <v>0.11292658</v>
      </c>
      <c r="H759" s="58">
        <f t="shared" si="33"/>
        <v>1.5778824613301845</v>
      </c>
      <c r="I759" s="178">
        <v>0.29518003000000004</v>
      </c>
      <c r="J759" s="178">
        <v>0.28235913000000001</v>
      </c>
      <c r="K759" s="58">
        <f t="shared" si="34"/>
        <v>4.5406358916037171E-2</v>
      </c>
      <c r="L759" s="58">
        <f t="shared" si="35"/>
        <v>1.0139760218981426</v>
      </c>
    </row>
    <row r="760" spans="1:12" x14ac:dyDescent="0.2">
      <c r="A760" s="176" t="s">
        <v>2609</v>
      </c>
      <c r="B760" s="177" t="s">
        <v>278</v>
      </c>
      <c r="C760" s="176" t="s">
        <v>646</v>
      </c>
      <c r="D760" s="176" t="s">
        <v>183</v>
      </c>
      <c r="E760" s="176" t="s">
        <v>714</v>
      </c>
      <c r="F760" s="178">
        <v>0.63281675999999998</v>
      </c>
      <c r="G760" s="178">
        <v>1.2262728999999999</v>
      </c>
      <c r="H760" s="58">
        <f t="shared" si="33"/>
        <v>-0.48395111724315198</v>
      </c>
      <c r="I760" s="178">
        <v>0.29377237</v>
      </c>
      <c r="J760" s="178">
        <v>4.1375023999999998</v>
      </c>
      <c r="K760" s="58">
        <f t="shared" si="34"/>
        <v>-0.92899765568716042</v>
      </c>
      <c r="L760" s="58">
        <f t="shared" si="35"/>
        <v>0.46422975586171267</v>
      </c>
    </row>
    <row r="761" spans="1:12" x14ac:dyDescent="0.2">
      <c r="A761" s="176" t="s">
        <v>2626</v>
      </c>
      <c r="B761" s="177" t="s">
        <v>1367</v>
      </c>
      <c r="C761" s="176" t="s">
        <v>516</v>
      </c>
      <c r="D761" s="176" t="s">
        <v>183</v>
      </c>
      <c r="E761" s="176" t="s">
        <v>185</v>
      </c>
      <c r="F761" s="178">
        <v>0.2400264</v>
      </c>
      <c r="G761" s="178">
        <v>0</v>
      </c>
      <c r="H761" s="58" t="str">
        <f t="shared" si="33"/>
        <v/>
      </c>
      <c r="I761" s="178">
        <v>0.29040929999999998</v>
      </c>
      <c r="J761" s="178">
        <v>0.10994480000000001</v>
      </c>
      <c r="K761" s="58">
        <f t="shared" si="34"/>
        <v>1.6414100530448001</v>
      </c>
      <c r="L761" s="58">
        <f t="shared" si="35"/>
        <v>1.2099056603773584</v>
      </c>
    </row>
    <row r="762" spans="1:12" x14ac:dyDescent="0.2">
      <c r="A762" s="176" t="s">
        <v>1545</v>
      </c>
      <c r="B762" s="177" t="s">
        <v>1833</v>
      </c>
      <c r="C762" s="176" t="s">
        <v>2553</v>
      </c>
      <c r="D762" s="176" t="s">
        <v>184</v>
      </c>
      <c r="E762" s="176" t="s">
        <v>714</v>
      </c>
      <c r="F762" s="178">
        <v>0</v>
      </c>
      <c r="G762" s="178">
        <v>3.1050000000000001E-3</v>
      </c>
      <c r="H762" s="58">
        <f t="shared" si="33"/>
        <v>-1</v>
      </c>
      <c r="I762" s="178">
        <v>0.28360173999999999</v>
      </c>
      <c r="J762" s="178">
        <v>0</v>
      </c>
      <c r="K762" s="58" t="str">
        <f t="shared" si="34"/>
        <v/>
      </c>
      <c r="L762" s="58" t="str">
        <f t="shared" si="35"/>
        <v/>
      </c>
    </row>
    <row r="763" spans="1:12" x14ac:dyDescent="0.2">
      <c r="A763" s="176" t="s">
        <v>2409</v>
      </c>
      <c r="B763" s="177" t="s">
        <v>2405</v>
      </c>
      <c r="C763" s="176" t="s">
        <v>645</v>
      </c>
      <c r="D763" s="176" t="s">
        <v>184</v>
      </c>
      <c r="E763" s="176" t="s">
        <v>714</v>
      </c>
      <c r="F763" s="178">
        <v>3.2728375299999999</v>
      </c>
      <c r="G763" s="178">
        <v>1.73805677</v>
      </c>
      <c r="H763" s="58">
        <f t="shared" si="33"/>
        <v>0.88304409067144563</v>
      </c>
      <c r="I763" s="178">
        <v>0.27661629000000004</v>
      </c>
      <c r="J763" s="178">
        <v>2.8620940000000001E-2</v>
      </c>
      <c r="K763" s="58">
        <f t="shared" si="34"/>
        <v>8.6648219799908741</v>
      </c>
      <c r="L763" s="58">
        <f t="shared" si="35"/>
        <v>8.451879675188155E-2</v>
      </c>
    </row>
    <row r="764" spans="1:12" x14ac:dyDescent="0.2">
      <c r="A764" s="176" t="s">
        <v>1422</v>
      </c>
      <c r="B764" s="177" t="s">
        <v>354</v>
      </c>
      <c r="C764" s="176" t="s">
        <v>1371</v>
      </c>
      <c r="D764" s="176" t="s">
        <v>183</v>
      </c>
      <c r="E764" s="176" t="s">
        <v>714</v>
      </c>
      <c r="F764" s="178">
        <v>0.88117319999999999</v>
      </c>
      <c r="G764" s="178">
        <v>2.8720052699999998</v>
      </c>
      <c r="H764" s="58">
        <f t="shared" si="33"/>
        <v>-0.69318538193350876</v>
      </c>
      <c r="I764" s="178">
        <v>0.27537930999999999</v>
      </c>
      <c r="J764" s="178">
        <v>1.8053783700000001</v>
      </c>
      <c r="K764" s="58">
        <f t="shared" si="34"/>
        <v>-0.84746725973015846</v>
      </c>
      <c r="L764" s="58">
        <f t="shared" si="35"/>
        <v>0.31251439558080069</v>
      </c>
    </row>
    <row r="765" spans="1:12" x14ac:dyDescent="0.2">
      <c r="A765" s="176" t="s">
        <v>1551</v>
      </c>
      <c r="B765" s="177" t="s">
        <v>1830</v>
      </c>
      <c r="C765" s="176" t="s">
        <v>2553</v>
      </c>
      <c r="D765" s="176" t="s">
        <v>184</v>
      </c>
      <c r="E765" s="176" t="s">
        <v>714</v>
      </c>
      <c r="F765" s="178">
        <v>0.22298885000000002</v>
      </c>
      <c r="G765" s="178">
        <v>0.30541773</v>
      </c>
      <c r="H765" s="58">
        <f t="shared" si="33"/>
        <v>-0.26988898123235994</v>
      </c>
      <c r="I765" s="178">
        <v>0.27251693999999999</v>
      </c>
      <c r="J765" s="178">
        <v>0.48909971000000002</v>
      </c>
      <c r="K765" s="58">
        <f t="shared" si="34"/>
        <v>-0.44281925662969623</v>
      </c>
      <c r="L765" s="58">
        <f t="shared" si="35"/>
        <v>1.2221101638041543</v>
      </c>
    </row>
    <row r="766" spans="1:12" x14ac:dyDescent="0.2">
      <c r="A766" s="176" t="s">
        <v>1870</v>
      </c>
      <c r="B766" s="177" t="s">
        <v>2458</v>
      </c>
      <c r="C766" s="176" t="s">
        <v>645</v>
      </c>
      <c r="D766" s="176" t="s">
        <v>184</v>
      </c>
      <c r="E766" s="176" t="s">
        <v>185</v>
      </c>
      <c r="F766" s="178">
        <v>0.40353128999999999</v>
      </c>
      <c r="G766" s="178">
        <v>8.7129770000000009E-2</v>
      </c>
      <c r="H766" s="58">
        <f t="shared" si="33"/>
        <v>3.631382476965106</v>
      </c>
      <c r="I766" s="178">
        <v>0.26522584999999999</v>
      </c>
      <c r="J766" s="178">
        <v>7.0870000000000004E-5</v>
      </c>
      <c r="K766" s="58" t="str">
        <f t="shared" si="34"/>
        <v/>
      </c>
      <c r="L766" s="58">
        <f t="shared" si="35"/>
        <v>0.6572621667083115</v>
      </c>
    </row>
    <row r="767" spans="1:12" x14ac:dyDescent="0.2">
      <c r="A767" s="176" t="s">
        <v>1485</v>
      </c>
      <c r="B767" s="177" t="s">
        <v>663</v>
      </c>
      <c r="C767" s="176" t="s">
        <v>645</v>
      </c>
      <c r="D767" s="176" t="s">
        <v>184</v>
      </c>
      <c r="E767" s="176" t="s">
        <v>185</v>
      </c>
      <c r="F767" s="178">
        <v>1.01506527</v>
      </c>
      <c r="G767" s="178">
        <v>1.4978946599999998</v>
      </c>
      <c r="H767" s="58">
        <f t="shared" si="33"/>
        <v>-0.32233868168005875</v>
      </c>
      <c r="I767" s="178">
        <v>0.26024174</v>
      </c>
      <c r="J767" s="178">
        <v>0.93727519999999998</v>
      </c>
      <c r="K767" s="58">
        <f t="shared" si="34"/>
        <v>-0.72234223203601244</v>
      </c>
      <c r="L767" s="58">
        <f t="shared" si="35"/>
        <v>0.25637931637637451</v>
      </c>
    </row>
    <row r="768" spans="1:12" x14ac:dyDescent="0.2">
      <c r="A768" s="176" t="s">
        <v>2912</v>
      </c>
      <c r="B768" s="177" t="s">
        <v>2353</v>
      </c>
      <c r="C768" s="176" t="s">
        <v>516</v>
      </c>
      <c r="D768" s="176" t="s">
        <v>615</v>
      </c>
      <c r="E768" s="176" t="s">
        <v>714</v>
      </c>
      <c r="F768" s="178">
        <v>0.86180354000000003</v>
      </c>
      <c r="G768" s="178">
        <v>0.20379332</v>
      </c>
      <c r="H768" s="58">
        <f t="shared" si="33"/>
        <v>3.2288115233610206</v>
      </c>
      <c r="I768" s="178">
        <v>0.25570746999999999</v>
      </c>
      <c r="J768" s="178">
        <v>7.2618520000000006E-2</v>
      </c>
      <c r="K768" s="58">
        <f t="shared" si="34"/>
        <v>2.5212432035243899</v>
      </c>
      <c r="L768" s="58">
        <f t="shared" si="35"/>
        <v>0.2967120209322881</v>
      </c>
    </row>
    <row r="769" spans="1:12" x14ac:dyDescent="0.2">
      <c r="A769" s="176" t="s">
        <v>2767</v>
      </c>
      <c r="B769" s="177" t="s">
        <v>1054</v>
      </c>
      <c r="C769" s="176" t="s">
        <v>516</v>
      </c>
      <c r="D769" s="176" t="s">
        <v>183</v>
      </c>
      <c r="E769" s="176" t="s">
        <v>185</v>
      </c>
      <c r="F769" s="178">
        <v>0.25531967999999999</v>
      </c>
      <c r="G769" s="178">
        <v>0.38629135999999997</v>
      </c>
      <c r="H769" s="58">
        <f t="shared" si="33"/>
        <v>-0.3390489499946362</v>
      </c>
      <c r="I769" s="178">
        <v>0.25531967999999999</v>
      </c>
      <c r="J769" s="178">
        <v>0.46369206000000002</v>
      </c>
      <c r="K769" s="58">
        <f t="shared" si="34"/>
        <v>-0.44937664017796641</v>
      </c>
      <c r="L769" s="58">
        <f t="shared" si="35"/>
        <v>1</v>
      </c>
    </row>
    <row r="770" spans="1:12" x14ac:dyDescent="0.2">
      <c r="A770" s="176" t="s">
        <v>1936</v>
      </c>
      <c r="B770" s="177" t="s">
        <v>1876</v>
      </c>
      <c r="C770" s="176" t="s">
        <v>643</v>
      </c>
      <c r="D770" s="176" t="s">
        <v>183</v>
      </c>
      <c r="E770" s="176" t="s">
        <v>714</v>
      </c>
      <c r="F770" s="178">
        <v>4.84974E-3</v>
      </c>
      <c r="G770" s="178">
        <v>8.6657890000000001E-2</v>
      </c>
      <c r="H770" s="58">
        <f t="shared" si="33"/>
        <v>-0.94403579408637806</v>
      </c>
      <c r="I770" s="178">
        <v>0.25217675999999994</v>
      </c>
      <c r="J770" s="178">
        <v>2.7441527000000003</v>
      </c>
      <c r="K770" s="58">
        <f t="shared" si="34"/>
        <v>-0.90810396229043677</v>
      </c>
      <c r="L770" s="58">
        <f t="shared" si="35"/>
        <v>51.997995768845328</v>
      </c>
    </row>
    <row r="771" spans="1:12" x14ac:dyDescent="0.2">
      <c r="A771" s="176" t="s">
        <v>2749</v>
      </c>
      <c r="B771" s="177" t="s">
        <v>2335</v>
      </c>
      <c r="C771" s="176" t="s">
        <v>2553</v>
      </c>
      <c r="D771" s="176" t="s">
        <v>615</v>
      </c>
      <c r="E771" s="176" t="s">
        <v>185</v>
      </c>
      <c r="F771" s="178">
        <v>0.1833236</v>
      </c>
      <c r="G771" s="178">
        <v>0.48170932999999999</v>
      </c>
      <c r="H771" s="58">
        <f t="shared" si="33"/>
        <v>-0.61943107890395233</v>
      </c>
      <c r="I771" s="178">
        <v>0.25025885999999997</v>
      </c>
      <c r="J771" s="178">
        <v>0.23838172000000002</v>
      </c>
      <c r="K771" s="58">
        <f t="shared" si="34"/>
        <v>4.9824038521074421E-2</v>
      </c>
      <c r="L771" s="58">
        <f t="shared" si="35"/>
        <v>1.3651208027771655</v>
      </c>
    </row>
    <row r="772" spans="1:12" x14ac:dyDescent="0.2">
      <c r="A772" s="176" t="s">
        <v>2326</v>
      </c>
      <c r="B772" s="177" t="s">
        <v>2240</v>
      </c>
      <c r="C772" s="176" t="s">
        <v>2671</v>
      </c>
      <c r="D772" s="176" t="s">
        <v>184</v>
      </c>
      <c r="E772" s="176" t="s">
        <v>714</v>
      </c>
      <c r="F772" s="178">
        <v>1.00537648</v>
      </c>
      <c r="G772" s="178">
        <v>0.70579397999999993</v>
      </c>
      <c r="H772" s="58">
        <f t="shared" si="33"/>
        <v>0.42446168214696312</v>
      </c>
      <c r="I772" s="178">
        <v>0.25024851000000004</v>
      </c>
      <c r="J772" s="178">
        <v>0.35655605000000001</v>
      </c>
      <c r="K772" s="58">
        <f t="shared" si="34"/>
        <v>-0.2981509919688643</v>
      </c>
      <c r="L772" s="58">
        <f t="shared" si="35"/>
        <v>0.24891024902432574</v>
      </c>
    </row>
    <row r="773" spans="1:12" x14ac:dyDescent="0.2">
      <c r="A773" s="176" t="s">
        <v>1416</v>
      </c>
      <c r="B773" s="177" t="s">
        <v>124</v>
      </c>
      <c r="C773" s="176" t="s">
        <v>1371</v>
      </c>
      <c r="D773" s="176" t="s">
        <v>183</v>
      </c>
      <c r="E773" s="176" t="s">
        <v>714</v>
      </c>
      <c r="F773" s="178">
        <v>0.14287816</v>
      </c>
      <c r="G773" s="178">
        <v>7.2683579999999998E-2</v>
      </c>
      <c r="H773" s="58">
        <f t="shared" si="33"/>
        <v>0.96575567686676966</v>
      </c>
      <c r="I773" s="178">
        <v>0.23776498999999998</v>
      </c>
      <c r="J773" s="178">
        <v>3.7894249999999997E-2</v>
      </c>
      <c r="K773" s="58">
        <f t="shared" si="34"/>
        <v>5.2744345118322702</v>
      </c>
      <c r="L773" s="58">
        <f t="shared" si="35"/>
        <v>1.6641101061211874</v>
      </c>
    </row>
    <row r="774" spans="1:12" x14ac:dyDescent="0.2">
      <c r="A774" s="176" t="s">
        <v>2664</v>
      </c>
      <c r="B774" s="177" t="s">
        <v>136</v>
      </c>
      <c r="C774" s="176" t="s">
        <v>646</v>
      </c>
      <c r="D774" s="176" t="s">
        <v>183</v>
      </c>
      <c r="E774" s="176" t="s">
        <v>714</v>
      </c>
      <c r="F774" s="178">
        <v>3.5631545299999998</v>
      </c>
      <c r="G774" s="178">
        <v>2.8402195299999997</v>
      </c>
      <c r="H774" s="58">
        <f t="shared" si="33"/>
        <v>0.25453490209610674</v>
      </c>
      <c r="I774" s="178">
        <v>0.23679217000000002</v>
      </c>
      <c r="J774" s="178">
        <v>1.4891036400000002</v>
      </c>
      <c r="K774" s="58">
        <f t="shared" si="34"/>
        <v>-0.84098341872295745</v>
      </c>
      <c r="L774" s="58">
        <f t="shared" si="35"/>
        <v>6.6455767777211738E-2</v>
      </c>
    </row>
    <row r="775" spans="1:12" x14ac:dyDescent="0.2">
      <c r="A775" s="176" t="s">
        <v>1438</v>
      </c>
      <c r="B775" s="177" t="s">
        <v>380</v>
      </c>
      <c r="C775" s="176" t="s">
        <v>1371</v>
      </c>
      <c r="D775" s="176" t="s">
        <v>183</v>
      </c>
      <c r="E775" s="176" t="s">
        <v>714</v>
      </c>
      <c r="F775" s="178">
        <v>4.4030609999999998E-2</v>
      </c>
      <c r="G775" s="178">
        <v>2.2487939999999998E-2</v>
      </c>
      <c r="H775" s="58">
        <f t="shared" ref="H775:H838" si="36">IF(ISERROR(F775/G775-1),"",IF((F775/G775-1)&gt;10000%,"",F775/G775-1))</f>
        <v>0.95796546949164751</v>
      </c>
      <c r="I775" s="178">
        <v>0.23584846000000001</v>
      </c>
      <c r="J775" s="178">
        <v>7.1920000000000003E-5</v>
      </c>
      <c r="K775" s="58" t="str">
        <f t="shared" ref="K775:K838" si="37">IF(ISERROR(I775/J775-1),"",IF((I775/J775-1)&gt;10000%,"",I775/J775-1))</f>
        <v/>
      </c>
      <c r="L775" s="58">
        <f t="shared" ref="L775:L838" si="38">IF(ISERROR(I775/F775),"",IF(I775/F775&gt;10000%,"",I775/F775))</f>
        <v>5.356465876807067</v>
      </c>
    </row>
    <row r="776" spans="1:12" x14ac:dyDescent="0.2">
      <c r="A776" s="176" t="s">
        <v>2304</v>
      </c>
      <c r="B776" s="177" t="s">
        <v>45</v>
      </c>
      <c r="C776" s="176" t="s">
        <v>2329</v>
      </c>
      <c r="D776" s="176" t="s">
        <v>183</v>
      </c>
      <c r="E776" s="176" t="s">
        <v>714</v>
      </c>
      <c r="F776" s="178">
        <v>0.88553495999999998</v>
      </c>
      <c r="G776" s="178">
        <v>1.3344839900000001</v>
      </c>
      <c r="H776" s="58">
        <f t="shared" si="36"/>
        <v>-0.33642144331757784</v>
      </c>
      <c r="I776" s="178">
        <v>0.22934030999999999</v>
      </c>
      <c r="J776" s="178">
        <v>0.82600009000000008</v>
      </c>
      <c r="K776" s="58">
        <f t="shared" si="37"/>
        <v>-0.72234832323081233</v>
      </c>
      <c r="L776" s="58">
        <f t="shared" si="38"/>
        <v>0.25898504334600181</v>
      </c>
    </row>
    <row r="777" spans="1:12" x14ac:dyDescent="0.2">
      <c r="A777" s="176" t="s">
        <v>1597</v>
      </c>
      <c r="B777" s="177" t="s">
        <v>805</v>
      </c>
      <c r="C777" s="176" t="s">
        <v>643</v>
      </c>
      <c r="D777" s="176" t="s">
        <v>183</v>
      </c>
      <c r="E777" s="176" t="s">
        <v>2328</v>
      </c>
      <c r="F777" s="178">
        <v>1.6142787199999999</v>
      </c>
      <c r="G777" s="178">
        <v>4.608123</v>
      </c>
      <c r="H777" s="58">
        <f t="shared" si="36"/>
        <v>-0.64968844798630587</v>
      </c>
      <c r="I777" s="178">
        <v>0.22434586000000001</v>
      </c>
      <c r="J777" s="178">
        <v>0.16987933999999999</v>
      </c>
      <c r="K777" s="58">
        <f t="shared" si="37"/>
        <v>0.32061885806714363</v>
      </c>
      <c r="L777" s="58">
        <f t="shared" si="38"/>
        <v>0.13897591365139225</v>
      </c>
    </row>
    <row r="778" spans="1:12" x14ac:dyDescent="0.2">
      <c r="A778" s="176" t="s">
        <v>1253</v>
      </c>
      <c r="B778" s="177" t="s">
        <v>5</v>
      </c>
      <c r="C778" s="176" t="s">
        <v>645</v>
      </c>
      <c r="D778" s="176" t="s">
        <v>615</v>
      </c>
      <c r="E778" s="176" t="s">
        <v>714</v>
      </c>
      <c r="F778" s="178">
        <v>0.24758026</v>
      </c>
      <c r="G778" s="178">
        <v>1.70258033</v>
      </c>
      <c r="H778" s="58">
        <f t="shared" si="36"/>
        <v>-0.85458526940693602</v>
      </c>
      <c r="I778" s="178">
        <v>0.21482557672544</v>
      </c>
      <c r="J778" s="178">
        <v>16.250158665268501</v>
      </c>
      <c r="K778" s="58">
        <f t="shared" si="37"/>
        <v>-0.98678009358858831</v>
      </c>
      <c r="L778" s="58">
        <f t="shared" si="38"/>
        <v>0.86770074773101868</v>
      </c>
    </row>
    <row r="779" spans="1:12" x14ac:dyDescent="0.2">
      <c r="A779" s="176" t="s">
        <v>1278</v>
      </c>
      <c r="B779" s="177" t="s">
        <v>21</v>
      </c>
      <c r="C779" s="176" t="s">
        <v>1268</v>
      </c>
      <c r="D779" s="176" t="s">
        <v>184</v>
      </c>
      <c r="E779" s="176" t="s">
        <v>185</v>
      </c>
      <c r="F779" s="178">
        <v>6.6366101200000003</v>
      </c>
      <c r="G779" s="178">
        <v>8.1735663600000006</v>
      </c>
      <c r="H779" s="58">
        <f t="shared" si="36"/>
        <v>-0.18803985583595362</v>
      </c>
      <c r="I779" s="178">
        <v>0.21410962</v>
      </c>
      <c r="J779" s="178">
        <v>7.9182540499999998</v>
      </c>
      <c r="K779" s="58">
        <f t="shared" si="37"/>
        <v>-0.97295999614965623</v>
      </c>
      <c r="L779" s="58">
        <f t="shared" si="38"/>
        <v>3.2261895173676405E-2</v>
      </c>
    </row>
    <row r="780" spans="1:12" x14ac:dyDescent="0.2">
      <c r="A780" s="176" t="s">
        <v>1885</v>
      </c>
      <c r="B780" s="177" t="s">
        <v>1886</v>
      </c>
      <c r="C780" s="176" t="s">
        <v>700</v>
      </c>
      <c r="D780" s="176" t="s">
        <v>183</v>
      </c>
      <c r="E780" s="176" t="s">
        <v>714</v>
      </c>
      <c r="F780" s="178">
        <v>0.52398210000000001</v>
      </c>
      <c r="G780" s="178">
        <v>0.14124308999999999</v>
      </c>
      <c r="H780" s="58">
        <f t="shared" si="36"/>
        <v>2.709789271814997</v>
      </c>
      <c r="I780" s="178">
        <v>0.21128354000000002</v>
      </c>
      <c r="J780" s="178">
        <v>21.0337988</v>
      </c>
      <c r="K780" s="58">
        <f t="shared" si="37"/>
        <v>-0.98995504606614382</v>
      </c>
      <c r="L780" s="58">
        <f t="shared" si="38"/>
        <v>0.4032266369404604</v>
      </c>
    </row>
    <row r="781" spans="1:12" x14ac:dyDescent="0.2">
      <c r="A781" s="176" t="s">
        <v>2790</v>
      </c>
      <c r="B781" s="177" t="s">
        <v>2336</v>
      </c>
      <c r="C781" s="176" t="s">
        <v>2553</v>
      </c>
      <c r="D781" s="176" t="s">
        <v>615</v>
      </c>
      <c r="E781" s="176" t="s">
        <v>185</v>
      </c>
      <c r="F781" s="178">
        <v>0.16594017000000003</v>
      </c>
      <c r="G781" s="178">
        <v>4.3949849999999999E-2</v>
      </c>
      <c r="H781" s="58">
        <f t="shared" si="36"/>
        <v>2.7756709067266447</v>
      </c>
      <c r="I781" s="178">
        <v>0.20945922000000003</v>
      </c>
      <c r="J781" s="178">
        <v>4.7561780000000005E-2</v>
      </c>
      <c r="K781" s="58">
        <f t="shared" si="37"/>
        <v>3.4039398861859249</v>
      </c>
      <c r="L781" s="58">
        <f t="shared" si="38"/>
        <v>1.2622574750887623</v>
      </c>
    </row>
    <row r="782" spans="1:12" x14ac:dyDescent="0.2">
      <c r="A782" s="176" t="s">
        <v>2750</v>
      </c>
      <c r="B782" s="177" t="s">
        <v>1347</v>
      </c>
      <c r="C782" s="176" t="s">
        <v>516</v>
      </c>
      <c r="D782" s="176" t="s">
        <v>183</v>
      </c>
      <c r="E782" s="176" t="s">
        <v>714</v>
      </c>
      <c r="F782" s="178">
        <v>0.86566235000000002</v>
      </c>
      <c r="G782" s="178">
        <v>0.17481526</v>
      </c>
      <c r="H782" s="58">
        <f t="shared" si="36"/>
        <v>3.9518694763832407</v>
      </c>
      <c r="I782" s="178">
        <v>0.20907645999999999</v>
      </c>
      <c r="J782" s="178">
        <v>0.25545726000000002</v>
      </c>
      <c r="K782" s="58">
        <f t="shared" si="37"/>
        <v>-0.18155992121734976</v>
      </c>
      <c r="L782" s="58">
        <f t="shared" si="38"/>
        <v>0.24152195137053145</v>
      </c>
    </row>
    <row r="783" spans="1:12" x14ac:dyDescent="0.2">
      <c r="A783" s="176" t="s">
        <v>2775</v>
      </c>
      <c r="B783" s="177" t="s">
        <v>1141</v>
      </c>
      <c r="C783" s="176" t="s">
        <v>516</v>
      </c>
      <c r="D783" s="176" t="s">
        <v>183</v>
      </c>
      <c r="E783" s="176" t="s">
        <v>714</v>
      </c>
      <c r="F783" s="178">
        <v>0.41486909999999999</v>
      </c>
      <c r="G783" s="178">
        <v>1.64247433</v>
      </c>
      <c r="H783" s="58">
        <f t="shared" si="36"/>
        <v>-0.7474121254607371</v>
      </c>
      <c r="I783" s="178">
        <v>0.19883909</v>
      </c>
      <c r="J783" s="178">
        <v>3.29761741</v>
      </c>
      <c r="K783" s="58">
        <f t="shared" si="37"/>
        <v>-0.93970219547088085</v>
      </c>
      <c r="L783" s="58">
        <f t="shared" si="38"/>
        <v>0.47928151313269657</v>
      </c>
    </row>
    <row r="784" spans="1:12" x14ac:dyDescent="0.2">
      <c r="A784" s="176" t="s">
        <v>2128</v>
      </c>
      <c r="B784" s="177" t="s">
        <v>2118</v>
      </c>
      <c r="C784" s="176" t="s">
        <v>1371</v>
      </c>
      <c r="D784" s="176" t="s">
        <v>183</v>
      </c>
      <c r="E784" s="176" t="s">
        <v>714</v>
      </c>
      <c r="F784" s="178">
        <v>0.34758974999999998</v>
      </c>
      <c r="G784" s="178">
        <v>1.14488839</v>
      </c>
      <c r="H784" s="58">
        <f t="shared" si="36"/>
        <v>-0.6963985720913809</v>
      </c>
      <c r="I784" s="178">
        <v>0.19715182000000001</v>
      </c>
      <c r="J784" s="178">
        <v>0</v>
      </c>
      <c r="K784" s="58" t="str">
        <f t="shared" si="37"/>
        <v/>
      </c>
      <c r="L784" s="58">
        <f t="shared" si="38"/>
        <v>0.56719687505169536</v>
      </c>
    </row>
    <row r="785" spans="1:12" x14ac:dyDescent="0.2">
      <c r="A785" s="176" t="s">
        <v>1258</v>
      </c>
      <c r="B785" s="177" t="s">
        <v>2455</v>
      </c>
      <c r="C785" s="176" t="s">
        <v>645</v>
      </c>
      <c r="D785" s="176" t="s">
        <v>615</v>
      </c>
      <c r="E785" s="176" t="s">
        <v>185</v>
      </c>
      <c r="F785" s="178">
        <v>0.32558858000000002</v>
      </c>
      <c r="G785" s="178">
        <v>0.32765297999999998</v>
      </c>
      <c r="H785" s="58">
        <f t="shared" si="36"/>
        <v>-6.3005683635166676E-3</v>
      </c>
      <c r="I785" s="178">
        <v>0.19638818293824997</v>
      </c>
      <c r="J785" s="178">
        <v>6.4387700000000008E-3</v>
      </c>
      <c r="K785" s="58">
        <f t="shared" si="37"/>
        <v>29.50088494203861</v>
      </c>
      <c r="L785" s="58">
        <f t="shared" si="38"/>
        <v>0.60317896573107677</v>
      </c>
    </row>
    <row r="786" spans="1:12" x14ac:dyDescent="0.2">
      <c r="A786" s="176" t="s">
        <v>2295</v>
      </c>
      <c r="B786" s="177" t="s">
        <v>2</v>
      </c>
      <c r="C786" s="176" t="s">
        <v>2546</v>
      </c>
      <c r="D786" s="176" t="s">
        <v>184</v>
      </c>
      <c r="E786" s="176" t="s">
        <v>185</v>
      </c>
      <c r="F786" s="178">
        <v>6.6667662600000002</v>
      </c>
      <c r="G786" s="178">
        <v>2.41585348</v>
      </c>
      <c r="H786" s="58">
        <f t="shared" si="36"/>
        <v>1.759590478144395</v>
      </c>
      <c r="I786" s="178">
        <v>0.19380492725000001</v>
      </c>
      <c r="J786" s="178">
        <v>0.43376016788600402</v>
      </c>
      <c r="K786" s="58">
        <f t="shared" si="37"/>
        <v>-0.55319796145750844</v>
      </c>
      <c r="L786" s="58">
        <f t="shared" si="38"/>
        <v>2.9070304806216501E-2</v>
      </c>
    </row>
    <row r="787" spans="1:12" x14ac:dyDescent="0.2">
      <c r="A787" s="176" t="s">
        <v>1251</v>
      </c>
      <c r="B787" s="177" t="s">
        <v>2429</v>
      </c>
      <c r="C787" s="176" t="s">
        <v>645</v>
      </c>
      <c r="D787" s="176" t="s">
        <v>615</v>
      </c>
      <c r="E787" s="176" t="s">
        <v>185</v>
      </c>
      <c r="F787" s="178">
        <v>0.75231397</v>
      </c>
      <c r="G787" s="178">
        <v>0.322683</v>
      </c>
      <c r="H787" s="58">
        <f t="shared" si="36"/>
        <v>1.3314335431367628</v>
      </c>
      <c r="I787" s="178">
        <v>0.19333975</v>
      </c>
      <c r="J787" s="178">
        <v>0.23085852999999998</v>
      </c>
      <c r="K787" s="58">
        <f t="shared" si="37"/>
        <v>-0.16251849130287699</v>
      </c>
      <c r="L787" s="58">
        <f t="shared" si="38"/>
        <v>0.2569934332071489</v>
      </c>
    </row>
    <row r="788" spans="1:12" x14ac:dyDescent="0.2">
      <c r="A788" s="176" t="s">
        <v>1437</v>
      </c>
      <c r="B788" s="177" t="s">
        <v>379</v>
      </c>
      <c r="C788" s="176" t="s">
        <v>1371</v>
      </c>
      <c r="D788" s="176" t="s">
        <v>183</v>
      </c>
      <c r="E788" s="176" t="s">
        <v>714</v>
      </c>
      <c r="F788" s="178">
        <v>0.61723665999999999</v>
      </c>
      <c r="G788" s="178">
        <v>0.18831496</v>
      </c>
      <c r="H788" s="58">
        <f t="shared" si="36"/>
        <v>2.2776825590489462</v>
      </c>
      <c r="I788" s="178">
        <v>0.19001603</v>
      </c>
      <c r="J788" s="178">
        <v>0.29848759999999996</v>
      </c>
      <c r="K788" s="58">
        <f t="shared" si="37"/>
        <v>-0.36340394039819401</v>
      </c>
      <c r="L788" s="58">
        <f t="shared" si="38"/>
        <v>0.30784955320055035</v>
      </c>
    </row>
    <row r="789" spans="1:12" x14ac:dyDescent="0.2">
      <c r="A789" s="176" t="s">
        <v>1620</v>
      </c>
      <c r="B789" s="176" t="s">
        <v>1614</v>
      </c>
      <c r="C789" s="176" t="s">
        <v>644</v>
      </c>
      <c r="D789" s="176" t="s">
        <v>183</v>
      </c>
      <c r="E789" s="176" t="s">
        <v>185</v>
      </c>
      <c r="F789" s="178">
        <v>1.2847905900000001</v>
      </c>
      <c r="G789" s="178">
        <v>0.72900094999999998</v>
      </c>
      <c r="H789" s="58">
        <f t="shared" si="36"/>
        <v>0.7623990613455307</v>
      </c>
      <c r="I789" s="178">
        <v>0.18760054000000001</v>
      </c>
      <c r="J789" s="178">
        <v>0.21131223000000002</v>
      </c>
      <c r="K789" s="58">
        <f t="shared" si="37"/>
        <v>-0.11221163110152221</v>
      </c>
      <c r="L789" s="58">
        <f t="shared" si="38"/>
        <v>0.14601643369757245</v>
      </c>
    </row>
    <row r="790" spans="1:12" x14ac:dyDescent="0.2">
      <c r="A790" s="176" t="s">
        <v>1388</v>
      </c>
      <c r="B790" s="177" t="s">
        <v>773</v>
      </c>
      <c r="C790" s="176" t="s">
        <v>1371</v>
      </c>
      <c r="D790" s="176" t="s">
        <v>183</v>
      </c>
      <c r="E790" s="176" t="s">
        <v>714</v>
      </c>
      <c r="F790" s="178">
        <v>1.1269326100000001</v>
      </c>
      <c r="G790" s="178">
        <v>1.4394400199999999</v>
      </c>
      <c r="H790" s="58">
        <f t="shared" si="36"/>
        <v>-0.21710346083055254</v>
      </c>
      <c r="I790" s="178">
        <v>0.18676376</v>
      </c>
      <c r="J790" s="178">
        <v>7.1653900000000006E-3</v>
      </c>
      <c r="K790" s="58">
        <f t="shared" si="37"/>
        <v>25.064702688897601</v>
      </c>
      <c r="L790" s="58">
        <f t="shared" si="38"/>
        <v>0.16572753183528871</v>
      </c>
    </row>
    <row r="791" spans="1:12" x14ac:dyDescent="0.2">
      <c r="A791" s="176" t="s">
        <v>1139</v>
      </c>
      <c r="B791" s="177" t="s">
        <v>953</v>
      </c>
      <c r="C791" s="176" t="s">
        <v>2553</v>
      </c>
      <c r="D791" s="176" t="s">
        <v>184</v>
      </c>
      <c r="E791" s="176" t="s">
        <v>185</v>
      </c>
      <c r="F791" s="178">
        <v>0.16584798000000001</v>
      </c>
      <c r="G791" s="178">
        <v>1.04481797</v>
      </c>
      <c r="H791" s="58">
        <f t="shared" si="36"/>
        <v>-0.8412661489732991</v>
      </c>
      <c r="I791" s="178">
        <v>0.17955946</v>
      </c>
      <c r="J791" s="178">
        <v>7.7054780000000003E-2</v>
      </c>
      <c r="K791" s="58">
        <f t="shared" si="37"/>
        <v>1.3302832089067023</v>
      </c>
      <c r="L791" s="58">
        <f t="shared" si="38"/>
        <v>1.0826749894692718</v>
      </c>
    </row>
    <row r="792" spans="1:12" x14ac:dyDescent="0.2">
      <c r="A792" s="176" t="s">
        <v>2730</v>
      </c>
      <c r="B792" s="177" t="s">
        <v>508</v>
      </c>
      <c r="C792" s="176" t="s">
        <v>646</v>
      </c>
      <c r="D792" s="176" t="s">
        <v>183</v>
      </c>
      <c r="E792" s="176" t="s">
        <v>714</v>
      </c>
      <c r="F792" s="178">
        <v>0.26722563999999999</v>
      </c>
      <c r="G792" s="178">
        <v>2.7106701900000001</v>
      </c>
      <c r="H792" s="58">
        <f t="shared" si="36"/>
        <v>-0.90141713256528644</v>
      </c>
      <c r="I792" s="178">
        <v>0.17882801000000001</v>
      </c>
      <c r="J792" s="178">
        <v>0.32926728999999999</v>
      </c>
      <c r="K792" s="58">
        <f t="shared" si="37"/>
        <v>-0.45689105650306161</v>
      </c>
      <c r="L792" s="58">
        <f t="shared" si="38"/>
        <v>0.66920228912165769</v>
      </c>
    </row>
    <row r="793" spans="1:12" x14ac:dyDescent="0.2">
      <c r="A793" s="176" t="s">
        <v>1933</v>
      </c>
      <c r="B793" s="177" t="s">
        <v>164</v>
      </c>
      <c r="C793" s="176" t="s">
        <v>643</v>
      </c>
      <c r="D793" s="176" t="s">
        <v>183</v>
      </c>
      <c r="E793" s="176" t="s">
        <v>714</v>
      </c>
      <c r="F793" s="178">
        <v>6.1215610300000005</v>
      </c>
      <c r="G793" s="178">
        <v>0.65115668999999998</v>
      </c>
      <c r="H793" s="58">
        <f t="shared" si="36"/>
        <v>8.4010568024725369</v>
      </c>
      <c r="I793" s="178">
        <v>0.17849312999999997</v>
      </c>
      <c r="J793" s="178">
        <v>1.2955340099999999</v>
      </c>
      <c r="K793" s="58">
        <f t="shared" si="37"/>
        <v>-0.86222428078132818</v>
      </c>
      <c r="L793" s="58">
        <f t="shared" si="38"/>
        <v>2.9158106751734851E-2</v>
      </c>
    </row>
    <row r="794" spans="1:12" x14ac:dyDescent="0.2">
      <c r="A794" s="176" t="s">
        <v>2502</v>
      </c>
      <c r="B794" s="176" t="s">
        <v>2503</v>
      </c>
      <c r="C794" s="176" t="s">
        <v>646</v>
      </c>
      <c r="D794" s="176" t="s">
        <v>184</v>
      </c>
      <c r="E794" s="176" t="s">
        <v>714</v>
      </c>
      <c r="F794" s="178">
        <v>4.9728377500000001</v>
      </c>
      <c r="G794" s="178">
        <v>4.6804019400000003</v>
      </c>
      <c r="H794" s="58">
        <f t="shared" si="36"/>
        <v>6.2480918038419597E-2</v>
      </c>
      <c r="I794" s="178">
        <v>0.174646</v>
      </c>
      <c r="J794" s="178">
        <v>2.7945492399999998</v>
      </c>
      <c r="K794" s="58">
        <f t="shared" si="37"/>
        <v>-0.93750476910544611</v>
      </c>
      <c r="L794" s="58">
        <f t="shared" si="38"/>
        <v>3.5119987576510012E-2</v>
      </c>
    </row>
    <row r="795" spans="1:12" x14ac:dyDescent="0.2">
      <c r="A795" s="176" t="s">
        <v>2702</v>
      </c>
      <c r="B795" s="177" t="s">
        <v>179</v>
      </c>
      <c r="C795" s="176" t="s">
        <v>646</v>
      </c>
      <c r="D795" s="176" t="s">
        <v>183</v>
      </c>
      <c r="E795" s="176" t="s">
        <v>185</v>
      </c>
      <c r="F795" s="178">
        <v>0.30352802000000001</v>
      </c>
      <c r="G795" s="178">
        <v>0.27854737000000002</v>
      </c>
      <c r="H795" s="58">
        <f t="shared" si="36"/>
        <v>8.9681873499649178E-2</v>
      </c>
      <c r="I795" s="178">
        <v>0.17400183999999999</v>
      </c>
      <c r="J795" s="178">
        <v>7.2391499999999998E-2</v>
      </c>
      <c r="K795" s="58">
        <f t="shared" si="37"/>
        <v>1.4036225247439269</v>
      </c>
      <c r="L795" s="58">
        <f t="shared" si="38"/>
        <v>0.57326450454228239</v>
      </c>
    </row>
    <row r="796" spans="1:12" x14ac:dyDescent="0.2">
      <c r="A796" s="176" t="s">
        <v>1921</v>
      </c>
      <c r="B796" s="176" t="s">
        <v>165</v>
      </c>
      <c r="C796" s="176" t="s">
        <v>643</v>
      </c>
      <c r="D796" s="176" t="s">
        <v>183</v>
      </c>
      <c r="E796" s="176" t="s">
        <v>714</v>
      </c>
      <c r="F796" s="178">
        <v>0</v>
      </c>
      <c r="G796" s="178">
        <v>0.1152</v>
      </c>
      <c r="H796" s="58">
        <f t="shared" si="36"/>
        <v>-1</v>
      </c>
      <c r="I796" s="178">
        <v>0.17337104</v>
      </c>
      <c r="J796" s="178">
        <v>9.9869860000000005E-2</v>
      </c>
      <c r="K796" s="58">
        <f t="shared" si="37"/>
        <v>0.73596959082550018</v>
      </c>
      <c r="L796" s="58" t="str">
        <f t="shared" si="38"/>
        <v/>
      </c>
    </row>
    <row r="797" spans="1:12" x14ac:dyDescent="0.2">
      <c r="A797" s="176" t="s">
        <v>1132</v>
      </c>
      <c r="B797" s="177" t="s">
        <v>625</v>
      </c>
      <c r="C797" s="176" t="s">
        <v>2553</v>
      </c>
      <c r="D797" s="176" t="s">
        <v>615</v>
      </c>
      <c r="E797" s="176" t="s">
        <v>714</v>
      </c>
      <c r="F797" s="178">
        <v>0.71495607999999999</v>
      </c>
      <c r="G797" s="178">
        <v>4.1274704399999997</v>
      </c>
      <c r="H797" s="58">
        <f t="shared" si="36"/>
        <v>-0.82678105382142963</v>
      </c>
      <c r="I797" s="178">
        <v>0.16573257</v>
      </c>
      <c r="J797" s="178">
        <v>4.53573479326844</v>
      </c>
      <c r="K797" s="58">
        <f t="shared" si="37"/>
        <v>-0.96346070095501035</v>
      </c>
      <c r="L797" s="58">
        <f t="shared" si="38"/>
        <v>0.23180804336960109</v>
      </c>
    </row>
    <row r="798" spans="1:12" x14ac:dyDescent="0.2">
      <c r="A798" s="176" t="s">
        <v>2025</v>
      </c>
      <c r="B798" s="177" t="s">
        <v>2026</v>
      </c>
      <c r="C798" s="176" t="s">
        <v>645</v>
      </c>
      <c r="D798" s="176" t="s">
        <v>184</v>
      </c>
      <c r="E798" s="176" t="s">
        <v>714</v>
      </c>
      <c r="F798" s="178">
        <v>0.9602343000000001</v>
      </c>
      <c r="G798" s="178">
        <v>0.81054079000000001</v>
      </c>
      <c r="H798" s="58">
        <f t="shared" si="36"/>
        <v>0.18468350001238076</v>
      </c>
      <c r="I798" s="178">
        <v>0.16506554744994004</v>
      </c>
      <c r="J798" s="178">
        <v>0.10691868148724</v>
      </c>
      <c r="K798" s="58">
        <f t="shared" si="37"/>
        <v>0.54384196619221736</v>
      </c>
      <c r="L798" s="58">
        <f t="shared" si="38"/>
        <v>0.17190132392681665</v>
      </c>
    </row>
    <row r="799" spans="1:12" x14ac:dyDescent="0.2">
      <c r="A799" s="176" t="s">
        <v>2711</v>
      </c>
      <c r="B799" s="177" t="s">
        <v>2474</v>
      </c>
      <c r="C799" s="176" t="s">
        <v>2625</v>
      </c>
      <c r="D799" s="176" t="s">
        <v>184</v>
      </c>
      <c r="E799" s="176" t="s">
        <v>185</v>
      </c>
      <c r="F799" s="178">
        <v>1.37616224</v>
      </c>
      <c r="G799" s="178">
        <v>0.82222543999999997</v>
      </c>
      <c r="H799" s="58">
        <f t="shared" si="36"/>
        <v>0.67370428236810587</v>
      </c>
      <c r="I799" s="178">
        <v>0.16203775000000001</v>
      </c>
      <c r="J799" s="178">
        <v>0.20987217000000002</v>
      </c>
      <c r="K799" s="58">
        <f t="shared" si="37"/>
        <v>-0.22792169157063569</v>
      </c>
      <c r="L799" s="58">
        <f t="shared" si="38"/>
        <v>0.11774610964474655</v>
      </c>
    </row>
    <row r="800" spans="1:12" x14ac:dyDescent="0.2">
      <c r="A800" s="176" t="s">
        <v>1387</v>
      </c>
      <c r="B800" s="177" t="s">
        <v>351</v>
      </c>
      <c r="C800" s="176" t="s">
        <v>1371</v>
      </c>
      <c r="D800" s="176" t="s">
        <v>183</v>
      </c>
      <c r="E800" s="176" t="s">
        <v>714</v>
      </c>
      <c r="F800" s="178">
        <v>0.68546160999999994</v>
      </c>
      <c r="G800" s="178">
        <v>1.6886106599999999</v>
      </c>
      <c r="H800" s="58">
        <f t="shared" si="36"/>
        <v>-0.59406769941864512</v>
      </c>
      <c r="I800" s="178">
        <v>0.15774064999999998</v>
      </c>
      <c r="J800" s="178">
        <v>0.24779954999999998</v>
      </c>
      <c r="K800" s="58">
        <f t="shared" si="37"/>
        <v>-0.36343447758480596</v>
      </c>
      <c r="L800" s="58">
        <f t="shared" si="38"/>
        <v>0.23012324497647652</v>
      </c>
    </row>
    <row r="801" spans="1:12" x14ac:dyDescent="0.2">
      <c r="A801" s="176" t="s">
        <v>2319</v>
      </c>
      <c r="B801" s="177" t="s">
        <v>321</v>
      </c>
      <c r="C801" s="176" t="s">
        <v>1371</v>
      </c>
      <c r="D801" s="176" t="s">
        <v>183</v>
      </c>
      <c r="E801" s="176" t="s">
        <v>714</v>
      </c>
      <c r="F801" s="178">
        <v>0.81910506000000005</v>
      </c>
      <c r="G801" s="178">
        <v>3.9171610000000003E-2</v>
      </c>
      <c r="H801" s="58">
        <f t="shared" si="36"/>
        <v>19.910681485902671</v>
      </c>
      <c r="I801" s="178">
        <v>0.15553924999999999</v>
      </c>
      <c r="J801" s="178">
        <v>8.2012080000000001E-2</v>
      </c>
      <c r="K801" s="58">
        <f t="shared" si="37"/>
        <v>0.89654072912185612</v>
      </c>
      <c r="L801" s="58">
        <f t="shared" si="38"/>
        <v>0.1898892554759703</v>
      </c>
    </row>
    <row r="802" spans="1:12" x14ac:dyDescent="0.2">
      <c r="A802" s="176" t="s">
        <v>1429</v>
      </c>
      <c r="B802" s="177" t="s">
        <v>373</v>
      </c>
      <c r="C802" s="176" t="s">
        <v>1371</v>
      </c>
      <c r="D802" s="176" t="s">
        <v>183</v>
      </c>
      <c r="E802" s="176" t="s">
        <v>714</v>
      </c>
      <c r="F802" s="178">
        <v>8.1887689999999999E-2</v>
      </c>
      <c r="G802" s="178">
        <v>5.1994080000000005E-2</v>
      </c>
      <c r="H802" s="58">
        <f t="shared" si="36"/>
        <v>0.57494257038493601</v>
      </c>
      <c r="I802" s="178">
        <v>0.15158723999999998</v>
      </c>
      <c r="J802" s="178">
        <v>0.19976501000000002</v>
      </c>
      <c r="K802" s="58">
        <f t="shared" si="37"/>
        <v>-0.24117221529436028</v>
      </c>
      <c r="L802" s="58">
        <f t="shared" si="38"/>
        <v>1.8511602903928537</v>
      </c>
    </row>
    <row r="803" spans="1:12" x14ac:dyDescent="0.2">
      <c r="A803" s="176" t="s">
        <v>2646</v>
      </c>
      <c r="B803" s="177" t="s">
        <v>1098</v>
      </c>
      <c r="C803" s="176" t="s">
        <v>516</v>
      </c>
      <c r="D803" s="176" t="s">
        <v>183</v>
      </c>
      <c r="E803" s="176" t="s">
        <v>185</v>
      </c>
      <c r="F803" s="178">
        <v>0.18311372000000001</v>
      </c>
      <c r="G803" s="178">
        <v>0.39174148999999997</v>
      </c>
      <c r="H803" s="58">
        <f t="shared" si="36"/>
        <v>-0.53256490651526334</v>
      </c>
      <c r="I803" s="178">
        <v>0.14810707999999997</v>
      </c>
      <c r="J803" s="178">
        <v>0.59457400000000005</v>
      </c>
      <c r="K803" s="58">
        <f t="shared" si="37"/>
        <v>-0.75090219215774656</v>
      </c>
      <c r="L803" s="58">
        <f t="shared" si="38"/>
        <v>0.80882568493502272</v>
      </c>
    </row>
    <row r="804" spans="1:12" x14ac:dyDescent="0.2">
      <c r="A804" s="176" t="s">
        <v>1990</v>
      </c>
      <c r="B804" s="177" t="s">
        <v>1991</v>
      </c>
      <c r="C804" s="176" t="s">
        <v>1918</v>
      </c>
      <c r="D804" s="176" t="s">
        <v>184</v>
      </c>
      <c r="E804" s="176" t="s">
        <v>185</v>
      </c>
      <c r="F804" s="178">
        <v>0.15945777</v>
      </c>
      <c r="G804" s="178">
        <v>6.696777000000001E-2</v>
      </c>
      <c r="H804" s="58">
        <f t="shared" si="36"/>
        <v>1.3811121379732367</v>
      </c>
      <c r="I804" s="178">
        <v>0.14693340471092101</v>
      </c>
      <c r="J804" s="178">
        <v>0</v>
      </c>
      <c r="K804" s="58" t="str">
        <f t="shared" si="37"/>
        <v/>
      </c>
      <c r="L804" s="58">
        <f t="shared" si="38"/>
        <v>0.92145653805970706</v>
      </c>
    </row>
    <row r="805" spans="1:12" x14ac:dyDescent="0.2">
      <c r="A805" s="176" t="s">
        <v>1121</v>
      </c>
      <c r="B805" s="177" t="s">
        <v>1084</v>
      </c>
      <c r="C805" s="176" t="s">
        <v>2553</v>
      </c>
      <c r="D805" s="176" t="s">
        <v>184</v>
      </c>
      <c r="E805" s="176" t="s">
        <v>185</v>
      </c>
      <c r="F805" s="178">
        <v>0</v>
      </c>
      <c r="G805" s="178">
        <v>0.43047957000000003</v>
      </c>
      <c r="H805" s="58">
        <f t="shared" si="36"/>
        <v>-1</v>
      </c>
      <c r="I805" s="178">
        <v>0.14611273276319997</v>
      </c>
      <c r="J805" s="178">
        <v>0.10453926354920999</v>
      </c>
      <c r="K805" s="58">
        <f t="shared" si="37"/>
        <v>0.39768282081325368</v>
      </c>
      <c r="L805" s="58" t="str">
        <f t="shared" si="38"/>
        <v/>
      </c>
    </row>
    <row r="806" spans="1:12" x14ac:dyDescent="0.2">
      <c r="A806" s="176" t="s">
        <v>2212</v>
      </c>
      <c r="B806" s="177" t="s">
        <v>801</v>
      </c>
      <c r="C806" s="176" t="s">
        <v>516</v>
      </c>
      <c r="D806" s="176" t="s">
        <v>183</v>
      </c>
      <c r="E806" s="176" t="s">
        <v>185</v>
      </c>
      <c r="F806" s="178">
        <v>7.4979100000000007E-2</v>
      </c>
      <c r="G806" s="178">
        <v>0.1449086</v>
      </c>
      <c r="H806" s="58">
        <f t="shared" si="36"/>
        <v>-0.48257660345900788</v>
      </c>
      <c r="I806" s="178">
        <v>0.14003746</v>
      </c>
      <c r="J806" s="178">
        <v>0.29977923000000001</v>
      </c>
      <c r="K806" s="58">
        <f t="shared" si="37"/>
        <v>-0.53286470180072176</v>
      </c>
      <c r="L806" s="58">
        <f t="shared" si="38"/>
        <v>1.8676865953312323</v>
      </c>
    </row>
    <row r="807" spans="1:12" x14ac:dyDescent="0.2">
      <c r="A807" s="176" t="s">
        <v>1391</v>
      </c>
      <c r="B807" s="177" t="s">
        <v>487</v>
      </c>
      <c r="C807" s="176" t="s">
        <v>1371</v>
      </c>
      <c r="D807" s="176" t="s">
        <v>183</v>
      </c>
      <c r="E807" s="176" t="s">
        <v>714</v>
      </c>
      <c r="F807" s="178">
        <v>0.17516726999999999</v>
      </c>
      <c r="G807" s="178">
        <v>0.27642856999999998</v>
      </c>
      <c r="H807" s="58">
        <f t="shared" si="36"/>
        <v>-0.3663199502135398</v>
      </c>
      <c r="I807" s="178">
        <v>0.13919185000000001</v>
      </c>
      <c r="J807" s="178">
        <v>9.9064799999999988E-3</v>
      </c>
      <c r="K807" s="58">
        <f t="shared" si="37"/>
        <v>13.050586081029794</v>
      </c>
      <c r="L807" s="58">
        <f t="shared" si="38"/>
        <v>0.79462247713285716</v>
      </c>
    </row>
    <row r="808" spans="1:12" x14ac:dyDescent="0.2">
      <c r="A808" s="176" t="s">
        <v>1319</v>
      </c>
      <c r="B808" s="177" t="s">
        <v>1320</v>
      </c>
      <c r="C808" s="176" t="s">
        <v>239</v>
      </c>
      <c r="D808" s="176" t="s">
        <v>615</v>
      </c>
      <c r="E808" s="176" t="s">
        <v>185</v>
      </c>
      <c r="F808" s="178">
        <v>4.0416004900000004</v>
      </c>
      <c r="G808" s="178">
        <v>3.72091766</v>
      </c>
      <c r="H808" s="58">
        <f t="shared" si="36"/>
        <v>8.61838017667933E-2</v>
      </c>
      <c r="I808" s="178">
        <v>0.13392006000000001</v>
      </c>
      <c r="J808" s="178">
        <v>0</v>
      </c>
      <c r="K808" s="58" t="str">
        <f t="shared" si="37"/>
        <v/>
      </c>
      <c r="L808" s="58">
        <f t="shared" si="38"/>
        <v>3.313540275228935E-2</v>
      </c>
    </row>
    <row r="809" spans="1:12" x14ac:dyDescent="0.2">
      <c r="A809" s="176" t="s">
        <v>1407</v>
      </c>
      <c r="B809" s="177" t="s">
        <v>415</v>
      </c>
      <c r="C809" s="176" t="s">
        <v>1371</v>
      </c>
      <c r="D809" s="176" t="s">
        <v>183</v>
      </c>
      <c r="E809" s="176" t="s">
        <v>714</v>
      </c>
      <c r="F809" s="178">
        <v>0.42810387999999999</v>
      </c>
      <c r="G809" s="178">
        <v>2.6896010600000002</v>
      </c>
      <c r="H809" s="58">
        <f t="shared" si="36"/>
        <v>-0.84082997052358388</v>
      </c>
      <c r="I809" s="178">
        <v>0.13043257</v>
      </c>
      <c r="J809" s="178">
        <v>2.0100398288284302</v>
      </c>
      <c r="K809" s="58">
        <f t="shared" si="37"/>
        <v>-0.93510945995730654</v>
      </c>
      <c r="L809" s="58">
        <f t="shared" si="38"/>
        <v>0.30467504756088637</v>
      </c>
    </row>
    <row r="810" spans="1:12" x14ac:dyDescent="0.2">
      <c r="A810" s="176" t="s">
        <v>1414</v>
      </c>
      <c r="B810" s="177" t="s">
        <v>385</v>
      </c>
      <c r="C810" s="176" t="s">
        <v>1371</v>
      </c>
      <c r="D810" s="176" t="s">
        <v>183</v>
      </c>
      <c r="E810" s="176" t="s">
        <v>714</v>
      </c>
      <c r="F810" s="178">
        <v>0.9651013100000001</v>
      </c>
      <c r="G810" s="178">
        <v>1.46380701</v>
      </c>
      <c r="H810" s="58">
        <f t="shared" si="36"/>
        <v>-0.34069088110187418</v>
      </c>
      <c r="I810" s="178">
        <v>0.12939500713283797</v>
      </c>
      <c r="J810" s="178">
        <v>0.29969672818611587</v>
      </c>
      <c r="K810" s="58">
        <f t="shared" si="37"/>
        <v>-0.56824684768503086</v>
      </c>
      <c r="L810" s="58">
        <f t="shared" si="38"/>
        <v>0.13407401460561477</v>
      </c>
    </row>
    <row r="811" spans="1:12" x14ac:dyDescent="0.2">
      <c r="A811" s="176" t="s">
        <v>2762</v>
      </c>
      <c r="B811" s="177" t="s">
        <v>95</v>
      </c>
      <c r="C811" s="176" t="s">
        <v>516</v>
      </c>
      <c r="D811" s="176" t="s">
        <v>183</v>
      </c>
      <c r="E811" s="176" t="s">
        <v>714</v>
      </c>
      <c r="F811" s="178">
        <v>0.30154639</v>
      </c>
      <c r="G811" s="178">
        <v>2.28081493</v>
      </c>
      <c r="H811" s="58">
        <f t="shared" si="36"/>
        <v>-0.86779006659694213</v>
      </c>
      <c r="I811" s="178">
        <v>0.12876609</v>
      </c>
      <c r="J811" s="178">
        <v>9.8573611500000009</v>
      </c>
      <c r="K811" s="58">
        <f t="shared" si="37"/>
        <v>-0.98693706276552529</v>
      </c>
      <c r="L811" s="58">
        <f t="shared" si="38"/>
        <v>0.42701917273823109</v>
      </c>
    </row>
    <row r="812" spans="1:12" x14ac:dyDescent="0.2">
      <c r="A812" s="176" t="s">
        <v>1627</v>
      </c>
      <c r="B812" s="177" t="s">
        <v>1628</v>
      </c>
      <c r="C812" s="176" t="s">
        <v>643</v>
      </c>
      <c r="D812" s="176" t="s">
        <v>183</v>
      </c>
      <c r="E812" s="176" t="s">
        <v>2328</v>
      </c>
      <c r="F812" s="178">
        <v>6.8701000000000005E-3</v>
      </c>
      <c r="G812" s="178">
        <v>2.0570209999999998E-2</v>
      </c>
      <c r="H812" s="58">
        <f t="shared" si="36"/>
        <v>-0.66601702170274391</v>
      </c>
      <c r="I812" s="178">
        <v>0.12648369000000001</v>
      </c>
      <c r="J812" s="178">
        <v>0.13788907</v>
      </c>
      <c r="K812" s="58">
        <f t="shared" si="37"/>
        <v>-8.2714170165916645E-2</v>
      </c>
      <c r="L812" s="58">
        <f t="shared" si="38"/>
        <v>18.410749479629118</v>
      </c>
    </row>
    <row r="813" spans="1:12" x14ac:dyDescent="0.2">
      <c r="A813" s="176" t="s">
        <v>1973</v>
      </c>
      <c r="B813" s="177" t="s">
        <v>1974</v>
      </c>
      <c r="C813" s="176" t="s">
        <v>643</v>
      </c>
      <c r="D813" s="176" t="s">
        <v>183</v>
      </c>
      <c r="E813" s="176" t="s">
        <v>714</v>
      </c>
      <c r="F813" s="178">
        <v>0.39881432</v>
      </c>
      <c r="G813" s="178">
        <v>0.56502337000000002</v>
      </c>
      <c r="H813" s="58">
        <f t="shared" si="36"/>
        <v>-0.29416314231391882</v>
      </c>
      <c r="I813" s="178">
        <v>0.12467338</v>
      </c>
      <c r="J813" s="178">
        <v>4.6416329999999999E-2</v>
      </c>
      <c r="K813" s="58">
        <f t="shared" si="37"/>
        <v>1.6859809898800702</v>
      </c>
      <c r="L813" s="58">
        <f t="shared" si="38"/>
        <v>0.31261008882529595</v>
      </c>
    </row>
    <row r="814" spans="1:12" x14ac:dyDescent="0.2">
      <c r="A814" s="176" t="s">
        <v>1370</v>
      </c>
      <c r="B814" s="177" t="s">
        <v>431</v>
      </c>
      <c r="C814" s="176" t="s">
        <v>1371</v>
      </c>
      <c r="D814" s="176" t="s">
        <v>183</v>
      </c>
      <c r="E814" s="176" t="s">
        <v>714</v>
      </c>
      <c r="F814" s="178">
        <v>0.34861346000000004</v>
      </c>
      <c r="G814" s="178">
        <v>0.27385544000000001</v>
      </c>
      <c r="H814" s="58">
        <f t="shared" si="36"/>
        <v>0.27298351276133137</v>
      </c>
      <c r="I814" s="178">
        <v>0.12339089</v>
      </c>
      <c r="J814" s="178">
        <v>7.8420299999999998E-2</v>
      </c>
      <c r="K814" s="58">
        <f t="shared" si="37"/>
        <v>0.57345598014799748</v>
      </c>
      <c r="L814" s="58">
        <f t="shared" si="38"/>
        <v>0.35394757850141528</v>
      </c>
    </row>
    <row r="815" spans="1:12" x14ac:dyDescent="0.2">
      <c r="A815" s="176" t="s">
        <v>1250</v>
      </c>
      <c r="B815" s="177" t="s">
        <v>2456</v>
      </c>
      <c r="C815" s="176" t="s">
        <v>645</v>
      </c>
      <c r="D815" s="176" t="s">
        <v>615</v>
      </c>
      <c r="E815" s="176" t="s">
        <v>185</v>
      </c>
      <c r="F815" s="178">
        <v>1.3799440000000001E-2</v>
      </c>
      <c r="G815" s="178">
        <v>4.2807999999999999E-2</v>
      </c>
      <c r="H815" s="58">
        <f t="shared" si="36"/>
        <v>-0.67764343113436731</v>
      </c>
      <c r="I815" s="178">
        <v>0.12267478037656</v>
      </c>
      <c r="J815" s="178">
        <v>4.5583E-4</v>
      </c>
      <c r="K815" s="58" t="str">
        <f t="shared" si="37"/>
        <v/>
      </c>
      <c r="L815" s="58">
        <f t="shared" si="38"/>
        <v>8.8898375859136305</v>
      </c>
    </row>
    <row r="816" spans="1:12" x14ac:dyDescent="0.2">
      <c r="A816" s="176" t="s">
        <v>1673</v>
      </c>
      <c r="B816" s="177" t="s">
        <v>459</v>
      </c>
      <c r="C816" s="176" t="s">
        <v>646</v>
      </c>
      <c r="D816" s="176" t="s">
        <v>184</v>
      </c>
      <c r="E816" s="176" t="s">
        <v>714</v>
      </c>
      <c r="F816" s="178">
        <v>0.30201654999999999</v>
      </c>
      <c r="G816" s="178">
        <v>2.1834382400000001</v>
      </c>
      <c r="H816" s="58">
        <f t="shared" si="36"/>
        <v>-0.86167845535214227</v>
      </c>
      <c r="I816" s="178">
        <v>0.11946921999999999</v>
      </c>
      <c r="J816" s="178">
        <v>1.0873509999999999E-2</v>
      </c>
      <c r="K816" s="58">
        <f t="shared" si="37"/>
        <v>9.9871807723540975</v>
      </c>
      <c r="L816" s="58">
        <f t="shared" si="38"/>
        <v>0.39557176585190446</v>
      </c>
    </row>
    <row r="817" spans="1:12" x14ac:dyDescent="0.2">
      <c r="A817" s="176" t="s">
        <v>1242</v>
      </c>
      <c r="B817" s="177" t="s">
        <v>2444</v>
      </c>
      <c r="C817" s="176" t="s">
        <v>645</v>
      </c>
      <c r="D817" s="176" t="s">
        <v>184</v>
      </c>
      <c r="E817" s="176" t="s">
        <v>185</v>
      </c>
      <c r="F817" s="178">
        <v>3.3882224700000001</v>
      </c>
      <c r="G817" s="178">
        <v>0.71526643999999995</v>
      </c>
      <c r="H817" s="58">
        <f t="shared" si="36"/>
        <v>3.7370074709502665</v>
      </c>
      <c r="I817" s="178">
        <v>0.11793037999999999</v>
      </c>
      <c r="J817" s="178">
        <v>0.53650361999999996</v>
      </c>
      <c r="K817" s="58">
        <f t="shared" si="37"/>
        <v>-0.78018716816859501</v>
      </c>
      <c r="L817" s="58">
        <f t="shared" si="38"/>
        <v>3.4805973056426839E-2</v>
      </c>
    </row>
    <row r="818" spans="1:12" x14ac:dyDescent="0.2">
      <c r="A818" s="176" t="s">
        <v>1599</v>
      </c>
      <c r="B818" s="177" t="s">
        <v>61</v>
      </c>
      <c r="C818" s="176" t="s">
        <v>643</v>
      </c>
      <c r="D818" s="176" t="s">
        <v>183</v>
      </c>
      <c r="E818" s="176" t="s">
        <v>2328</v>
      </c>
      <c r="F818" s="178">
        <v>1.5636837699999999</v>
      </c>
      <c r="G818" s="178">
        <v>1.8545180700000001</v>
      </c>
      <c r="H818" s="58">
        <f t="shared" si="36"/>
        <v>-0.15682473236833983</v>
      </c>
      <c r="I818" s="178">
        <v>0.11785902000000001</v>
      </c>
      <c r="J818" s="178">
        <v>1.69477937</v>
      </c>
      <c r="K818" s="58">
        <f t="shared" si="37"/>
        <v>-0.93045760286779977</v>
      </c>
      <c r="L818" s="58">
        <f t="shared" si="38"/>
        <v>7.5372669500816017E-2</v>
      </c>
    </row>
    <row r="819" spans="1:12" x14ac:dyDescent="0.2">
      <c r="A819" s="176" t="s">
        <v>1450</v>
      </c>
      <c r="B819" s="177" t="s">
        <v>467</v>
      </c>
      <c r="C819" s="176" t="s">
        <v>645</v>
      </c>
      <c r="D819" s="176" t="s">
        <v>184</v>
      </c>
      <c r="E819" s="176" t="s">
        <v>185</v>
      </c>
      <c r="F819" s="178">
        <v>2.0059978799999998</v>
      </c>
      <c r="G819" s="178">
        <v>2.0077506399999998</v>
      </c>
      <c r="H819" s="58">
        <f t="shared" si="36"/>
        <v>-8.7299685781694336E-4</v>
      </c>
      <c r="I819" s="178">
        <v>0.1164924926231375</v>
      </c>
      <c r="J819" s="178">
        <v>5.1657941866753099</v>
      </c>
      <c r="K819" s="58">
        <f t="shared" si="37"/>
        <v>-0.97744925786559222</v>
      </c>
      <c r="L819" s="58">
        <f t="shared" si="38"/>
        <v>5.8072091593206226E-2</v>
      </c>
    </row>
    <row r="820" spans="1:12" x14ac:dyDescent="0.2">
      <c r="A820" s="176" t="s">
        <v>1430</v>
      </c>
      <c r="B820" s="177" t="s">
        <v>374</v>
      </c>
      <c r="C820" s="176" t="s">
        <v>1371</v>
      </c>
      <c r="D820" s="176" t="s">
        <v>183</v>
      </c>
      <c r="E820" s="176" t="s">
        <v>714</v>
      </c>
      <c r="F820" s="178">
        <v>0.61178366000000006</v>
      </c>
      <c r="G820" s="178">
        <v>0.33392685</v>
      </c>
      <c r="H820" s="58">
        <f t="shared" si="36"/>
        <v>0.83208885419067102</v>
      </c>
      <c r="I820" s="178">
        <v>0.11582953999999999</v>
      </c>
      <c r="J820" s="178">
        <v>7.7718203700000004</v>
      </c>
      <c r="K820" s="58">
        <f t="shared" si="37"/>
        <v>-0.98509621498109845</v>
      </c>
      <c r="L820" s="58">
        <f t="shared" si="38"/>
        <v>0.18933088209645871</v>
      </c>
    </row>
    <row r="821" spans="1:12" x14ac:dyDescent="0.2">
      <c r="A821" s="176" t="s">
        <v>1806</v>
      </c>
      <c r="B821" s="177" t="s">
        <v>62</v>
      </c>
      <c r="C821" s="176" t="s">
        <v>643</v>
      </c>
      <c r="D821" s="176" t="s">
        <v>183</v>
      </c>
      <c r="E821" s="176" t="s">
        <v>2328</v>
      </c>
      <c r="F821" s="178">
        <v>6.03295636</v>
      </c>
      <c r="G821" s="178">
        <v>9.3954303699999997</v>
      </c>
      <c r="H821" s="58">
        <f t="shared" si="36"/>
        <v>-0.35788397950736983</v>
      </c>
      <c r="I821" s="178">
        <v>0.11471147</v>
      </c>
      <c r="J821" s="178">
        <v>5.0041670499999995</v>
      </c>
      <c r="K821" s="58">
        <f t="shared" si="37"/>
        <v>-0.97707681041543171</v>
      </c>
      <c r="L821" s="58">
        <f t="shared" si="38"/>
        <v>1.901413886574177E-2</v>
      </c>
    </row>
    <row r="822" spans="1:12" x14ac:dyDescent="0.2">
      <c r="A822" s="176" t="s">
        <v>1919</v>
      </c>
      <c r="B822" s="177" t="s">
        <v>427</v>
      </c>
      <c r="C822" s="176" t="s">
        <v>1371</v>
      </c>
      <c r="D822" s="176" t="s">
        <v>183</v>
      </c>
      <c r="E822" s="176" t="s">
        <v>714</v>
      </c>
      <c r="F822" s="178">
        <v>3.7780450099999996</v>
      </c>
      <c r="G822" s="178">
        <v>2.87460608</v>
      </c>
      <c r="H822" s="58">
        <f t="shared" si="36"/>
        <v>0.31428268947375204</v>
      </c>
      <c r="I822" s="178">
        <v>0.11372093647681</v>
      </c>
      <c r="J822" s="178">
        <v>7.9139933115798309</v>
      </c>
      <c r="K822" s="58">
        <f t="shared" si="37"/>
        <v>-0.98563039770195249</v>
      </c>
      <c r="L822" s="58">
        <f t="shared" si="38"/>
        <v>3.0100471586708283E-2</v>
      </c>
    </row>
    <row r="823" spans="1:12" x14ac:dyDescent="0.2">
      <c r="A823" s="176" t="s">
        <v>2740</v>
      </c>
      <c r="B823" s="177" t="s">
        <v>219</v>
      </c>
      <c r="C823" s="176" t="s">
        <v>646</v>
      </c>
      <c r="D823" s="176" t="s">
        <v>183</v>
      </c>
      <c r="E823" s="176" t="s">
        <v>185</v>
      </c>
      <c r="F823" s="178">
        <v>0.38550019000000002</v>
      </c>
      <c r="G823" s="178">
        <v>0.61429033999999993</v>
      </c>
      <c r="H823" s="58">
        <f t="shared" si="36"/>
        <v>-0.37244627678826914</v>
      </c>
      <c r="I823" s="178">
        <v>0.10911154999999999</v>
      </c>
      <c r="J823" s="178">
        <v>0.19219928</v>
      </c>
      <c r="K823" s="58">
        <f t="shared" si="37"/>
        <v>-0.43229990247622163</v>
      </c>
      <c r="L823" s="58">
        <f t="shared" si="38"/>
        <v>0.28303890070715654</v>
      </c>
    </row>
    <row r="824" spans="1:12" x14ac:dyDescent="0.2">
      <c r="A824" s="176" t="s">
        <v>2765</v>
      </c>
      <c r="B824" s="177" t="s">
        <v>1142</v>
      </c>
      <c r="C824" s="176" t="s">
        <v>516</v>
      </c>
      <c r="D824" s="176" t="s">
        <v>183</v>
      </c>
      <c r="E824" s="176" t="s">
        <v>714</v>
      </c>
      <c r="F824" s="178">
        <v>0.21371148000000001</v>
      </c>
      <c r="G824" s="178">
        <v>0.54137553999999999</v>
      </c>
      <c r="H824" s="58">
        <f t="shared" si="36"/>
        <v>-0.60524356161344117</v>
      </c>
      <c r="I824" s="178">
        <v>0.10286824999999999</v>
      </c>
      <c r="J824" s="178">
        <v>0.37079770000000001</v>
      </c>
      <c r="K824" s="58">
        <f t="shared" si="37"/>
        <v>-0.72257581425127504</v>
      </c>
      <c r="L824" s="58">
        <f t="shared" si="38"/>
        <v>0.48134171360378014</v>
      </c>
    </row>
    <row r="825" spans="1:12" x14ac:dyDescent="0.2">
      <c r="A825" s="176" t="s">
        <v>2710</v>
      </c>
      <c r="B825" s="177" t="s">
        <v>441</v>
      </c>
      <c r="C825" s="176" t="s">
        <v>646</v>
      </c>
      <c r="D825" s="176" t="s">
        <v>183</v>
      </c>
      <c r="E825" s="176" t="s">
        <v>714</v>
      </c>
      <c r="F825" s="178">
        <v>0.68422773000000003</v>
      </c>
      <c r="G825" s="178">
        <v>1.63301034</v>
      </c>
      <c r="H825" s="58">
        <f t="shared" si="36"/>
        <v>-0.58100220602399855</v>
      </c>
      <c r="I825" s="178">
        <v>9.9852869999999996E-2</v>
      </c>
      <c r="J825" s="178">
        <v>0.73942248999999993</v>
      </c>
      <c r="K825" s="58">
        <f t="shared" si="37"/>
        <v>-0.8649583000917378</v>
      </c>
      <c r="L825" s="58">
        <f t="shared" si="38"/>
        <v>0.14593514062927557</v>
      </c>
    </row>
    <row r="826" spans="1:12" x14ac:dyDescent="0.2">
      <c r="A826" s="176" t="s">
        <v>2761</v>
      </c>
      <c r="B826" s="177" t="s">
        <v>279</v>
      </c>
      <c r="C826" s="176" t="s">
        <v>646</v>
      </c>
      <c r="D826" s="176" t="s">
        <v>183</v>
      </c>
      <c r="E826" s="176" t="s">
        <v>714</v>
      </c>
      <c r="F826" s="178">
        <v>0.40118407</v>
      </c>
      <c r="G826" s="178">
        <v>0.57256061999999996</v>
      </c>
      <c r="H826" s="58">
        <f t="shared" si="36"/>
        <v>-0.29931599207783444</v>
      </c>
      <c r="I826" s="178">
        <v>9.9396490000000004E-2</v>
      </c>
      <c r="J826" s="178">
        <v>5.4039999999999999E-3</v>
      </c>
      <c r="K826" s="58">
        <f t="shared" si="37"/>
        <v>17.393132864544782</v>
      </c>
      <c r="L826" s="58">
        <f t="shared" si="38"/>
        <v>0.24775781849962289</v>
      </c>
    </row>
    <row r="827" spans="1:12" x14ac:dyDescent="0.2">
      <c r="A827" s="176" t="s">
        <v>2318</v>
      </c>
      <c r="B827" s="177" t="s">
        <v>322</v>
      </c>
      <c r="C827" s="176" t="s">
        <v>1371</v>
      </c>
      <c r="D827" s="176" t="s">
        <v>183</v>
      </c>
      <c r="E827" s="176" t="s">
        <v>714</v>
      </c>
      <c r="F827" s="178">
        <v>1.534217E-2</v>
      </c>
      <c r="G827" s="178">
        <v>0.12217747999999999</v>
      </c>
      <c r="H827" s="58">
        <f t="shared" si="36"/>
        <v>-0.87442718576287537</v>
      </c>
      <c r="I827" s="178">
        <v>9.9105350000000009E-2</v>
      </c>
      <c r="J827" s="178">
        <v>3.4886190000000004E-2</v>
      </c>
      <c r="K827" s="58">
        <f t="shared" si="37"/>
        <v>1.8408189601673324</v>
      </c>
      <c r="L827" s="58">
        <f t="shared" si="38"/>
        <v>6.4596696555963078</v>
      </c>
    </row>
    <row r="828" spans="1:12" x14ac:dyDescent="0.2">
      <c r="A828" s="176" t="s">
        <v>1402</v>
      </c>
      <c r="B828" s="177" t="s">
        <v>408</v>
      </c>
      <c r="C828" s="176" t="s">
        <v>1371</v>
      </c>
      <c r="D828" s="176" t="s">
        <v>183</v>
      </c>
      <c r="E828" s="176" t="s">
        <v>714</v>
      </c>
      <c r="F828" s="178">
        <v>0.24770718</v>
      </c>
      <c r="G828" s="178">
        <v>0.22325526999999998</v>
      </c>
      <c r="H828" s="58">
        <f t="shared" si="36"/>
        <v>0.10952444706008513</v>
      </c>
      <c r="I828" s="178">
        <v>9.9028139145848709E-2</v>
      </c>
      <c r="J828" s="178">
        <v>5.0209023342318955E-3</v>
      </c>
      <c r="K828" s="58">
        <f t="shared" si="37"/>
        <v>18.723175746854707</v>
      </c>
      <c r="L828" s="58">
        <f t="shared" si="38"/>
        <v>0.39977904211677961</v>
      </c>
    </row>
    <row r="829" spans="1:12" x14ac:dyDescent="0.2">
      <c r="A829" s="176" t="s">
        <v>2906</v>
      </c>
      <c r="B829" s="177" t="s">
        <v>907</v>
      </c>
      <c r="C829" s="176" t="s">
        <v>516</v>
      </c>
      <c r="D829" s="176" t="s">
        <v>615</v>
      </c>
      <c r="E829" s="176" t="s">
        <v>185</v>
      </c>
      <c r="F829" s="178">
        <v>1.28551795</v>
      </c>
      <c r="G829" s="178">
        <v>1.06516122</v>
      </c>
      <c r="H829" s="58">
        <f t="shared" si="36"/>
        <v>0.20687641069020524</v>
      </c>
      <c r="I829" s="178">
        <v>9.703581E-2</v>
      </c>
      <c r="J829" s="178">
        <v>0.51494488999999999</v>
      </c>
      <c r="K829" s="58">
        <f t="shared" si="37"/>
        <v>-0.81156078663097331</v>
      </c>
      <c r="L829" s="58">
        <f t="shared" si="38"/>
        <v>7.5483823465864477E-2</v>
      </c>
    </row>
    <row r="830" spans="1:12" x14ac:dyDescent="0.2">
      <c r="A830" s="176" t="s">
        <v>1232</v>
      </c>
      <c r="B830" s="177" t="s">
        <v>2448</v>
      </c>
      <c r="C830" s="176" t="s">
        <v>645</v>
      </c>
      <c r="D830" s="176" t="s">
        <v>184</v>
      </c>
      <c r="E830" s="176" t="s">
        <v>185</v>
      </c>
      <c r="F830" s="178">
        <v>0.37128727</v>
      </c>
      <c r="G830" s="178">
        <v>0.19729847</v>
      </c>
      <c r="H830" s="58">
        <f t="shared" si="36"/>
        <v>0.88185579948998072</v>
      </c>
      <c r="I830" s="178">
        <v>9.5385447351200012E-2</v>
      </c>
      <c r="J830" s="178">
        <v>0.12301191</v>
      </c>
      <c r="K830" s="58">
        <f t="shared" si="37"/>
        <v>-0.22458364111897777</v>
      </c>
      <c r="L830" s="58">
        <f t="shared" si="38"/>
        <v>0.25690470710509417</v>
      </c>
    </row>
    <row r="831" spans="1:12" x14ac:dyDescent="0.2">
      <c r="A831" s="176" t="s">
        <v>2772</v>
      </c>
      <c r="B831" s="177" t="s">
        <v>440</v>
      </c>
      <c r="C831" s="176" t="s">
        <v>646</v>
      </c>
      <c r="D831" s="176" t="s">
        <v>183</v>
      </c>
      <c r="E831" s="176" t="s">
        <v>714</v>
      </c>
      <c r="F831" s="178">
        <v>3.4759400000000003E-2</v>
      </c>
      <c r="G831" s="178">
        <v>0.64101031000000008</v>
      </c>
      <c r="H831" s="58">
        <f t="shared" si="36"/>
        <v>-0.94577403911022895</v>
      </c>
      <c r="I831" s="178">
        <v>9.3686599999999981E-2</v>
      </c>
      <c r="J831" s="178">
        <v>0.11986309999999999</v>
      </c>
      <c r="K831" s="58">
        <f t="shared" si="37"/>
        <v>-0.21838664276161723</v>
      </c>
      <c r="L831" s="58">
        <f t="shared" si="38"/>
        <v>2.6952881810387974</v>
      </c>
    </row>
    <row r="832" spans="1:12" x14ac:dyDescent="0.2">
      <c r="A832" s="176" t="s">
        <v>1984</v>
      </c>
      <c r="B832" s="177" t="s">
        <v>1985</v>
      </c>
      <c r="C832" s="176" t="s">
        <v>1268</v>
      </c>
      <c r="D832" s="176" t="s">
        <v>184</v>
      </c>
      <c r="E832" s="176" t="s">
        <v>714</v>
      </c>
      <c r="F832" s="178">
        <v>26.024943050000001</v>
      </c>
      <c r="G832" s="178">
        <v>11.609754300000001</v>
      </c>
      <c r="H832" s="58">
        <f t="shared" si="36"/>
        <v>1.241644601384889</v>
      </c>
      <c r="I832" s="178">
        <v>9.1565869999999994E-2</v>
      </c>
      <c r="J832" s="178">
        <v>1.6445913600000002</v>
      </c>
      <c r="K832" s="58">
        <f t="shared" si="37"/>
        <v>-0.94432302623795861</v>
      </c>
      <c r="L832" s="58">
        <f t="shared" si="38"/>
        <v>3.5183888711718043E-3</v>
      </c>
    </row>
    <row r="833" spans="1:12" x14ac:dyDescent="0.2">
      <c r="A833" s="176" t="s">
        <v>1317</v>
      </c>
      <c r="B833" s="177" t="s">
        <v>1318</v>
      </c>
      <c r="C833" s="176" t="s">
        <v>239</v>
      </c>
      <c r="D833" s="176" t="s">
        <v>184</v>
      </c>
      <c r="E833" s="176" t="s">
        <v>185</v>
      </c>
      <c r="F833" s="178">
        <v>2.9077048799999998</v>
      </c>
      <c r="G833" s="178">
        <v>18.157178859999998</v>
      </c>
      <c r="H833" s="58">
        <f t="shared" si="36"/>
        <v>-0.83985921478112269</v>
      </c>
      <c r="I833" s="178">
        <v>9.1038919999999995E-2</v>
      </c>
      <c r="J833" s="178">
        <v>0</v>
      </c>
      <c r="K833" s="58" t="str">
        <f t="shared" si="37"/>
        <v/>
      </c>
      <c r="L833" s="58">
        <f t="shared" si="38"/>
        <v>3.1309546104967848E-2</v>
      </c>
    </row>
    <row r="834" spans="1:12" x14ac:dyDescent="0.2">
      <c r="A834" s="176" t="s">
        <v>1834</v>
      </c>
      <c r="B834" s="177" t="s">
        <v>1835</v>
      </c>
      <c r="C834" s="176" t="s">
        <v>2625</v>
      </c>
      <c r="D834" s="176" t="s">
        <v>184</v>
      </c>
      <c r="E834" s="176" t="s">
        <v>185</v>
      </c>
      <c r="F834" s="178">
        <v>0.31655059999999996</v>
      </c>
      <c r="G834" s="178">
        <v>0.1711802</v>
      </c>
      <c r="H834" s="58">
        <f t="shared" si="36"/>
        <v>0.84922438459588179</v>
      </c>
      <c r="I834" s="178">
        <v>8.6887539999999999E-2</v>
      </c>
      <c r="J834" s="178">
        <v>0.86231466000000001</v>
      </c>
      <c r="K834" s="58">
        <f t="shared" si="37"/>
        <v>-0.89923917100052553</v>
      </c>
      <c r="L834" s="58">
        <f t="shared" si="38"/>
        <v>0.27448231025308439</v>
      </c>
    </row>
    <row r="835" spans="1:12" x14ac:dyDescent="0.2">
      <c r="A835" s="176" t="s">
        <v>2698</v>
      </c>
      <c r="B835" s="177" t="s">
        <v>435</v>
      </c>
      <c r="C835" s="176" t="s">
        <v>646</v>
      </c>
      <c r="D835" s="176" t="s">
        <v>183</v>
      </c>
      <c r="E835" s="176" t="s">
        <v>714</v>
      </c>
      <c r="F835" s="178">
        <v>1.4415656299999999</v>
      </c>
      <c r="G835" s="178">
        <v>4.0378352099999999</v>
      </c>
      <c r="H835" s="58">
        <f t="shared" si="36"/>
        <v>-0.64298552193763259</v>
      </c>
      <c r="I835" s="178">
        <v>7.8552499999999997E-2</v>
      </c>
      <c r="J835" s="178">
        <v>0.36284742000000003</v>
      </c>
      <c r="K835" s="58">
        <f t="shared" si="37"/>
        <v>-0.78351093139920913</v>
      </c>
      <c r="L835" s="58">
        <f t="shared" si="38"/>
        <v>5.449110214982026E-2</v>
      </c>
    </row>
    <row r="836" spans="1:12" x14ac:dyDescent="0.2">
      <c r="A836" s="176" t="s">
        <v>2908</v>
      </c>
      <c r="B836" s="177" t="s">
        <v>2349</v>
      </c>
      <c r="C836" s="176" t="s">
        <v>516</v>
      </c>
      <c r="D836" s="176" t="s">
        <v>615</v>
      </c>
      <c r="E836" s="176" t="s">
        <v>714</v>
      </c>
      <c r="F836" s="178">
        <v>0.92307170999999999</v>
      </c>
      <c r="G836" s="178">
        <v>0.39130999999999999</v>
      </c>
      <c r="H836" s="58">
        <f t="shared" si="36"/>
        <v>1.358926963277197</v>
      </c>
      <c r="I836" s="178">
        <v>7.695871E-2</v>
      </c>
      <c r="J836" s="178">
        <v>2.794688E-2</v>
      </c>
      <c r="K836" s="58">
        <f t="shared" si="37"/>
        <v>1.7537496135525683</v>
      </c>
      <c r="L836" s="58">
        <f t="shared" si="38"/>
        <v>8.3372406679000047E-2</v>
      </c>
    </row>
    <row r="837" spans="1:12" x14ac:dyDescent="0.2">
      <c r="A837" s="176" t="s">
        <v>1283</v>
      </c>
      <c r="B837" s="177" t="s">
        <v>240</v>
      </c>
      <c r="C837" s="176" t="s">
        <v>1268</v>
      </c>
      <c r="D837" s="176" t="s">
        <v>184</v>
      </c>
      <c r="E837" s="176" t="s">
        <v>185</v>
      </c>
      <c r="F837" s="178">
        <v>0.18025819000000001</v>
      </c>
      <c r="G837" s="178">
        <v>0.31722230000000001</v>
      </c>
      <c r="H837" s="58">
        <f t="shared" si="36"/>
        <v>-0.43176066121454892</v>
      </c>
      <c r="I837" s="178">
        <v>7.6556289999999999E-2</v>
      </c>
      <c r="J837" s="178">
        <v>1.967346E-2</v>
      </c>
      <c r="K837" s="58">
        <f t="shared" si="37"/>
        <v>2.8913485477389336</v>
      </c>
      <c r="L837" s="58">
        <f t="shared" si="38"/>
        <v>0.42470353219457041</v>
      </c>
    </row>
    <row r="838" spans="1:12" x14ac:dyDescent="0.2">
      <c r="A838" s="176" t="s">
        <v>2746</v>
      </c>
      <c r="B838" s="177" t="s">
        <v>1311</v>
      </c>
      <c r="C838" s="176" t="s">
        <v>239</v>
      </c>
      <c r="D838" s="176" t="s">
        <v>615</v>
      </c>
      <c r="E838" s="176" t="s">
        <v>714</v>
      </c>
      <c r="F838" s="178">
        <v>0.21088760000000001</v>
      </c>
      <c r="G838" s="178">
        <v>1.7946470000000003E-2</v>
      </c>
      <c r="H838" s="58">
        <f t="shared" si="36"/>
        <v>10.750923719260667</v>
      </c>
      <c r="I838" s="178">
        <v>7.5371320000000006E-2</v>
      </c>
      <c r="J838" s="178">
        <v>0</v>
      </c>
      <c r="K838" s="58" t="str">
        <f t="shared" si="37"/>
        <v/>
      </c>
      <c r="L838" s="58">
        <f t="shared" si="38"/>
        <v>0.35740043511330205</v>
      </c>
    </row>
    <row r="839" spans="1:12" x14ac:dyDescent="0.2">
      <c r="A839" s="176" t="s">
        <v>1287</v>
      </c>
      <c r="B839" s="177" t="s">
        <v>27</v>
      </c>
      <c r="C839" s="176" t="s">
        <v>1268</v>
      </c>
      <c r="D839" s="176" t="s">
        <v>184</v>
      </c>
      <c r="E839" s="176" t="s">
        <v>185</v>
      </c>
      <c r="F839" s="178">
        <v>0.14460061999999999</v>
      </c>
      <c r="G839" s="178">
        <v>5.8737669999999999E-2</v>
      </c>
      <c r="H839" s="58">
        <f t="shared" ref="H839:H902" si="39">IF(ISERROR(F839/G839-1),"",IF((F839/G839-1)&gt;10000%,"",F839/G839-1))</f>
        <v>1.4618038134641704</v>
      </c>
      <c r="I839" s="178">
        <v>7.4617329999999996E-2</v>
      </c>
      <c r="J839" s="178">
        <v>0.14954345999999999</v>
      </c>
      <c r="K839" s="58">
        <f t="shared" ref="K839:K902" si="40">IF(ISERROR(I839/J839-1),"",IF((I839/J839-1)&gt;10000%,"",I839/J839-1))</f>
        <v>-0.50103247577660703</v>
      </c>
      <c r="L839" s="58">
        <f t="shared" ref="L839:L902" si="41">IF(ISERROR(I839/F839),"",IF(I839/F839&gt;10000%,"",I839/F839))</f>
        <v>0.51602358274812377</v>
      </c>
    </row>
    <row r="840" spans="1:12" x14ac:dyDescent="0.2">
      <c r="A840" s="176" t="s">
        <v>1359</v>
      </c>
      <c r="B840" s="177" t="s">
        <v>1143</v>
      </c>
      <c r="C840" s="176" t="s">
        <v>2546</v>
      </c>
      <c r="D840" s="176" t="s">
        <v>184</v>
      </c>
      <c r="E840" s="176" t="s">
        <v>185</v>
      </c>
      <c r="F840" s="178">
        <v>0.28794221999999997</v>
      </c>
      <c r="G840" s="178">
        <v>0.94546436</v>
      </c>
      <c r="H840" s="58">
        <f t="shared" si="39"/>
        <v>-0.69544889032094237</v>
      </c>
      <c r="I840" s="178">
        <v>7.369713E-2</v>
      </c>
      <c r="J840" s="178">
        <v>2.9870210000000001E-2</v>
      </c>
      <c r="K840" s="58">
        <f t="shared" si="40"/>
        <v>1.4672451248250344</v>
      </c>
      <c r="L840" s="58">
        <f t="shared" si="41"/>
        <v>0.25594416129736031</v>
      </c>
    </row>
    <row r="841" spans="1:12" x14ac:dyDescent="0.2">
      <c r="A841" s="176" t="s">
        <v>2180</v>
      </c>
      <c r="B841" s="177" t="s">
        <v>2172</v>
      </c>
      <c r="C841" s="176" t="s">
        <v>1371</v>
      </c>
      <c r="D841" s="176" t="s">
        <v>184</v>
      </c>
      <c r="E841" s="176" t="s">
        <v>185</v>
      </c>
      <c r="F841" s="178">
        <v>3.1422143300000003</v>
      </c>
      <c r="G841" s="178">
        <v>4.4265275599999994</v>
      </c>
      <c r="H841" s="58">
        <f t="shared" si="39"/>
        <v>-0.29014011831883846</v>
      </c>
      <c r="I841" s="178">
        <v>7.1391830000000003E-2</v>
      </c>
      <c r="J841" s="178">
        <v>7.0929210000000006E-2</v>
      </c>
      <c r="K841" s="58">
        <f t="shared" si="40"/>
        <v>6.5222776342779287E-3</v>
      </c>
      <c r="L841" s="58">
        <f t="shared" si="41"/>
        <v>2.2720229272202446E-2</v>
      </c>
    </row>
    <row r="842" spans="1:12" x14ac:dyDescent="0.2">
      <c r="A842" s="176" t="s">
        <v>1916</v>
      </c>
      <c r="B842" s="177" t="s">
        <v>1917</v>
      </c>
      <c r="C842" s="176" t="s">
        <v>1918</v>
      </c>
      <c r="D842" s="176" t="s">
        <v>615</v>
      </c>
      <c r="E842" s="176" t="s">
        <v>185</v>
      </c>
      <c r="F842" s="178">
        <v>0.12550295</v>
      </c>
      <c r="G842" s="178">
        <v>0.22687844000000001</v>
      </c>
      <c r="H842" s="58">
        <f t="shared" si="39"/>
        <v>-0.44682734066753993</v>
      </c>
      <c r="I842" s="178">
        <v>7.0794130000000011E-2</v>
      </c>
      <c r="J842" s="178">
        <v>2.0372029999999999E-2</v>
      </c>
      <c r="K842" s="58">
        <f t="shared" si="40"/>
        <v>2.4750650769707296</v>
      </c>
      <c r="L842" s="58">
        <f t="shared" si="41"/>
        <v>0.56408339405567764</v>
      </c>
    </row>
    <row r="843" spans="1:12" x14ac:dyDescent="0.2">
      <c r="A843" s="176" t="s">
        <v>2911</v>
      </c>
      <c r="B843" s="177" t="s">
        <v>2368</v>
      </c>
      <c r="C843" s="176" t="s">
        <v>516</v>
      </c>
      <c r="D843" s="176" t="s">
        <v>615</v>
      </c>
      <c r="E843" s="176" t="s">
        <v>185</v>
      </c>
      <c r="F843" s="178">
        <v>0.21521751</v>
      </c>
      <c r="G843" s="178">
        <v>0.35541867999999999</v>
      </c>
      <c r="H843" s="58">
        <f t="shared" si="39"/>
        <v>-0.39446764587612559</v>
      </c>
      <c r="I843" s="178">
        <v>7.0050189999999998E-2</v>
      </c>
      <c r="J843" s="178">
        <v>2.89767761802851</v>
      </c>
      <c r="K843" s="58">
        <f t="shared" si="40"/>
        <v>-0.97582540253471672</v>
      </c>
      <c r="L843" s="58">
        <f t="shared" si="41"/>
        <v>0.32548555180291788</v>
      </c>
    </row>
    <row r="844" spans="1:12" x14ac:dyDescent="0.2">
      <c r="A844" s="176" t="s">
        <v>1931</v>
      </c>
      <c r="B844" s="177" t="s">
        <v>162</v>
      </c>
      <c r="C844" s="176" t="s">
        <v>643</v>
      </c>
      <c r="D844" s="176" t="s">
        <v>183</v>
      </c>
      <c r="E844" s="176" t="s">
        <v>714</v>
      </c>
      <c r="F844" s="178">
        <v>3.394279E-2</v>
      </c>
      <c r="G844" s="178">
        <v>1.0009999999999999E-3</v>
      </c>
      <c r="H844" s="58">
        <f t="shared" si="39"/>
        <v>32.908881118881119</v>
      </c>
      <c r="I844" s="178">
        <v>6.918160000000001E-2</v>
      </c>
      <c r="J844" s="178">
        <v>0</v>
      </c>
      <c r="K844" s="58" t="str">
        <f t="shared" si="40"/>
        <v/>
      </c>
      <c r="L844" s="58">
        <f t="shared" si="41"/>
        <v>2.0381824829367301</v>
      </c>
    </row>
    <row r="845" spans="1:12" x14ac:dyDescent="0.2">
      <c r="A845" s="176" t="s">
        <v>1424</v>
      </c>
      <c r="B845" s="177" t="s">
        <v>356</v>
      </c>
      <c r="C845" s="176" t="s">
        <v>1371</v>
      </c>
      <c r="D845" s="176" t="s">
        <v>183</v>
      </c>
      <c r="E845" s="176" t="s">
        <v>714</v>
      </c>
      <c r="F845" s="178">
        <v>0.13815872000000001</v>
      </c>
      <c r="G845" s="178">
        <v>0.61303241000000008</v>
      </c>
      <c r="H845" s="58">
        <f t="shared" si="39"/>
        <v>-0.77463064310090879</v>
      </c>
      <c r="I845" s="178">
        <v>6.8074140000000005E-2</v>
      </c>
      <c r="J845" s="178">
        <v>0.16771495</v>
      </c>
      <c r="K845" s="58">
        <f t="shared" si="40"/>
        <v>-0.59410809829415923</v>
      </c>
      <c r="L845" s="58">
        <f t="shared" si="41"/>
        <v>0.49272416536574742</v>
      </c>
    </row>
    <row r="846" spans="1:12" x14ac:dyDescent="0.2">
      <c r="A846" s="176" t="s">
        <v>2673</v>
      </c>
      <c r="B846" s="177" t="s">
        <v>99</v>
      </c>
      <c r="C846" s="176" t="s">
        <v>516</v>
      </c>
      <c r="D846" s="176" t="s">
        <v>184</v>
      </c>
      <c r="E846" s="176" t="s">
        <v>185</v>
      </c>
      <c r="F846" s="178">
        <v>0.15036223999999998</v>
      </c>
      <c r="G846" s="178">
        <v>5.4254267699999996</v>
      </c>
      <c r="H846" s="58">
        <f t="shared" si="39"/>
        <v>-0.97228563827800041</v>
      </c>
      <c r="I846" s="178">
        <v>6.7904220000000001E-2</v>
      </c>
      <c r="J846" s="178">
        <v>6.9492480499999996</v>
      </c>
      <c r="K846" s="58">
        <f t="shared" si="40"/>
        <v>-0.99022855141859556</v>
      </c>
      <c r="L846" s="58">
        <f t="shared" si="41"/>
        <v>0.4516042059495789</v>
      </c>
    </row>
    <row r="847" spans="1:12" x14ac:dyDescent="0.2">
      <c r="A847" s="176" t="s">
        <v>1440</v>
      </c>
      <c r="B847" s="177" t="s">
        <v>382</v>
      </c>
      <c r="C847" s="176" t="s">
        <v>1371</v>
      </c>
      <c r="D847" s="176" t="s">
        <v>183</v>
      </c>
      <c r="E847" s="176" t="s">
        <v>714</v>
      </c>
      <c r="F847" s="178">
        <v>8.1948899999999991E-2</v>
      </c>
      <c r="G847" s="178">
        <v>0.21574077999999999</v>
      </c>
      <c r="H847" s="58">
        <f t="shared" si="39"/>
        <v>-0.62015109058194751</v>
      </c>
      <c r="I847" s="178">
        <v>6.6070799999999999E-2</v>
      </c>
      <c r="J847" s="178">
        <v>1.3490479999999999E-2</v>
      </c>
      <c r="K847" s="58">
        <f t="shared" si="40"/>
        <v>3.8975870391565017</v>
      </c>
      <c r="L847" s="58">
        <f t="shared" si="41"/>
        <v>0.80624389101012961</v>
      </c>
    </row>
    <row r="848" spans="1:12" x14ac:dyDescent="0.2">
      <c r="A848" s="176" t="s">
        <v>2741</v>
      </c>
      <c r="B848" s="177" t="s">
        <v>911</v>
      </c>
      <c r="C848" s="176" t="s">
        <v>646</v>
      </c>
      <c r="D848" s="176" t="s">
        <v>183</v>
      </c>
      <c r="E848" s="176" t="s">
        <v>714</v>
      </c>
      <c r="F848" s="178">
        <v>0.75947292</v>
      </c>
      <c r="G848" s="178">
        <v>1.12520178</v>
      </c>
      <c r="H848" s="58">
        <f t="shared" si="39"/>
        <v>-0.32503402189783248</v>
      </c>
      <c r="I848" s="178">
        <v>6.5951529999999994E-2</v>
      </c>
      <c r="J848" s="178">
        <v>0</v>
      </c>
      <c r="K848" s="58" t="str">
        <f t="shared" si="40"/>
        <v/>
      </c>
      <c r="L848" s="58">
        <f t="shared" si="41"/>
        <v>8.6838553769632759E-2</v>
      </c>
    </row>
    <row r="849" spans="1:12" x14ac:dyDescent="0.2">
      <c r="A849" s="176" t="s">
        <v>1419</v>
      </c>
      <c r="B849" s="177" t="s">
        <v>1147</v>
      </c>
      <c r="C849" s="176" t="s">
        <v>1371</v>
      </c>
      <c r="D849" s="176" t="s">
        <v>183</v>
      </c>
      <c r="E849" s="176" t="s">
        <v>714</v>
      </c>
      <c r="F849" s="178">
        <v>0.11360474000000001</v>
      </c>
      <c r="G849" s="178">
        <v>0.10640755</v>
      </c>
      <c r="H849" s="58">
        <f t="shared" si="39"/>
        <v>6.7637963659533673E-2</v>
      </c>
      <c r="I849" s="178">
        <v>6.5070390000000006E-2</v>
      </c>
      <c r="J849" s="178">
        <v>1.17567E-3</v>
      </c>
      <c r="K849" s="58">
        <f t="shared" si="40"/>
        <v>54.347495470667795</v>
      </c>
      <c r="L849" s="58">
        <f t="shared" si="41"/>
        <v>0.57277882947489689</v>
      </c>
    </row>
    <row r="850" spans="1:12" x14ac:dyDescent="0.2">
      <c r="A850" s="176" t="s">
        <v>2088</v>
      </c>
      <c r="B850" s="177" t="s">
        <v>2073</v>
      </c>
      <c r="C850" s="176" t="s">
        <v>2546</v>
      </c>
      <c r="D850" s="176" t="s">
        <v>184</v>
      </c>
      <c r="E850" s="176" t="s">
        <v>185</v>
      </c>
      <c r="F850" s="178">
        <v>0.26683345000000003</v>
      </c>
      <c r="G850" s="178">
        <v>0.16777569000000001</v>
      </c>
      <c r="H850" s="58">
        <f t="shared" si="39"/>
        <v>0.5904178370537474</v>
      </c>
      <c r="I850" s="178">
        <v>6.4127230000000007E-2</v>
      </c>
      <c r="J850" s="178">
        <v>2.0035296699999998</v>
      </c>
      <c r="K850" s="58">
        <f t="shared" si="40"/>
        <v>-0.96799287229921582</v>
      </c>
      <c r="L850" s="58">
        <f t="shared" si="41"/>
        <v>0.24032680310508298</v>
      </c>
    </row>
    <row r="851" spans="1:12" x14ac:dyDescent="0.2">
      <c r="A851" s="176" t="s">
        <v>2794</v>
      </c>
      <c r="B851" s="177" t="s">
        <v>2331</v>
      </c>
      <c r="C851" s="176" t="s">
        <v>2553</v>
      </c>
      <c r="D851" s="176" t="s">
        <v>615</v>
      </c>
      <c r="E851" s="176" t="s">
        <v>185</v>
      </c>
      <c r="F851" s="178">
        <v>8.2782939999999999E-2</v>
      </c>
      <c r="G851" s="178">
        <v>9.235597999999999E-2</v>
      </c>
      <c r="H851" s="58">
        <f t="shared" si="39"/>
        <v>-0.10365371034988735</v>
      </c>
      <c r="I851" s="178">
        <v>6.3827099999999998E-2</v>
      </c>
      <c r="J851" s="178">
        <v>7.2096918855605603</v>
      </c>
      <c r="K851" s="58">
        <f t="shared" si="40"/>
        <v>-0.99114704192451941</v>
      </c>
      <c r="L851" s="58">
        <f t="shared" si="41"/>
        <v>0.77101755506629743</v>
      </c>
    </row>
    <row r="852" spans="1:12" x14ac:dyDescent="0.2">
      <c r="A852" s="176" t="s">
        <v>1988</v>
      </c>
      <c r="B852" s="177" t="s">
        <v>1989</v>
      </c>
      <c r="C852" s="176" t="s">
        <v>1918</v>
      </c>
      <c r="D852" s="176" t="s">
        <v>615</v>
      </c>
      <c r="E852" s="176" t="s">
        <v>185</v>
      </c>
      <c r="F852" s="178">
        <v>0.26248090000000002</v>
      </c>
      <c r="G852" s="178">
        <v>1.6067871100000002</v>
      </c>
      <c r="H852" s="58">
        <f t="shared" si="39"/>
        <v>-0.83664239128729379</v>
      </c>
      <c r="I852" s="178">
        <v>6.3180349999999996E-2</v>
      </c>
      <c r="J852" s="178">
        <v>31.55116597076654</v>
      </c>
      <c r="K852" s="58">
        <f t="shared" si="40"/>
        <v>-0.99799752725276336</v>
      </c>
      <c r="L852" s="58">
        <f t="shared" si="41"/>
        <v>0.24070456174144478</v>
      </c>
    </row>
    <row r="853" spans="1:12" x14ac:dyDescent="0.2">
      <c r="A853" s="176" t="s">
        <v>2945</v>
      </c>
      <c r="B853" s="176" t="s">
        <v>2946</v>
      </c>
      <c r="C853" s="176" t="s">
        <v>1371</v>
      </c>
      <c r="D853" s="176" t="s">
        <v>184</v>
      </c>
      <c r="E853" s="176" t="s">
        <v>2880</v>
      </c>
      <c r="F853" s="178">
        <v>0.27297416999999996</v>
      </c>
      <c r="G853" s="178">
        <v>0.40362026000000001</v>
      </c>
      <c r="H853" s="58">
        <f t="shared" si="39"/>
        <v>-0.32368565938687033</v>
      </c>
      <c r="I853" s="178">
        <v>6.1132269999999996E-2</v>
      </c>
      <c r="J853" s="178">
        <v>0</v>
      </c>
      <c r="K853" s="58" t="str">
        <f t="shared" si="40"/>
        <v/>
      </c>
      <c r="L853" s="58">
        <f t="shared" si="41"/>
        <v>0.22394891795073507</v>
      </c>
    </row>
    <row r="854" spans="1:12" x14ac:dyDescent="0.2">
      <c r="A854" s="176" t="s">
        <v>1434</v>
      </c>
      <c r="B854" s="177" t="s">
        <v>377</v>
      </c>
      <c r="C854" s="176" t="s">
        <v>1371</v>
      </c>
      <c r="D854" s="176" t="s">
        <v>183</v>
      </c>
      <c r="E854" s="176" t="s">
        <v>714</v>
      </c>
      <c r="F854" s="178">
        <v>0.60966312</v>
      </c>
      <c r="G854" s="178">
        <v>0.30284631000000001</v>
      </c>
      <c r="H854" s="58">
        <f t="shared" si="39"/>
        <v>1.013110610461128</v>
      </c>
      <c r="I854" s="178">
        <v>6.0437339999999999E-2</v>
      </c>
      <c r="J854" s="178">
        <v>1.8628491899999999</v>
      </c>
      <c r="K854" s="58">
        <f t="shared" si="40"/>
        <v>-0.96755650413117977</v>
      </c>
      <c r="L854" s="58">
        <f t="shared" si="41"/>
        <v>9.9132353618503283E-2</v>
      </c>
    </row>
    <row r="855" spans="1:12" x14ac:dyDescent="0.2">
      <c r="A855" s="176" t="s">
        <v>1529</v>
      </c>
      <c r="B855" s="177" t="s">
        <v>328</v>
      </c>
      <c r="C855" s="176" t="s">
        <v>2625</v>
      </c>
      <c r="D855" s="176" t="s">
        <v>184</v>
      </c>
      <c r="E855" s="176" t="s">
        <v>714</v>
      </c>
      <c r="F855" s="178">
        <v>7.0865880000000006E-2</v>
      </c>
      <c r="G855" s="178">
        <v>0.66953641000000008</v>
      </c>
      <c r="H855" s="58">
        <f t="shared" si="39"/>
        <v>-0.89415679425111472</v>
      </c>
      <c r="I855" s="178">
        <v>6.0065100000000003E-2</v>
      </c>
      <c r="J855" s="178">
        <v>0.47922992999999997</v>
      </c>
      <c r="K855" s="58">
        <f t="shared" si="40"/>
        <v>-0.87466329575867685</v>
      </c>
      <c r="L855" s="58">
        <f t="shared" si="41"/>
        <v>0.84758843042660303</v>
      </c>
    </row>
    <row r="856" spans="1:12" x14ac:dyDescent="0.2">
      <c r="A856" s="176" t="s">
        <v>1547</v>
      </c>
      <c r="B856" s="177" t="s">
        <v>67</v>
      </c>
      <c r="C856" s="176" t="s">
        <v>2625</v>
      </c>
      <c r="D856" s="176" t="s">
        <v>184</v>
      </c>
      <c r="E856" s="176" t="s">
        <v>185</v>
      </c>
      <c r="F856" s="178">
        <v>0.12769016</v>
      </c>
      <c r="G856" s="178">
        <v>3.6382890000000001E-2</v>
      </c>
      <c r="H856" s="58">
        <f t="shared" si="39"/>
        <v>2.509621143345127</v>
      </c>
      <c r="I856" s="178">
        <v>5.9181289999999998E-2</v>
      </c>
      <c r="J856" s="178">
        <v>2.0975999999999998E-3</v>
      </c>
      <c r="K856" s="58">
        <f t="shared" si="40"/>
        <v>27.21381102212052</v>
      </c>
      <c r="L856" s="58">
        <f t="shared" si="41"/>
        <v>0.46347572906165985</v>
      </c>
    </row>
    <row r="857" spans="1:12" x14ac:dyDescent="0.2">
      <c r="A857" s="176" t="s">
        <v>1425</v>
      </c>
      <c r="B857" s="177" t="s">
        <v>357</v>
      </c>
      <c r="C857" s="176" t="s">
        <v>1371</v>
      </c>
      <c r="D857" s="176" t="s">
        <v>183</v>
      </c>
      <c r="E857" s="176" t="s">
        <v>714</v>
      </c>
      <c r="F857" s="178">
        <v>0.48774434</v>
      </c>
      <c r="G857" s="178">
        <v>0.17898633</v>
      </c>
      <c r="H857" s="58">
        <f t="shared" si="39"/>
        <v>1.7250368226445003</v>
      </c>
      <c r="I857" s="178">
        <v>5.862684E-2</v>
      </c>
      <c r="J857" s="178">
        <v>0.13489673000000002</v>
      </c>
      <c r="K857" s="58">
        <f t="shared" si="40"/>
        <v>-0.56539465411800571</v>
      </c>
      <c r="L857" s="58">
        <f t="shared" si="41"/>
        <v>0.12019993917305119</v>
      </c>
    </row>
    <row r="858" spans="1:12" x14ac:dyDescent="0.2">
      <c r="A858" s="176" t="s">
        <v>1971</v>
      </c>
      <c r="B858" s="177" t="s">
        <v>1972</v>
      </c>
      <c r="C858" s="176" t="s">
        <v>645</v>
      </c>
      <c r="D858" s="176" t="s">
        <v>615</v>
      </c>
      <c r="E858" s="176" t="s">
        <v>714</v>
      </c>
      <c r="F858" s="178">
        <v>0.45551190000000003</v>
      </c>
      <c r="G858" s="178">
        <v>1.46145283</v>
      </c>
      <c r="H858" s="58">
        <f t="shared" si="39"/>
        <v>-0.68831570157485</v>
      </c>
      <c r="I858" s="178">
        <v>5.772119858207999E-2</v>
      </c>
      <c r="J858" s="178">
        <v>5.405956E-2</v>
      </c>
      <c r="K858" s="58">
        <f t="shared" si="40"/>
        <v>6.7733414442884721E-2</v>
      </c>
      <c r="L858" s="58">
        <f t="shared" si="41"/>
        <v>0.1267172132760527</v>
      </c>
    </row>
    <row r="859" spans="1:12" x14ac:dyDescent="0.2">
      <c r="A859" s="176" t="s">
        <v>1435</v>
      </c>
      <c r="B859" s="177" t="s">
        <v>327</v>
      </c>
      <c r="C859" s="176" t="s">
        <v>1371</v>
      </c>
      <c r="D859" s="176" t="s">
        <v>183</v>
      </c>
      <c r="E859" s="176" t="s">
        <v>714</v>
      </c>
      <c r="F859" s="178">
        <v>0.30969053000000002</v>
      </c>
      <c r="G859" s="178">
        <v>0.47333662999999998</v>
      </c>
      <c r="H859" s="58">
        <f t="shared" si="39"/>
        <v>-0.34572878925512263</v>
      </c>
      <c r="I859" s="178">
        <v>5.6727640000000003E-2</v>
      </c>
      <c r="J859" s="178">
        <v>0.28878708000000003</v>
      </c>
      <c r="K859" s="58">
        <f t="shared" si="40"/>
        <v>-0.8035658658967707</v>
      </c>
      <c r="L859" s="58">
        <f t="shared" si="41"/>
        <v>0.18317524917536226</v>
      </c>
    </row>
    <row r="860" spans="1:12" x14ac:dyDescent="0.2">
      <c r="A860" s="176" t="s">
        <v>2784</v>
      </c>
      <c r="B860" s="177" t="s">
        <v>2333</v>
      </c>
      <c r="C860" s="176" t="s">
        <v>2553</v>
      </c>
      <c r="D860" s="176" t="s">
        <v>615</v>
      </c>
      <c r="E860" s="176" t="s">
        <v>185</v>
      </c>
      <c r="F860" s="178">
        <v>3.28986E-2</v>
      </c>
      <c r="G860" s="178">
        <v>0</v>
      </c>
      <c r="H860" s="58" t="str">
        <f t="shared" si="39"/>
        <v/>
      </c>
      <c r="I860" s="178">
        <v>5.5982879999999999E-2</v>
      </c>
      <c r="J860" s="178">
        <v>0</v>
      </c>
      <c r="K860" s="58" t="str">
        <f t="shared" si="40"/>
        <v/>
      </c>
      <c r="L860" s="58">
        <f t="shared" si="41"/>
        <v>1.7016797067352409</v>
      </c>
    </row>
    <row r="861" spans="1:12" x14ac:dyDescent="0.2">
      <c r="A861" s="176" t="s">
        <v>1421</v>
      </c>
      <c r="B861" s="177" t="s">
        <v>353</v>
      </c>
      <c r="C861" s="176" t="s">
        <v>1371</v>
      </c>
      <c r="D861" s="176" t="s">
        <v>183</v>
      </c>
      <c r="E861" s="176" t="s">
        <v>714</v>
      </c>
      <c r="F861" s="178">
        <v>0.7416239</v>
      </c>
      <c r="G861" s="178">
        <v>13.162529900000001</v>
      </c>
      <c r="H861" s="58">
        <f t="shared" si="39"/>
        <v>-0.94365643188396475</v>
      </c>
      <c r="I861" s="178">
        <v>5.3823610000000001E-2</v>
      </c>
      <c r="J861" s="178">
        <v>17.66704373</v>
      </c>
      <c r="K861" s="58">
        <f t="shared" si="40"/>
        <v>-0.99695344558928078</v>
      </c>
      <c r="L861" s="58">
        <f t="shared" si="41"/>
        <v>7.2575344456941041E-2</v>
      </c>
    </row>
    <row r="862" spans="1:12" x14ac:dyDescent="0.2">
      <c r="A862" s="176" t="s">
        <v>1724</v>
      </c>
      <c r="B862" s="177" t="s">
        <v>1725</v>
      </c>
      <c r="C862" s="176" t="s">
        <v>2546</v>
      </c>
      <c r="D862" s="176" t="s">
        <v>184</v>
      </c>
      <c r="E862" s="176" t="s">
        <v>185</v>
      </c>
      <c r="F862" s="178">
        <v>5.0979499999999997E-2</v>
      </c>
      <c r="G862" s="178">
        <v>1.544733E-2</v>
      </c>
      <c r="H862" s="58">
        <f t="shared" si="39"/>
        <v>2.3002143412486169</v>
      </c>
      <c r="I862" s="178">
        <v>5.3609650000000002E-2</v>
      </c>
      <c r="J862" s="178">
        <v>0</v>
      </c>
      <c r="K862" s="58" t="str">
        <f t="shared" si="40"/>
        <v/>
      </c>
      <c r="L862" s="58">
        <f t="shared" si="41"/>
        <v>1.0515923067115214</v>
      </c>
    </row>
    <row r="863" spans="1:12" x14ac:dyDescent="0.2">
      <c r="A863" s="176" t="s">
        <v>2846</v>
      </c>
      <c r="B863" s="177" t="s">
        <v>2847</v>
      </c>
      <c r="C863" s="176" t="s">
        <v>2671</v>
      </c>
      <c r="D863" s="176" t="s">
        <v>184</v>
      </c>
      <c r="E863" s="176" t="s">
        <v>714</v>
      </c>
      <c r="F863" s="178">
        <v>2.78313E-2</v>
      </c>
      <c r="G863" s="178">
        <v>0.79750750999999998</v>
      </c>
      <c r="H863" s="58">
        <f t="shared" si="39"/>
        <v>-0.96510214681238549</v>
      </c>
      <c r="I863" s="178">
        <v>5.2881410000000004E-2</v>
      </c>
      <c r="J863" s="178">
        <v>0.29860384000000001</v>
      </c>
      <c r="K863" s="58">
        <f t="shared" si="40"/>
        <v>-0.82290445427627457</v>
      </c>
      <c r="L863" s="58">
        <f t="shared" si="41"/>
        <v>1.9000697056910747</v>
      </c>
    </row>
    <row r="864" spans="1:12" x14ac:dyDescent="0.2">
      <c r="A864" s="176" t="s">
        <v>2310</v>
      </c>
      <c r="B864" s="177" t="s">
        <v>44</v>
      </c>
      <c r="C864" s="176" t="s">
        <v>2329</v>
      </c>
      <c r="D864" s="176" t="s">
        <v>183</v>
      </c>
      <c r="E864" s="176" t="s">
        <v>714</v>
      </c>
      <c r="F864" s="178">
        <v>0.26166554999999997</v>
      </c>
      <c r="G864" s="178">
        <v>0.16117291</v>
      </c>
      <c r="H864" s="58">
        <f t="shared" si="39"/>
        <v>0.62350825582289215</v>
      </c>
      <c r="I864" s="178">
        <v>5.2223949999999998E-2</v>
      </c>
      <c r="J864" s="178">
        <v>8.135386E-2</v>
      </c>
      <c r="K864" s="58">
        <f t="shared" si="40"/>
        <v>-0.35806426394518964</v>
      </c>
      <c r="L864" s="58">
        <f t="shared" si="41"/>
        <v>0.19958282624518209</v>
      </c>
    </row>
    <row r="865" spans="1:12" x14ac:dyDescent="0.2">
      <c r="A865" s="176" t="s">
        <v>1433</v>
      </c>
      <c r="B865" s="177" t="s">
        <v>376</v>
      </c>
      <c r="C865" s="176" t="s">
        <v>1371</v>
      </c>
      <c r="D865" s="176" t="s">
        <v>183</v>
      </c>
      <c r="E865" s="176" t="s">
        <v>714</v>
      </c>
      <c r="F865" s="178">
        <v>1.0272059200000001</v>
      </c>
      <c r="G865" s="178">
        <v>1.0128994</v>
      </c>
      <c r="H865" s="58">
        <f t="shared" si="39"/>
        <v>1.4124324686143552E-2</v>
      </c>
      <c r="I865" s="178">
        <v>5.1902290000000004E-2</v>
      </c>
      <c r="J865" s="178">
        <v>0.94760879000000009</v>
      </c>
      <c r="K865" s="58">
        <f t="shared" si="40"/>
        <v>-0.94522814631130636</v>
      </c>
      <c r="L865" s="58">
        <f t="shared" si="41"/>
        <v>5.0527639093045723E-2</v>
      </c>
    </row>
    <row r="866" spans="1:12" x14ac:dyDescent="0.2">
      <c r="A866" s="176" t="s">
        <v>1878</v>
      </c>
      <c r="B866" s="177" t="s">
        <v>2112</v>
      </c>
      <c r="C866" s="176" t="s">
        <v>645</v>
      </c>
      <c r="D866" s="176" t="s">
        <v>615</v>
      </c>
      <c r="E866" s="176" t="s">
        <v>185</v>
      </c>
      <c r="F866" s="178">
        <v>2.1221068700000001</v>
      </c>
      <c r="G866" s="178">
        <v>1.11642909</v>
      </c>
      <c r="H866" s="58">
        <f t="shared" si="39"/>
        <v>0.90079861677556261</v>
      </c>
      <c r="I866" s="178">
        <v>5.0634490000000004E-2</v>
      </c>
      <c r="J866" s="178">
        <v>0.19437167</v>
      </c>
      <c r="K866" s="58">
        <f t="shared" si="40"/>
        <v>-0.73949655317567631</v>
      </c>
      <c r="L866" s="58">
        <f t="shared" si="41"/>
        <v>2.3860480692944556E-2</v>
      </c>
    </row>
    <row r="867" spans="1:12" x14ac:dyDescent="0.2">
      <c r="A867" s="176" t="s">
        <v>1550</v>
      </c>
      <c r="B867" s="177" t="s">
        <v>1829</v>
      </c>
      <c r="C867" s="176" t="s">
        <v>2553</v>
      </c>
      <c r="D867" s="176" t="s">
        <v>184</v>
      </c>
      <c r="E867" s="176" t="s">
        <v>714</v>
      </c>
      <c r="F867" s="178">
        <v>0.65675751000000004</v>
      </c>
      <c r="G867" s="178">
        <v>0.14317039000000001</v>
      </c>
      <c r="H867" s="58">
        <f t="shared" si="39"/>
        <v>3.5872439825022475</v>
      </c>
      <c r="I867" s="178">
        <v>5.0541500000000003E-2</v>
      </c>
      <c r="J867" s="178">
        <v>0</v>
      </c>
      <c r="K867" s="58" t="str">
        <f t="shared" si="40"/>
        <v/>
      </c>
      <c r="L867" s="58">
        <f t="shared" si="41"/>
        <v>7.6956105153635782E-2</v>
      </c>
    </row>
    <row r="868" spans="1:12" x14ac:dyDescent="0.2">
      <c r="A868" s="176" t="s">
        <v>1906</v>
      </c>
      <c r="B868" s="177" t="s">
        <v>1907</v>
      </c>
      <c r="C868" s="176" t="s">
        <v>1918</v>
      </c>
      <c r="D868" s="176" t="s">
        <v>184</v>
      </c>
      <c r="E868" s="176" t="s">
        <v>185</v>
      </c>
      <c r="F868" s="178">
        <v>0.37129986999999998</v>
      </c>
      <c r="G868" s="178">
        <v>0.26056567999999997</v>
      </c>
      <c r="H868" s="58">
        <f t="shared" si="39"/>
        <v>0.42497611350811826</v>
      </c>
      <c r="I868" s="178">
        <v>4.895592E-2</v>
      </c>
      <c r="J868" s="178">
        <v>9.4199999999999996E-3</v>
      </c>
      <c r="K868" s="58">
        <f t="shared" si="40"/>
        <v>4.197019108280255</v>
      </c>
      <c r="L868" s="58">
        <f t="shared" si="41"/>
        <v>0.1318500865621095</v>
      </c>
    </row>
    <row r="869" spans="1:12" x14ac:dyDescent="0.2">
      <c r="A869" s="176" t="s">
        <v>2748</v>
      </c>
      <c r="B869" s="176" t="s">
        <v>511</v>
      </c>
      <c r="C869" s="176" t="s">
        <v>516</v>
      </c>
      <c r="D869" s="176" t="s">
        <v>183</v>
      </c>
      <c r="E869" s="176" t="s">
        <v>185</v>
      </c>
      <c r="F869" s="178">
        <v>0.4336737</v>
      </c>
      <c r="G869" s="178">
        <v>0.27392950999999999</v>
      </c>
      <c r="H869" s="58">
        <f t="shared" si="39"/>
        <v>0.58315801754984342</v>
      </c>
      <c r="I869" s="178">
        <v>4.6756800000000001E-2</v>
      </c>
      <c r="J869" s="178">
        <v>6.1747080000000003E-2</v>
      </c>
      <c r="K869" s="58">
        <f t="shared" si="40"/>
        <v>-0.24276905077940525</v>
      </c>
      <c r="L869" s="58">
        <f t="shared" si="41"/>
        <v>0.10781562266745713</v>
      </c>
    </row>
    <row r="870" spans="1:12" x14ac:dyDescent="0.2">
      <c r="A870" s="176" t="s">
        <v>2725</v>
      </c>
      <c r="B870" s="177" t="s">
        <v>449</v>
      </c>
      <c r="C870" s="176" t="s">
        <v>646</v>
      </c>
      <c r="D870" s="176" t="s">
        <v>183</v>
      </c>
      <c r="E870" s="176" t="s">
        <v>714</v>
      </c>
      <c r="F870" s="178">
        <v>9.7430059999999999E-2</v>
      </c>
      <c r="G870" s="178">
        <v>0.56128433999999994</v>
      </c>
      <c r="H870" s="58">
        <f t="shared" si="39"/>
        <v>-0.82641585902788595</v>
      </c>
      <c r="I870" s="178">
        <v>4.4637460000000004E-2</v>
      </c>
      <c r="J870" s="178">
        <v>5.2697200000000003E-3</v>
      </c>
      <c r="K870" s="58">
        <f t="shared" si="40"/>
        <v>7.4705563103922028</v>
      </c>
      <c r="L870" s="58">
        <f t="shared" si="41"/>
        <v>0.45814874793261962</v>
      </c>
    </row>
    <row r="871" spans="1:12" x14ac:dyDescent="0.2">
      <c r="A871" s="176" t="s">
        <v>2905</v>
      </c>
      <c r="B871" s="177" t="s">
        <v>2371</v>
      </c>
      <c r="C871" s="176" t="s">
        <v>516</v>
      </c>
      <c r="D871" s="176" t="s">
        <v>615</v>
      </c>
      <c r="E871" s="176" t="s">
        <v>185</v>
      </c>
      <c r="F871" s="178">
        <v>0.23091967999999999</v>
      </c>
      <c r="G871" s="178">
        <v>0.57237061999999994</v>
      </c>
      <c r="H871" s="58">
        <f t="shared" si="39"/>
        <v>-0.59655567226703565</v>
      </c>
      <c r="I871" s="178">
        <v>4.4481122524000001E-2</v>
      </c>
      <c r="J871" s="178">
        <v>3.06866891</v>
      </c>
      <c r="K871" s="58">
        <f t="shared" si="40"/>
        <v>-0.9855047501608768</v>
      </c>
      <c r="L871" s="58">
        <f t="shared" si="41"/>
        <v>0.19262594909190939</v>
      </c>
    </row>
    <row r="872" spans="1:12" x14ac:dyDescent="0.2">
      <c r="A872" s="176" t="s">
        <v>2731</v>
      </c>
      <c r="B872" s="177" t="s">
        <v>2330</v>
      </c>
      <c r="C872" s="176" t="s">
        <v>2553</v>
      </c>
      <c r="D872" s="176" t="s">
        <v>615</v>
      </c>
      <c r="E872" s="176" t="s">
        <v>185</v>
      </c>
      <c r="F872" s="178">
        <v>2.2137500000000001E-2</v>
      </c>
      <c r="G872" s="178">
        <v>0.11783692</v>
      </c>
      <c r="H872" s="58">
        <f t="shared" si="39"/>
        <v>-0.81213443121222106</v>
      </c>
      <c r="I872" s="178">
        <v>4.4283330000000003E-2</v>
      </c>
      <c r="J872" s="178">
        <v>0</v>
      </c>
      <c r="K872" s="58" t="str">
        <f t="shared" si="40"/>
        <v/>
      </c>
      <c r="L872" s="58">
        <f t="shared" si="41"/>
        <v>2.0003762845849802</v>
      </c>
    </row>
    <row r="873" spans="1:12" x14ac:dyDescent="0.2">
      <c r="A873" s="176" t="s">
        <v>1669</v>
      </c>
      <c r="B873" s="177" t="s">
        <v>180</v>
      </c>
      <c r="C873" s="176" t="s">
        <v>646</v>
      </c>
      <c r="D873" s="176" t="s">
        <v>183</v>
      </c>
      <c r="E873" s="176" t="s">
        <v>185</v>
      </c>
      <c r="F873" s="178">
        <v>0.59146090000000007</v>
      </c>
      <c r="G873" s="178">
        <v>0.46137334000000002</v>
      </c>
      <c r="H873" s="58">
        <f t="shared" si="39"/>
        <v>0.28195725396703675</v>
      </c>
      <c r="I873" s="178">
        <v>4.1917410000000002E-2</v>
      </c>
      <c r="J873" s="178">
        <v>0.13098144</v>
      </c>
      <c r="K873" s="58">
        <f t="shared" si="40"/>
        <v>-0.67997442996503932</v>
      </c>
      <c r="L873" s="58">
        <f t="shared" si="41"/>
        <v>7.0870973888552902E-2</v>
      </c>
    </row>
    <row r="874" spans="1:12" x14ac:dyDescent="0.2">
      <c r="A874" s="176" t="s">
        <v>2413</v>
      </c>
      <c r="B874" s="177" t="s">
        <v>2167</v>
      </c>
      <c r="C874" s="176" t="s">
        <v>2581</v>
      </c>
      <c r="D874" s="176" t="s">
        <v>184</v>
      </c>
      <c r="E874" s="176" t="s">
        <v>714</v>
      </c>
      <c r="F874" s="178">
        <v>0.93469838000000005</v>
      </c>
      <c r="G874" s="178">
        <v>3.0415473</v>
      </c>
      <c r="H874" s="58">
        <f t="shared" si="39"/>
        <v>-0.69268984243644671</v>
      </c>
      <c r="I874" s="178">
        <v>4.1429690000000005E-2</v>
      </c>
      <c r="J874" s="178">
        <v>0.46939999999999998</v>
      </c>
      <c r="K874" s="58">
        <f t="shared" si="40"/>
        <v>-0.9117390498508734</v>
      </c>
      <c r="L874" s="58">
        <f t="shared" si="41"/>
        <v>4.4324127319018143E-2</v>
      </c>
    </row>
    <row r="875" spans="1:12" x14ac:dyDescent="0.2">
      <c r="A875" s="176" t="s">
        <v>2713</v>
      </c>
      <c r="B875" s="177" t="s">
        <v>1093</v>
      </c>
      <c r="C875" s="176" t="s">
        <v>516</v>
      </c>
      <c r="D875" s="176" t="s">
        <v>183</v>
      </c>
      <c r="E875" s="176" t="s">
        <v>714</v>
      </c>
      <c r="F875" s="178">
        <v>0.35608659000000004</v>
      </c>
      <c r="G875" s="178">
        <v>0.88442366000000006</v>
      </c>
      <c r="H875" s="58">
        <f t="shared" si="39"/>
        <v>-0.59738007235129831</v>
      </c>
      <c r="I875" s="178">
        <v>3.9857570000000002E-2</v>
      </c>
      <c r="J875" s="178">
        <v>0.13431566</v>
      </c>
      <c r="K875" s="58">
        <f t="shared" si="40"/>
        <v>-0.70325448276098257</v>
      </c>
      <c r="L875" s="58">
        <f t="shared" si="41"/>
        <v>0.1119322409754324</v>
      </c>
    </row>
    <row r="876" spans="1:12" x14ac:dyDescent="0.2">
      <c r="A876" s="176" t="s">
        <v>2963</v>
      </c>
      <c r="B876" s="176" t="s">
        <v>2979</v>
      </c>
      <c r="C876" s="176" t="s">
        <v>646</v>
      </c>
      <c r="D876" s="176" t="s">
        <v>183</v>
      </c>
      <c r="E876" s="176" t="s">
        <v>714</v>
      </c>
      <c r="F876" s="178">
        <v>2.1214259200000001</v>
      </c>
      <c r="G876" s="178">
        <v>2.2135598599999997</v>
      </c>
      <c r="H876" s="58">
        <f t="shared" si="39"/>
        <v>-4.1622520205981561E-2</v>
      </c>
      <c r="I876" s="178">
        <v>3.971906E-2</v>
      </c>
      <c r="J876" s="178">
        <v>7.7344850000000007E-2</v>
      </c>
      <c r="K876" s="58">
        <f t="shared" si="40"/>
        <v>-0.48646794195088627</v>
      </c>
      <c r="L876" s="58">
        <f t="shared" si="41"/>
        <v>1.872281262595302E-2</v>
      </c>
    </row>
    <row r="877" spans="1:12" x14ac:dyDescent="0.2">
      <c r="A877" s="176" t="s">
        <v>2692</v>
      </c>
      <c r="B877" s="177" t="s">
        <v>314</v>
      </c>
      <c r="C877" s="176" t="s">
        <v>516</v>
      </c>
      <c r="D877" s="176" t="s">
        <v>183</v>
      </c>
      <c r="E877" s="176" t="s">
        <v>714</v>
      </c>
      <c r="F877" s="178">
        <v>0.13818997</v>
      </c>
      <c r="G877" s="178">
        <v>0.65328898999999996</v>
      </c>
      <c r="H877" s="58">
        <f t="shared" si="39"/>
        <v>-0.78847038276276482</v>
      </c>
      <c r="I877" s="178">
        <v>3.9701880000000002E-2</v>
      </c>
      <c r="J877" s="178">
        <v>0.74608299</v>
      </c>
      <c r="K877" s="58">
        <f t="shared" si="40"/>
        <v>-0.94678624156811297</v>
      </c>
      <c r="L877" s="58">
        <f t="shared" si="41"/>
        <v>0.28729928807423583</v>
      </c>
    </row>
    <row r="878" spans="1:12" x14ac:dyDescent="0.2">
      <c r="A878" s="176" t="s">
        <v>2284</v>
      </c>
      <c r="B878" s="177" t="s">
        <v>1081</v>
      </c>
      <c r="C878" s="176" t="s">
        <v>2553</v>
      </c>
      <c r="D878" s="176" t="s">
        <v>184</v>
      </c>
      <c r="E878" s="176" t="s">
        <v>185</v>
      </c>
      <c r="F878" s="178">
        <v>0.40175565999999996</v>
      </c>
      <c r="G878" s="178">
        <v>0.32461704999999996</v>
      </c>
      <c r="H878" s="58">
        <f t="shared" si="39"/>
        <v>0.2376295699809976</v>
      </c>
      <c r="I878" s="178">
        <v>3.9570019999999997E-2</v>
      </c>
      <c r="J878" s="178">
        <v>0</v>
      </c>
      <c r="K878" s="58" t="str">
        <f t="shared" si="40"/>
        <v/>
      </c>
      <c r="L878" s="58">
        <f t="shared" si="41"/>
        <v>9.8492750543950028E-2</v>
      </c>
    </row>
    <row r="879" spans="1:12" x14ac:dyDescent="0.2">
      <c r="A879" s="176" t="s">
        <v>1327</v>
      </c>
      <c r="B879" s="177" t="s">
        <v>1328</v>
      </c>
      <c r="C879" s="176" t="s">
        <v>239</v>
      </c>
      <c r="D879" s="176" t="s">
        <v>184</v>
      </c>
      <c r="E879" s="176" t="s">
        <v>185</v>
      </c>
      <c r="F879" s="178">
        <v>0.39949963999999999</v>
      </c>
      <c r="G879" s="178">
        <v>3.3540738999999999</v>
      </c>
      <c r="H879" s="58">
        <f t="shared" si="39"/>
        <v>-0.88089122305862133</v>
      </c>
      <c r="I879" s="178">
        <v>3.9083879999999994E-2</v>
      </c>
      <c r="J879" s="178">
        <v>0.36255073999999998</v>
      </c>
      <c r="K879" s="58">
        <f t="shared" si="40"/>
        <v>-0.89219748937762478</v>
      </c>
      <c r="L879" s="58">
        <f t="shared" si="41"/>
        <v>9.7832078146553508E-2</v>
      </c>
    </row>
    <row r="880" spans="1:12" x14ac:dyDescent="0.2">
      <c r="A880" s="176" t="s">
        <v>1337</v>
      </c>
      <c r="B880" s="177" t="s">
        <v>1338</v>
      </c>
      <c r="C880" s="176" t="s">
        <v>239</v>
      </c>
      <c r="D880" s="176" t="s">
        <v>615</v>
      </c>
      <c r="E880" s="176" t="s">
        <v>185</v>
      </c>
      <c r="F880" s="178">
        <v>5.1246251300000001</v>
      </c>
      <c r="G880" s="178">
        <v>6.1872017900000005</v>
      </c>
      <c r="H880" s="58">
        <f t="shared" si="39"/>
        <v>-0.17173783821264388</v>
      </c>
      <c r="I880" s="178">
        <v>3.8957800000000001E-2</v>
      </c>
      <c r="J880" s="178">
        <v>1.2365347199999999</v>
      </c>
      <c r="K880" s="58">
        <f t="shared" si="40"/>
        <v>-0.96849437434316443</v>
      </c>
      <c r="L880" s="58">
        <f t="shared" si="41"/>
        <v>7.6020780079966554E-3</v>
      </c>
    </row>
    <row r="881" spans="1:12" x14ac:dyDescent="0.2">
      <c r="A881" s="176" t="s">
        <v>2309</v>
      </c>
      <c r="B881" s="177" t="s">
        <v>614</v>
      </c>
      <c r="C881" s="176" t="s">
        <v>2329</v>
      </c>
      <c r="D881" s="176" t="s">
        <v>183</v>
      </c>
      <c r="E881" s="176" t="s">
        <v>714</v>
      </c>
      <c r="F881" s="178">
        <v>1.2237100000000001E-2</v>
      </c>
      <c r="G881" s="178">
        <v>7.6239009999999996E-2</v>
      </c>
      <c r="H881" s="58">
        <f t="shared" si="39"/>
        <v>-0.83949030817687686</v>
      </c>
      <c r="I881" s="178">
        <v>3.8651629999999999E-2</v>
      </c>
      <c r="J881" s="178">
        <v>2.0517520000000001E-2</v>
      </c>
      <c r="K881" s="58">
        <f t="shared" si="40"/>
        <v>0.8838353758154005</v>
      </c>
      <c r="L881" s="58">
        <f t="shared" si="41"/>
        <v>3.1585612604293498</v>
      </c>
    </row>
    <row r="882" spans="1:12" x14ac:dyDescent="0.2">
      <c r="A882" s="176" t="s">
        <v>2127</v>
      </c>
      <c r="B882" s="177" t="s">
        <v>2131</v>
      </c>
      <c r="C882" s="176" t="s">
        <v>1371</v>
      </c>
      <c r="D882" s="176" t="s">
        <v>183</v>
      </c>
      <c r="E882" s="176" t="s">
        <v>714</v>
      </c>
      <c r="F882" s="178">
        <v>0.24421898</v>
      </c>
      <c r="G882" s="178">
        <v>0.23213513</v>
      </c>
      <c r="H882" s="58">
        <f t="shared" si="39"/>
        <v>5.2055240411048587E-2</v>
      </c>
      <c r="I882" s="178">
        <v>3.8332669999999999E-2</v>
      </c>
      <c r="J882" s="178">
        <v>1.3448131115349899</v>
      </c>
      <c r="K882" s="58">
        <f t="shared" si="40"/>
        <v>-0.97149591294789917</v>
      </c>
      <c r="L882" s="58">
        <f t="shared" si="41"/>
        <v>0.1569602411737204</v>
      </c>
    </row>
    <row r="883" spans="1:12" x14ac:dyDescent="0.2">
      <c r="A883" s="176" t="s">
        <v>2311</v>
      </c>
      <c r="B883" s="177" t="s">
        <v>43</v>
      </c>
      <c r="C883" s="176" t="s">
        <v>2329</v>
      </c>
      <c r="D883" s="176" t="s">
        <v>183</v>
      </c>
      <c r="E883" s="176" t="s">
        <v>714</v>
      </c>
      <c r="F883" s="178">
        <v>0.23173798999999998</v>
      </c>
      <c r="G883" s="178">
        <v>4.1349669999999998E-2</v>
      </c>
      <c r="H883" s="58">
        <f t="shared" si="39"/>
        <v>4.6043492003684667</v>
      </c>
      <c r="I883" s="178">
        <v>3.8084769999999997E-2</v>
      </c>
      <c r="J883" s="178">
        <v>1.6332700000000002E-2</v>
      </c>
      <c r="K883" s="58">
        <f t="shared" si="40"/>
        <v>1.331811029407262</v>
      </c>
      <c r="L883" s="58">
        <f t="shared" si="41"/>
        <v>0.16434409394851487</v>
      </c>
    </row>
    <row r="884" spans="1:12" x14ac:dyDescent="0.2">
      <c r="A884" s="176" t="s">
        <v>1588</v>
      </c>
      <c r="B884" s="177" t="s">
        <v>171</v>
      </c>
      <c r="C884" s="176" t="s">
        <v>643</v>
      </c>
      <c r="D884" s="176" t="s">
        <v>183</v>
      </c>
      <c r="E884" s="176" t="s">
        <v>2328</v>
      </c>
      <c r="F884" s="178">
        <v>8.3186160000000009E-2</v>
      </c>
      <c r="G884" s="178">
        <v>0.22150582000000002</v>
      </c>
      <c r="H884" s="58">
        <f t="shared" si="39"/>
        <v>-0.62445158325862504</v>
      </c>
      <c r="I884" s="178">
        <v>3.7557469999999996E-2</v>
      </c>
      <c r="J884" s="178">
        <v>1.493324E-2</v>
      </c>
      <c r="K884" s="58">
        <f t="shared" si="40"/>
        <v>1.5150248706911555</v>
      </c>
      <c r="L884" s="58">
        <f t="shared" si="41"/>
        <v>0.4514870021647831</v>
      </c>
    </row>
    <row r="885" spans="1:12" x14ac:dyDescent="0.2">
      <c r="A885" s="176" t="s">
        <v>2939</v>
      </c>
      <c r="B885" s="177" t="s">
        <v>299</v>
      </c>
      <c r="C885" s="176" t="s">
        <v>516</v>
      </c>
      <c r="D885" s="176" t="s">
        <v>615</v>
      </c>
      <c r="E885" s="176" t="s">
        <v>185</v>
      </c>
      <c r="F885" s="178">
        <v>0.59638913000000005</v>
      </c>
      <c r="G885" s="178">
        <v>0.63434071999999997</v>
      </c>
      <c r="H885" s="58">
        <f t="shared" si="39"/>
        <v>-5.9828399475915561E-2</v>
      </c>
      <c r="I885" s="178">
        <v>3.7519280000000002E-2</v>
      </c>
      <c r="J885" s="178">
        <v>5.0710000000000002E-4</v>
      </c>
      <c r="K885" s="58">
        <f t="shared" si="40"/>
        <v>72.987931374482358</v>
      </c>
      <c r="L885" s="58">
        <f t="shared" si="41"/>
        <v>6.2910737491141053E-2</v>
      </c>
    </row>
    <row r="886" spans="1:12" x14ac:dyDescent="0.2">
      <c r="A886" s="176" t="s">
        <v>1426</v>
      </c>
      <c r="B886" s="177" t="s">
        <v>358</v>
      </c>
      <c r="C886" s="176" t="s">
        <v>1371</v>
      </c>
      <c r="D886" s="176" t="s">
        <v>183</v>
      </c>
      <c r="E886" s="176" t="s">
        <v>714</v>
      </c>
      <c r="F886" s="178">
        <v>0.36149040999999998</v>
      </c>
      <c r="G886" s="178">
        <v>0.20503514</v>
      </c>
      <c r="H886" s="58">
        <f t="shared" si="39"/>
        <v>0.76306563840715302</v>
      </c>
      <c r="I886" s="178">
        <v>3.7294639999999997E-2</v>
      </c>
      <c r="J886" s="178">
        <v>0.18924968</v>
      </c>
      <c r="K886" s="58">
        <f t="shared" si="40"/>
        <v>-0.80293419782796993</v>
      </c>
      <c r="L886" s="58">
        <f t="shared" si="41"/>
        <v>0.10316909928537246</v>
      </c>
    </row>
    <row r="887" spans="1:12" x14ac:dyDescent="0.2">
      <c r="A887" s="176" t="s">
        <v>2760</v>
      </c>
      <c r="B887" s="177" t="s">
        <v>2243</v>
      </c>
      <c r="C887" s="176" t="s">
        <v>646</v>
      </c>
      <c r="D887" s="176" t="s">
        <v>183</v>
      </c>
      <c r="E887" s="176" t="s">
        <v>714</v>
      </c>
      <c r="F887" s="178">
        <v>1.58563656</v>
      </c>
      <c r="G887" s="178">
        <v>1.0596698899999999</v>
      </c>
      <c r="H887" s="58">
        <f t="shared" si="39"/>
        <v>0.49634954712169854</v>
      </c>
      <c r="I887" s="178">
        <v>3.6877589999999995E-2</v>
      </c>
      <c r="J887" s="178">
        <v>5.7123602</v>
      </c>
      <c r="K887" s="58">
        <f t="shared" si="40"/>
        <v>-0.9935442463869838</v>
      </c>
      <c r="L887" s="58">
        <f t="shared" si="41"/>
        <v>2.3257277821596138E-2</v>
      </c>
    </row>
    <row r="888" spans="1:12" x14ac:dyDescent="0.2">
      <c r="A888" s="176" t="s">
        <v>1980</v>
      </c>
      <c r="B888" s="177" t="s">
        <v>1981</v>
      </c>
      <c r="C888" s="176" t="s">
        <v>645</v>
      </c>
      <c r="D888" s="176" t="s">
        <v>615</v>
      </c>
      <c r="E888" s="176" t="s">
        <v>714</v>
      </c>
      <c r="F888" s="178">
        <v>0.33420003999999998</v>
      </c>
      <c r="G888" s="178">
        <v>2.0344779599999998</v>
      </c>
      <c r="H888" s="58">
        <f t="shared" si="39"/>
        <v>-0.83573179627858929</v>
      </c>
      <c r="I888" s="178">
        <v>3.5590770000000001E-2</v>
      </c>
      <c r="J888" s="178">
        <v>0.77581820999999995</v>
      </c>
      <c r="K888" s="58">
        <f t="shared" si="40"/>
        <v>-0.95412485870884622</v>
      </c>
      <c r="L888" s="58">
        <f t="shared" si="41"/>
        <v>0.10649540915674338</v>
      </c>
    </row>
    <row r="889" spans="1:12" x14ac:dyDescent="0.2">
      <c r="A889" s="176" t="s">
        <v>3002</v>
      </c>
      <c r="B889" s="177" t="s">
        <v>3005</v>
      </c>
      <c r="C889" s="176" t="s">
        <v>2546</v>
      </c>
      <c r="D889" s="176" t="s">
        <v>184</v>
      </c>
      <c r="E889" s="176" t="s">
        <v>2880</v>
      </c>
      <c r="F889" s="178">
        <v>4.3971499999999997E-2</v>
      </c>
      <c r="G889" s="178">
        <v>2.745119E-2</v>
      </c>
      <c r="H889" s="58">
        <f t="shared" si="39"/>
        <v>0.60180669763314443</v>
      </c>
      <c r="I889" s="178">
        <v>3.4416189999999999E-2</v>
      </c>
      <c r="J889" s="178">
        <v>0</v>
      </c>
      <c r="K889" s="58" t="str">
        <f t="shared" si="40"/>
        <v/>
      </c>
      <c r="L889" s="58">
        <f t="shared" si="41"/>
        <v>0.78269310803588688</v>
      </c>
    </row>
    <row r="890" spans="1:12" x14ac:dyDescent="0.2">
      <c r="A890" s="176" t="s">
        <v>1410</v>
      </c>
      <c r="B890" s="177" t="s">
        <v>422</v>
      </c>
      <c r="C890" s="176" t="s">
        <v>1371</v>
      </c>
      <c r="D890" s="176" t="s">
        <v>183</v>
      </c>
      <c r="E890" s="176" t="s">
        <v>714</v>
      </c>
      <c r="F890" s="178">
        <v>0.62655631999999994</v>
      </c>
      <c r="G890" s="178">
        <v>0.73116998999999994</v>
      </c>
      <c r="H890" s="58">
        <f t="shared" si="39"/>
        <v>-0.14307708389399298</v>
      </c>
      <c r="I890" s="178">
        <v>3.308995934214301E-2</v>
      </c>
      <c r="J890" s="178">
        <v>3.9431004250808095</v>
      </c>
      <c r="K890" s="58">
        <f t="shared" si="40"/>
        <v>-0.99160813680228166</v>
      </c>
      <c r="L890" s="58">
        <f t="shared" si="41"/>
        <v>5.2812426091469342E-2</v>
      </c>
    </row>
    <row r="891" spans="1:12" x14ac:dyDescent="0.2">
      <c r="A891" s="176" t="s">
        <v>1536</v>
      </c>
      <c r="B891" s="177" t="s">
        <v>70</v>
      </c>
      <c r="C891" s="176" t="s">
        <v>2625</v>
      </c>
      <c r="D891" s="176" t="s">
        <v>184</v>
      </c>
      <c r="E891" s="176" t="s">
        <v>185</v>
      </c>
      <c r="F891" s="178">
        <v>0.20673888000000001</v>
      </c>
      <c r="G891" s="178">
        <v>0.32088015999999997</v>
      </c>
      <c r="H891" s="58">
        <f t="shared" si="39"/>
        <v>-0.35571311108795245</v>
      </c>
      <c r="I891" s="178">
        <v>3.3068389999999996E-2</v>
      </c>
      <c r="J891" s="178">
        <v>5.2712300000000004E-2</v>
      </c>
      <c r="K891" s="58">
        <f t="shared" si="40"/>
        <v>-0.37266273716001774</v>
      </c>
      <c r="L891" s="58">
        <f t="shared" si="41"/>
        <v>0.15995244822841254</v>
      </c>
    </row>
    <row r="892" spans="1:12" x14ac:dyDescent="0.2">
      <c r="A892" s="176" t="s">
        <v>2913</v>
      </c>
      <c r="B892" s="177" t="s">
        <v>2354</v>
      </c>
      <c r="C892" s="176" t="s">
        <v>516</v>
      </c>
      <c r="D892" s="176" t="s">
        <v>184</v>
      </c>
      <c r="E892" s="176" t="s">
        <v>185</v>
      </c>
      <c r="F892" s="178">
        <v>0.30247021999999996</v>
      </c>
      <c r="G892" s="178">
        <v>0.22660979000000001</v>
      </c>
      <c r="H892" s="58">
        <f t="shared" si="39"/>
        <v>0.33476236838664364</v>
      </c>
      <c r="I892" s="178">
        <v>3.1921909999999998E-2</v>
      </c>
      <c r="J892" s="178">
        <v>0</v>
      </c>
      <c r="K892" s="58" t="str">
        <f t="shared" si="40"/>
        <v/>
      </c>
      <c r="L892" s="58">
        <f t="shared" si="41"/>
        <v>0.10553736496769832</v>
      </c>
    </row>
    <row r="893" spans="1:12" x14ac:dyDescent="0.2">
      <c r="A893" s="176" t="s">
        <v>2091</v>
      </c>
      <c r="B893" s="176" t="s">
        <v>2076</v>
      </c>
      <c r="C893" s="176" t="s">
        <v>2546</v>
      </c>
      <c r="D893" s="176" t="s">
        <v>184</v>
      </c>
      <c r="E893" s="176" t="s">
        <v>185</v>
      </c>
      <c r="F893" s="178">
        <v>6.7477759999999998E-2</v>
      </c>
      <c r="G893" s="178">
        <v>7.4233160000000006E-2</v>
      </c>
      <c r="H893" s="58">
        <f t="shared" si="39"/>
        <v>-9.1002457661778169E-2</v>
      </c>
      <c r="I893" s="178">
        <v>3.1736400000000005E-2</v>
      </c>
      <c r="J893" s="178">
        <v>1.32695896</v>
      </c>
      <c r="K893" s="58">
        <f t="shared" si="40"/>
        <v>-0.97608335980488803</v>
      </c>
      <c r="L893" s="58">
        <f t="shared" si="41"/>
        <v>0.47032385188838521</v>
      </c>
    </row>
    <row r="894" spans="1:12" x14ac:dyDescent="0.2">
      <c r="A894" s="176" t="s">
        <v>1331</v>
      </c>
      <c r="B894" s="177" t="s">
        <v>1332</v>
      </c>
      <c r="C894" s="176" t="s">
        <v>239</v>
      </c>
      <c r="D894" s="176" t="s">
        <v>184</v>
      </c>
      <c r="E894" s="176" t="s">
        <v>185</v>
      </c>
      <c r="F894" s="178">
        <v>0.11525638000000001</v>
      </c>
      <c r="G894" s="178">
        <v>2.1357910000000001E-2</v>
      </c>
      <c r="H894" s="58">
        <f t="shared" si="39"/>
        <v>4.3964259611544385</v>
      </c>
      <c r="I894" s="178">
        <v>3.1697500000000003E-2</v>
      </c>
      <c r="J894" s="178">
        <v>0</v>
      </c>
      <c r="K894" s="58" t="str">
        <f t="shared" si="40"/>
        <v/>
      </c>
      <c r="L894" s="58">
        <f t="shared" si="41"/>
        <v>0.27501731357517911</v>
      </c>
    </row>
    <row r="895" spans="1:12" x14ac:dyDescent="0.2">
      <c r="A895" s="176" t="s">
        <v>1403</v>
      </c>
      <c r="B895" s="177" t="s">
        <v>414</v>
      </c>
      <c r="C895" s="176" t="s">
        <v>1371</v>
      </c>
      <c r="D895" s="176" t="s">
        <v>183</v>
      </c>
      <c r="E895" s="176" t="s">
        <v>714</v>
      </c>
      <c r="F895" s="178">
        <v>4.4432800000000001E-2</v>
      </c>
      <c r="G895" s="178">
        <v>0.1439288</v>
      </c>
      <c r="H895" s="58">
        <f t="shared" si="39"/>
        <v>-0.69128624708883835</v>
      </c>
      <c r="I895" s="178">
        <v>3.1562759999999995E-2</v>
      </c>
      <c r="J895" s="178">
        <v>3.8723809999999997E-2</v>
      </c>
      <c r="K895" s="58">
        <f t="shared" si="40"/>
        <v>-0.18492627662412353</v>
      </c>
      <c r="L895" s="58">
        <f t="shared" si="41"/>
        <v>0.71034821123134251</v>
      </c>
    </row>
    <row r="896" spans="1:12" x14ac:dyDescent="0.2">
      <c r="A896" s="176" t="s">
        <v>1548</v>
      </c>
      <c r="B896" s="177" t="s">
        <v>68</v>
      </c>
      <c r="C896" s="176" t="s">
        <v>2625</v>
      </c>
      <c r="D896" s="176" t="s">
        <v>184</v>
      </c>
      <c r="E896" s="176" t="s">
        <v>185</v>
      </c>
      <c r="F896" s="178">
        <v>0.15868211999999998</v>
      </c>
      <c r="G896" s="178">
        <v>3.3365400000000003E-2</v>
      </c>
      <c r="H896" s="58">
        <f t="shared" si="39"/>
        <v>3.7558884353252164</v>
      </c>
      <c r="I896" s="178">
        <v>2.9721250000000001E-2</v>
      </c>
      <c r="J896" s="178">
        <v>0</v>
      </c>
      <c r="K896" s="58" t="str">
        <f t="shared" si="40"/>
        <v/>
      </c>
      <c r="L896" s="58">
        <f t="shared" si="41"/>
        <v>0.18730056039079895</v>
      </c>
    </row>
    <row r="897" spans="1:12" x14ac:dyDescent="0.2">
      <c r="A897" s="176" t="s">
        <v>2722</v>
      </c>
      <c r="B897" s="177" t="s">
        <v>1722</v>
      </c>
      <c r="C897" s="176" t="s">
        <v>516</v>
      </c>
      <c r="D897" s="176" t="s">
        <v>615</v>
      </c>
      <c r="E897" s="176" t="s">
        <v>714</v>
      </c>
      <c r="F897" s="178">
        <v>4.7945519999999998E-2</v>
      </c>
      <c r="G897" s="178">
        <v>0.32983190000000001</v>
      </c>
      <c r="H897" s="58">
        <f t="shared" si="39"/>
        <v>-0.85463649816770304</v>
      </c>
      <c r="I897" s="178">
        <v>2.8894009999999998E-2</v>
      </c>
      <c r="J897" s="178">
        <v>7.2138267623735306</v>
      </c>
      <c r="K897" s="58">
        <f t="shared" si="40"/>
        <v>-0.99599463489327078</v>
      </c>
      <c r="L897" s="58">
        <f t="shared" si="41"/>
        <v>0.60264254095064562</v>
      </c>
    </row>
    <row r="898" spans="1:12" x14ac:dyDescent="0.2">
      <c r="A898" s="176" t="s">
        <v>1587</v>
      </c>
      <c r="B898" s="177" t="s">
        <v>170</v>
      </c>
      <c r="C898" s="176" t="s">
        <v>643</v>
      </c>
      <c r="D898" s="176" t="s">
        <v>183</v>
      </c>
      <c r="E898" s="176" t="s">
        <v>2328</v>
      </c>
      <c r="F898" s="178">
        <v>2.1470666499999997</v>
      </c>
      <c r="G898" s="178">
        <v>5.0914399999999999E-2</v>
      </c>
      <c r="H898" s="58">
        <f t="shared" si="39"/>
        <v>41.170125740458488</v>
      </c>
      <c r="I898" s="178">
        <v>2.721082E-2</v>
      </c>
      <c r="J898" s="178">
        <v>1.17408366</v>
      </c>
      <c r="K898" s="58">
        <f t="shared" si="40"/>
        <v>-0.97682378102425849</v>
      </c>
      <c r="L898" s="58">
        <f t="shared" si="41"/>
        <v>1.2673486405277639E-2</v>
      </c>
    </row>
    <row r="899" spans="1:12" x14ac:dyDescent="0.2">
      <c r="A899" s="176" t="s">
        <v>1938</v>
      </c>
      <c r="B899" s="177" t="s">
        <v>1880</v>
      </c>
      <c r="C899" s="176" t="s">
        <v>643</v>
      </c>
      <c r="D899" s="176" t="s">
        <v>183</v>
      </c>
      <c r="E899" s="176" t="s">
        <v>714</v>
      </c>
      <c r="F899" s="178">
        <v>0.32805519</v>
      </c>
      <c r="G899" s="178">
        <v>0.36310654999999997</v>
      </c>
      <c r="H899" s="58">
        <f t="shared" si="39"/>
        <v>-9.6531885750890445E-2</v>
      </c>
      <c r="I899" s="178">
        <v>2.7193099999999998E-2</v>
      </c>
      <c r="J899" s="178">
        <v>0.29068503000000001</v>
      </c>
      <c r="K899" s="58">
        <f t="shared" si="40"/>
        <v>-0.90645166694686685</v>
      </c>
      <c r="L899" s="58">
        <f t="shared" si="41"/>
        <v>8.2891845119109367E-2</v>
      </c>
    </row>
    <row r="900" spans="1:12" x14ac:dyDescent="0.2">
      <c r="A900" s="176" t="s">
        <v>1398</v>
      </c>
      <c r="B900" s="177" t="s">
        <v>409</v>
      </c>
      <c r="C900" s="176" t="s">
        <v>1371</v>
      </c>
      <c r="D900" s="176" t="s">
        <v>183</v>
      </c>
      <c r="E900" s="176" t="s">
        <v>714</v>
      </c>
      <c r="F900" s="178">
        <v>0.29407353000000003</v>
      </c>
      <c r="G900" s="178">
        <v>0.55224890999999998</v>
      </c>
      <c r="H900" s="58">
        <f t="shared" si="39"/>
        <v>-0.46749821561440463</v>
      </c>
      <c r="I900" s="178">
        <v>2.6590700000000002E-2</v>
      </c>
      <c r="J900" s="178">
        <v>0.45245115000000002</v>
      </c>
      <c r="K900" s="58">
        <f t="shared" si="40"/>
        <v>-0.9412296775022011</v>
      </c>
      <c r="L900" s="58">
        <f t="shared" si="41"/>
        <v>9.042194311062271E-2</v>
      </c>
    </row>
    <row r="901" spans="1:12" x14ac:dyDescent="0.2">
      <c r="A901" s="176" t="s">
        <v>2355</v>
      </c>
      <c r="B901" s="177" t="s">
        <v>2341</v>
      </c>
      <c r="C901" s="176" t="s">
        <v>2544</v>
      </c>
      <c r="D901" s="176" t="s">
        <v>615</v>
      </c>
      <c r="E901" s="176" t="s">
        <v>185</v>
      </c>
      <c r="F901" s="178">
        <v>3.0286790000000001E-2</v>
      </c>
      <c r="G901" s="178">
        <v>0.17777283999999999</v>
      </c>
      <c r="H901" s="58">
        <f t="shared" si="39"/>
        <v>-0.82963207428086316</v>
      </c>
      <c r="I901" s="178">
        <v>2.610239E-2</v>
      </c>
      <c r="J901" s="178">
        <v>0.29892490999999999</v>
      </c>
      <c r="K901" s="58">
        <f t="shared" si="40"/>
        <v>-0.91267910727145485</v>
      </c>
      <c r="L901" s="58">
        <f t="shared" si="41"/>
        <v>0.86184075631653267</v>
      </c>
    </row>
    <row r="902" spans="1:12" x14ac:dyDescent="0.2">
      <c r="A902" s="176" t="s">
        <v>1558</v>
      </c>
      <c r="B902" s="177" t="s">
        <v>1828</v>
      </c>
      <c r="C902" s="176" t="s">
        <v>2553</v>
      </c>
      <c r="D902" s="176" t="s">
        <v>184</v>
      </c>
      <c r="E902" s="176" t="s">
        <v>714</v>
      </c>
      <c r="F902" s="178">
        <v>0.15872638</v>
      </c>
      <c r="G902" s="178">
        <v>0.25833779000000001</v>
      </c>
      <c r="H902" s="58">
        <f t="shared" si="39"/>
        <v>-0.38558590285997263</v>
      </c>
      <c r="I902" s="178">
        <v>2.609152E-2</v>
      </c>
      <c r="J902" s="178">
        <v>0.64411866000000007</v>
      </c>
      <c r="K902" s="58">
        <f t="shared" si="40"/>
        <v>-0.95949268105351893</v>
      </c>
      <c r="L902" s="58">
        <f t="shared" si="41"/>
        <v>0.16438048924192689</v>
      </c>
    </row>
    <row r="903" spans="1:12" x14ac:dyDescent="0.2">
      <c r="A903" s="176" t="s">
        <v>1691</v>
      </c>
      <c r="B903" s="177" t="s">
        <v>1312</v>
      </c>
      <c r="C903" s="176" t="s">
        <v>239</v>
      </c>
      <c r="D903" s="176" t="s">
        <v>184</v>
      </c>
      <c r="E903" s="176" t="s">
        <v>185</v>
      </c>
      <c r="F903" s="178">
        <v>0.18117005999999999</v>
      </c>
      <c r="G903" s="178">
        <v>8.3019690000000007E-2</v>
      </c>
      <c r="H903" s="58">
        <f t="shared" ref="H903:H966" si="42">IF(ISERROR(F903/G903-1),"",IF((F903/G903-1)&gt;10000%,"",F903/G903-1))</f>
        <v>1.1822541134518807</v>
      </c>
      <c r="I903" s="178">
        <v>2.578561E-2</v>
      </c>
      <c r="J903" s="178">
        <v>0</v>
      </c>
      <c r="K903" s="58" t="str">
        <f t="shared" ref="K903:K966" si="43">IF(ISERROR(I903/J903-1),"",IF((I903/J903-1)&gt;10000%,"",I903/J903-1))</f>
        <v/>
      </c>
      <c r="L903" s="58">
        <f t="shared" ref="L903:L966" si="44">IF(ISERROR(I903/F903),"",IF(I903/F903&gt;10000%,"",I903/F903))</f>
        <v>0.14232820809354482</v>
      </c>
    </row>
    <row r="904" spans="1:12" x14ac:dyDescent="0.2">
      <c r="A904" s="176" t="s">
        <v>1624</v>
      </c>
      <c r="B904" s="177" t="s">
        <v>2534</v>
      </c>
      <c r="C904" s="176" t="s">
        <v>645</v>
      </c>
      <c r="D904" s="176" t="s">
        <v>615</v>
      </c>
      <c r="E904" s="176" t="s">
        <v>714</v>
      </c>
      <c r="F904" s="178">
        <v>4.9013379999999995E-2</v>
      </c>
      <c r="G904" s="178">
        <v>9.887572E-2</v>
      </c>
      <c r="H904" s="58">
        <f t="shared" si="42"/>
        <v>-0.504293066083362</v>
      </c>
      <c r="I904" s="178">
        <v>2.56709E-2</v>
      </c>
      <c r="J904" s="178">
        <v>3.2687292503340001E-2</v>
      </c>
      <c r="K904" s="58">
        <f t="shared" si="43"/>
        <v>-0.21465199366460419</v>
      </c>
      <c r="L904" s="58">
        <f t="shared" si="44"/>
        <v>0.52375290175866274</v>
      </c>
    </row>
    <row r="905" spans="1:12" x14ac:dyDescent="0.2">
      <c r="A905" s="176" t="s">
        <v>2774</v>
      </c>
      <c r="B905" s="177" t="s">
        <v>258</v>
      </c>
      <c r="C905" s="176" t="s">
        <v>516</v>
      </c>
      <c r="D905" s="176" t="s">
        <v>184</v>
      </c>
      <c r="E905" s="176" t="s">
        <v>714</v>
      </c>
      <c r="F905" s="178">
        <v>5.0001839999999999E-2</v>
      </c>
      <c r="G905" s="178">
        <v>0.37365540000000003</v>
      </c>
      <c r="H905" s="58">
        <f t="shared" si="42"/>
        <v>-0.86618194197113174</v>
      </c>
      <c r="I905" s="178">
        <v>2.5519819999999999E-2</v>
      </c>
      <c r="J905" s="178">
        <v>0.29673427000000002</v>
      </c>
      <c r="K905" s="58">
        <f t="shared" si="43"/>
        <v>-0.91399773271890705</v>
      </c>
      <c r="L905" s="58">
        <f t="shared" si="44"/>
        <v>0.51037761810365379</v>
      </c>
    </row>
    <row r="906" spans="1:12" x14ac:dyDescent="0.2">
      <c r="A906" s="176" t="s">
        <v>1893</v>
      </c>
      <c r="B906" s="177" t="s">
        <v>1894</v>
      </c>
      <c r="C906" s="176" t="s">
        <v>2553</v>
      </c>
      <c r="D906" s="176" t="s">
        <v>615</v>
      </c>
      <c r="E906" s="176" t="s">
        <v>714</v>
      </c>
      <c r="F906" s="178">
        <v>3.4982199999999998E-2</v>
      </c>
      <c r="G906" s="178">
        <v>0.1157045</v>
      </c>
      <c r="H906" s="58">
        <f t="shared" si="42"/>
        <v>-0.69765912302460142</v>
      </c>
      <c r="I906" s="178">
        <v>2.5432880000000001E-2</v>
      </c>
      <c r="J906" s="178">
        <v>0.21074083999999998</v>
      </c>
      <c r="K906" s="58">
        <f t="shared" si="43"/>
        <v>-0.87931679497908422</v>
      </c>
      <c r="L906" s="58">
        <f t="shared" si="44"/>
        <v>0.72702345764417342</v>
      </c>
    </row>
    <row r="907" spans="1:12" x14ac:dyDescent="0.2">
      <c r="A907" s="176" t="s">
        <v>1541</v>
      </c>
      <c r="B907" s="177" t="s">
        <v>71</v>
      </c>
      <c r="C907" s="176" t="s">
        <v>2625</v>
      </c>
      <c r="D907" s="176" t="s">
        <v>184</v>
      </c>
      <c r="E907" s="176" t="s">
        <v>185</v>
      </c>
      <c r="F907" s="178">
        <v>7.4110700000000002E-2</v>
      </c>
      <c r="G907" s="178">
        <v>0.12466149</v>
      </c>
      <c r="H907" s="58">
        <f t="shared" si="42"/>
        <v>-0.40550445851401262</v>
      </c>
      <c r="I907" s="178">
        <v>2.519271E-2</v>
      </c>
      <c r="J907" s="178">
        <v>1.156305E-2</v>
      </c>
      <c r="K907" s="58">
        <f t="shared" si="43"/>
        <v>1.178725336308327</v>
      </c>
      <c r="L907" s="58">
        <f t="shared" si="44"/>
        <v>0.33993350487851282</v>
      </c>
    </row>
    <row r="908" spans="1:12" x14ac:dyDescent="0.2">
      <c r="A908" s="176" t="s">
        <v>1262</v>
      </c>
      <c r="B908" s="177" t="s">
        <v>2536</v>
      </c>
      <c r="C908" s="176" t="s">
        <v>645</v>
      </c>
      <c r="D908" s="176" t="s">
        <v>615</v>
      </c>
      <c r="E908" s="176" t="s">
        <v>185</v>
      </c>
      <c r="F908" s="178">
        <v>1.34439368</v>
      </c>
      <c r="G908" s="178">
        <v>0.91668130000000003</v>
      </c>
      <c r="H908" s="58">
        <f t="shared" si="42"/>
        <v>0.46658787519719236</v>
      </c>
      <c r="I908" s="178">
        <v>2.5135510000000003E-2</v>
      </c>
      <c r="J908" s="178">
        <v>0.11398938</v>
      </c>
      <c r="K908" s="58">
        <f t="shared" si="43"/>
        <v>-0.77949252816358849</v>
      </c>
      <c r="L908" s="58">
        <f t="shared" si="44"/>
        <v>1.8696539840919218E-2</v>
      </c>
    </row>
    <row r="909" spans="1:12" x14ac:dyDescent="0.2">
      <c r="A909" s="176" t="s">
        <v>2764</v>
      </c>
      <c r="B909" s="177" t="s">
        <v>443</v>
      </c>
      <c r="C909" s="176" t="s">
        <v>646</v>
      </c>
      <c r="D909" s="176" t="s">
        <v>183</v>
      </c>
      <c r="E909" s="176" t="s">
        <v>714</v>
      </c>
      <c r="F909" s="178">
        <v>2.18193E-2</v>
      </c>
      <c r="G909" s="178">
        <v>7.3176809999999995E-2</v>
      </c>
      <c r="H909" s="58">
        <f t="shared" si="42"/>
        <v>-0.70182766917552164</v>
      </c>
      <c r="I909" s="178">
        <v>2.3769430000000001E-2</v>
      </c>
      <c r="J909" s="178">
        <v>1.0343459999999999E-2</v>
      </c>
      <c r="K909" s="58">
        <f t="shared" si="43"/>
        <v>1.2980153642978274</v>
      </c>
      <c r="L909" s="58">
        <f t="shared" si="44"/>
        <v>1.0893763777939716</v>
      </c>
    </row>
    <row r="910" spans="1:12" x14ac:dyDescent="0.2">
      <c r="A910" s="176" t="s">
        <v>1798</v>
      </c>
      <c r="B910" s="177" t="s">
        <v>683</v>
      </c>
      <c r="C910" s="176" t="s">
        <v>643</v>
      </c>
      <c r="D910" s="176" t="s">
        <v>183</v>
      </c>
      <c r="E910" s="176" t="s">
        <v>2328</v>
      </c>
      <c r="F910" s="178">
        <v>1.5219561000000001</v>
      </c>
      <c r="G910" s="178">
        <v>1.10036387</v>
      </c>
      <c r="H910" s="58">
        <f t="shared" si="42"/>
        <v>0.38313892476313316</v>
      </c>
      <c r="I910" s="178">
        <v>2.3157540000000001E-2</v>
      </c>
      <c r="J910" s="178">
        <v>9.7300000000000002E-4</v>
      </c>
      <c r="K910" s="58">
        <f t="shared" si="43"/>
        <v>22.800143884892087</v>
      </c>
      <c r="L910" s="58">
        <f t="shared" si="44"/>
        <v>1.5215642553684695E-2</v>
      </c>
    </row>
    <row r="911" spans="1:12" x14ac:dyDescent="0.2">
      <c r="A911" s="176" t="s">
        <v>2056</v>
      </c>
      <c r="B911" s="177" t="s">
        <v>2037</v>
      </c>
      <c r="C911" s="176" t="s">
        <v>2553</v>
      </c>
      <c r="D911" s="176" t="s">
        <v>184</v>
      </c>
      <c r="E911" s="176" t="s">
        <v>714</v>
      </c>
      <c r="F911" s="178">
        <v>1.1810529599999999</v>
      </c>
      <c r="G911" s="178">
        <v>0.98384000000000005</v>
      </c>
      <c r="H911" s="58">
        <f t="shared" si="42"/>
        <v>0.20045226866157084</v>
      </c>
      <c r="I911" s="178">
        <v>2.30596618895E-2</v>
      </c>
      <c r="J911" s="178">
        <v>1.0348769999999998E-2</v>
      </c>
      <c r="K911" s="58">
        <f t="shared" si="43"/>
        <v>1.228251462685904</v>
      </c>
      <c r="L911" s="58">
        <f t="shared" si="44"/>
        <v>1.9524663728458038E-2</v>
      </c>
    </row>
    <row r="912" spans="1:12" x14ac:dyDescent="0.2">
      <c r="A912" s="176" t="s">
        <v>2227</v>
      </c>
      <c r="B912" s="177" t="s">
        <v>2218</v>
      </c>
      <c r="C912" s="176" t="s">
        <v>2546</v>
      </c>
      <c r="D912" s="176" t="s">
        <v>184</v>
      </c>
      <c r="E912" s="176" t="s">
        <v>714</v>
      </c>
      <c r="F912" s="178">
        <v>5.1312679999999999E-2</v>
      </c>
      <c r="G912" s="178">
        <v>0</v>
      </c>
      <c r="H912" s="58" t="str">
        <f t="shared" si="42"/>
        <v/>
      </c>
      <c r="I912" s="178">
        <v>2.2489919999999997E-2</v>
      </c>
      <c r="J912" s="178">
        <v>0</v>
      </c>
      <c r="K912" s="58" t="str">
        <f t="shared" si="43"/>
        <v/>
      </c>
      <c r="L912" s="58">
        <f t="shared" si="44"/>
        <v>0.43829166591961277</v>
      </c>
    </row>
    <row r="913" spans="1:12" x14ac:dyDescent="0.2">
      <c r="A913" s="176" t="s">
        <v>2768</v>
      </c>
      <c r="B913" s="177" t="s">
        <v>707</v>
      </c>
      <c r="C913" s="176" t="s">
        <v>516</v>
      </c>
      <c r="D913" s="176" t="s">
        <v>183</v>
      </c>
      <c r="E913" s="176" t="s">
        <v>714</v>
      </c>
      <c r="F913" s="178">
        <v>0.14719907999999998</v>
      </c>
      <c r="G913" s="178">
        <v>0.41343646999999994</v>
      </c>
      <c r="H913" s="58">
        <f t="shared" si="42"/>
        <v>-0.64396203363481697</v>
      </c>
      <c r="I913" s="178">
        <v>2.2305499999999999E-2</v>
      </c>
      <c r="J913" s="178">
        <v>0.49593271</v>
      </c>
      <c r="K913" s="58">
        <f t="shared" si="43"/>
        <v>-0.95502313206967127</v>
      </c>
      <c r="L913" s="58">
        <f t="shared" si="44"/>
        <v>0.15153287642830376</v>
      </c>
    </row>
    <row r="914" spans="1:12" x14ac:dyDescent="0.2">
      <c r="A914" s="176" t="s">
        <v>2504</v>
      </c>
      <c r="B914" s="176" t="s">
        <v>2505</v>
      </c>
      <c r="C914" s="176" t="s">
        <v>646</v>
      </c>
      <c r="D914" s="176" t="s">
        <v>184</v>
      </c>
      <c r="E914" s="176" t="s">
        <v>714</v>
      </c>
      <c r="F914" s="178">
        <v>7.7158675199999998</v>
      </c>
      <c r="G914" s="178">
        <v>0.69638978000000007</v>
      </c>
      <c r="H914" s="58">
        <f t="shared" si="42"/>
        <v>10.079811538876976</v>
      </c>
      <c r="I914" s="178">
        <v>2.138785E-2</v>
      </c>
      <c r="J914" s="178">
        <v>0.24837480000000003</v>
      </c>
      <c r="K914" s="58">
        <f t="shared" si="43"/>
        <v>-0.91388880836542197</v>
      </c>
      <c r="L914" s="58">
        <f t="shared" si="44"/>
        <v>2.7719306927654454E-3</v>
      </c>
    </row>
    <row r="915" spans="1:12" x14ac:dyDescent="0.2">
      <c r="A915" s="176" t="s">
        <v>2763</v>
      </c>
      <c r="B915" s="177" t="s">
        <v>452</v>
      </c>
      <c r="C915" s="176" t="s">
        <v>646</v>
      </c>
      <c r="D915" s="176" t="s">
        <v>183</v>
      </c>
      <c r="E915" s="176" t="s">
        <v>714</v>
      </c>
      <c r="F915" s="178">
        <v>0.12563292000000001</v>
      </c>
      <c r="G915" s="178">
        <v>0.69744037000000003</v>
      </c>
      <c r="H915" s="58">
        <f t="shared" si="42"/>
        <v>-0.81986571841260059</v>
      </c>
      <c r="I915" s="178">
        <v>2.0989020000000001E-2</v>
      </c>
      <c r="J915" s="178">
        <v>2.0787399999999999E-3</v>
      </c>
      <c r="K915" s="58">
        <f t="shared" si="43"/>
        <v>9.096991446741777</v>
      </c>
      <c r="L915" s="58">
        <f t="shared" si="44"/>
        <v>0.1670662434654866</v>
      </c>
    </row>
    <row r="916" spans="1:12" x14ac:dyDescent="0.2">
      <c r="A916" s="176" t="s">
        <v>2885</v>
      </c>
      <c r="B916" s="177" t="s">
        <v>1710</v>
      </c>
      <c r="C916" s="176" t="s">
        <v>2544</v>
      </c>
      <c r="D916" s="176" t="s">
        <v>183</v>
      </c>
      <c r="E916" s="176" t="s">
        <v>185</v>
      </c>
      <c r="F916" s="178">
        <v>2.5251555400000001</v>
      </c>
      <c r="G916" s="178">
        <v>2.8972642500000001</v>
      </c>
      <c r="H916" s="58">
        <f t="shared" si="42"/>
        <v>-0.12843450851954563</v>
      </c>
      <c r="I916" s="178">
        <v>2.0400000000000001E-2</v>
      </c>
      <c r="J916" s="178">
        <v>5.8631500000000003E-2</v>
      </c>
      <c r="K916" s="58">
        <f t="shared" si="43"/>
        <v>-0.65206416346162044</v>
      </c>
      <c r="L916" s="58">
        <f t="shared" si="44"/>
        <v>8.0787102722393103E-3</v>
      </c>
    </row>
    <row r="917" spans="1:12" x14ac:dyDescent="0.2">
      <c r="A917" s="176" t="s">
        <v>2362</v>
      </c>
      <c r="B917" s="177" t="s">
        <v>2363</v>
      </c>
      <c r="C917" s="176" t="s">
        <v>2370</v>
      </c>
      <c r="D917" s="176" t="s">
        <v>184</v>
      </c>
      <c r="E917" s="176" t="s">
        <v>714</v>
      </c>
      <c r="F917" s="178">
        <v>1.5527299999999999E-2</v>
      </c>
      <c r="G917" s="178">
        <v>0.226795</v>
      </c>
      <c r="H917" s="58">
        <f t="shared" si="42"/>
        <v>-0.93153596860600985</v>
      </c>
      <c r="I917" s="178">
        <v>1.9957200000000001E-2</v>
      </c>
      <c r="J917" s="178">
        <v>0</v>
      </c>
      <c r="K917" s="58" t="str">
        <f t="shared" si="43"/>
        <v/>
      </c>
      <c r="L917" s="58">
        <f t="shared" si="44"/>
        <v>1.2852975082596461</v>
      </c>
    </row>
    <row r="918" spans="1:12" x14ac:dyDescent="0.2">
      <c r="A918" s="176" t="s">
        <v>2874</v>
      </c>
      <c r="B918" s="177" t="s">
        <v>2875</v>
      </c>
      <c r="C918" s="176" t="s">
        <v>2671</v>
      </c>
      <c r="D918" s="176" t="s">
        <v>183</v>
      </c>
      <c r="E918" s="176" t="s">
        <v>714</v>
      </c>
      <c r="F918" s="178">
        <v>0.14885485000000001</v>
      </c>
      <c r="G918" s="178">
        <v>0.15087692000000003</v>
      </c>
      <c r="H918" s="58">
        <f t="shared" si="42"/>
        <v>-1.3402116108945039E-2</v>
      </c>
      <c r="I918" s="178">
        <v>1.9746200000000002E-2</v>
      </c>
      <c r="J918" s="178">
        <v>0</v>
      </c>
      <c r="K918" s="58" t="str">
        <f t="shared" si="43"/>
        <v/>
      </c>
      <c r="L918" s="58">
        <f t="shared" si="44"/>
        <v>0.13265405863497226</v>
      </c>
    </row>
    <row r="919" spans="1:12" x14ac:dyDescent="0.2">
      <c r="A919" s="176" t="s">
        <v>2876</v>
      </c>
      <c r="B919" s="177" t="s">
        <v>2877</v>
      </c>
      <c r="C919" s="176" t="s">
        <v>2176</v>
      </c>
      <c r="D919" s="176" t="s">
        <v>615</v>
      </c>
      <c r="E919" s="176" t="s">
        <v>714</v>
      </c>
      <c r="F919" s="178">
        <v>4.2899099999999996E-2</v>
      </c>
      <c r="G919" s="178">
        <v>1.535163E-2</v>
      </c>
      <c r="H919" s="58">
        <f t="shared" si="42"/>
        <v>1.7944329038675368</v>
      </c>
      <c r="I919" s="178">
        <v>1.9099999999999999E-2</v>
      </c>
      <c r="J919" s="178">
        <v>0</v>
      </c>
      <c r="K919" s="58" t="str">
        <f t="shared" si="43"/>
        <v/>
      </c>
      <c r="L919" s="58">
        <f t="shared" si="44"/>
        <v>0.44523078572743952</v>
      </c>
    </row>
    <row r="920" spans="1:12" x14ac:dyDescent="0.2">
      <c r="A920" s="176" t="s">
        <v>1910</v>
      </c>
      <c r="B920" s="177" t="s">
        <v>1911</v>
      </c>
      <c r="C920" s="176" t="s">
        <v>1918</v>
      </c>
      <c r="D920" s="176" t="s">
        <v>184</v>
      </c>
      <c r="E920" s="176" t="s">
        <v>185</v>
      </c>
      <c r="F920" s="178">
        <v>0.55962964000000004</v>
      </c>
      <c r="G920" s="178">
        <v>6.1996790000000003E-2</v>
      </c>
      <c r="H920" s="58">
        <f t="shared" si="42"/>
        <v>8.0267518689274073</v>
      </c>
      <c r="I920" s="178">
        <v>1.8935400000000002E-2</v>
      </c>
      <c r="J920" s="178">
        <v>0</v>
      </c>
      <c r="K920" s="58" t="str">
        <f t="shared" si="43"/>
        <v/>
      </c>
      <c r="L920" s="58">
        <f t="shared" si="44"/>
        <v>3.3835591695965207E-2</v>
      </c>
    </row>
    <row r="921" spans="1:12" x14ac:dyDescent="0.2">
      <c r="A921" s="176" t="s">
        <v>1351</v>
      </c>
      <c r="B921" s="177" t="s">
        <v>1352</v>
      </c>
      <c r="C921" s="176" t="s">
        <v>2546</v>
      </c>
      <c r="D921" s="176" t="s">
        <v>184</v>
      </c>
      <c r="E921" s="176" t="s">
        <v>714</v>
      </c>
      <c r="F921" s="178">
        <v>0.8814391800000001</v>
      </c>
      <c r="G921" s="178">
        <v>3.0096175999999999</v>
      </c>
      <c r="H921" s="58">
        <f t="shared" si="42"/>
        <v>-0.70712585545751727</v>
      </c>
      <c r="I921" s="178">
        <v>1.8679999999999999E-2</v>
      </c>
      <c r="J921" s="178">
        <v>13.563268450000001</v>
      </c>
      <c r="K921" s="58">
        <f t="shared" si="43"/>
        <v>-0.99862275084587004</v>
      </c>
      <c r="L921" s="58">
        <f t="shared" si="44"/>
        <v>2.1192613652594835E-2</v>
      </c>
    </row>
    <row r="922" spans="1:12" x14ac:dyDescent="0.2">
      <c r="A922" s="176" t="s">
        <v>2051</v>
      </c>
      <c r="B922" s="176" t="s">
        <v>2032</v>
      </c>
      <c r="C922" s="176" t="s">
        <v>2553</v>
      </c>
      <c r="D922" s="176" t="s">
        <v>184</v>
      </c>
      <c r="E922" s="176" t="s">
        <v>714</v>
      </c>
      <c r="F922" s="178">
        <v>1.0090818699999999</v>
      </c>
      <c r="G922" s="178">
        <v>2.4780238300000001</v>
      </c>
      <c r="H922" s="58">
        <f t="shared" si="42"/>
        <v>-0.59278766499997704</v>
      </c>
      <c r="I922" s="178">
        <v>1.7823790000000003E-2</v>
      </c>
      <c r="J922" s="178">
        <v>4.0482000000000002E-4</v>
      </c>
      <c r="K922" s="58">
        <f t="shared" si="43"/>
        <v>43.028926436440891</v>
      </c>
      <c r="L922" s="58">
        <f t="shared" si="44"/>
        <v>1.7663373537768548E-2</v>
      </c>
    </row>
    <row r="923" spans="1:12" x14ac:dyDescent="0.2">
      <c r="A923" s="176" t="s">
        <v>2292</v>
      </c>
      <c r="B923" s="176" t="s">
        <v>482</v>
      </c>
      <c r="C923" s="176" t="s">
        <v>1371</v>
      </c>
      <c r="D923" s="176" t="s">
        <v>183</v>
      </c>
      <c r="E923" s="176" t="s">
        <v>714</v>
      </c>
      <c r="F923" s="178">
        <v>4.3256949999999995E-2</v>
      </c>
      <c r="G923" s="178">
        <v>4.9495560000000001E-2</v>
      </c>
      <c r="H923" s="58">
        <f t="shared" si="42"/>
        <v>-0.12604383100221528</v>
      </c>
      <c r="I923" s="178">
        <v>1.768695E-2</v>
      </c>
      <c r="J923" s="178">
        <v>2.7793759900000001</v>
      </c>
      <c r="K923" s="58">
        <f t="shared" si="43"/>
        <v>-0.99363635936136874</v>
      </c>
      <c r="L923" s="58">
        <f t="shared" si="44"/>
        <v>0.40888111621369516</v>
      </c>
    </row>
    <row r="924" spans="1:12" x14ac:dyDescent="0.2">
      <c r="A924" s="176" t="s">
        <v>1127</v>
      </c>
      <c r="B924" s="177" t="s">
        <v>629</v>
      </c>
      <c r="C924" s="176" t="s">
        <v>2553</v>
      </c>
      <c r="D924" s="176" t="s">
        <v>615</v>
      </c>
      <c r="E924" s="176" t="s">
        <v>714</v>
      </c>
      <c r="F924" s="178">
        <v>0.9219383000000001</v>
      </c>
      <c r="G924" s="178">
        <v>0.83865827999999998</v>
      </c>
      <c r="H924" s="58">
        <f t="shared" si="42"/>
        <v>9.9301493809850871E-2</v>
      </c>
      <c r="I924" s="178">
        <v>1.719824E-2</v>
      </c>
      <c r="J924" s="178">
        <v>4.8262470000000002E-2</v>
      </c>
      <c r="K924" s="58">
        <f t="shared" si="43"/>
        <v>-0.64365188934590378</v>
      </c>
      <c r="L924" s="58">
        <f t="shared" si="44"/>
        <v>1.8654437070246457E-2</v>
      </c>
    </row>
    <row r="925" spans="1:12" x14ac:dyDescent="0.2">
      <c r="A925" s="176" t="s">
        <v>1580</v>
      </c>
      <c r="B925" s="189" t="s">
        <v>2989</v>
      </c>
      <c r="C925" s="176" t="s">
        <v>643</v>
      </c>
      <c r="D925" s="176" t="s">
        <v>183</v>
      </c>
      <c r="E925" s="176" t="s">
        <v>714</v>
      </c>
      <c r="F925" s="178">
        <v>2.2786641899999998</v>
      </c>
      <c r="G925" s="178">
        <v>1.3490135599999999</v>
      </c>
      <c r="H925" s="58">
        <f t="shared" si="42"/>
        <v>0.68913364369739916</v>
      </c>
      <c r="I925" s="178">
        <v>1.4996056626672661E-2</v>
      </c>
      <c r="J925" s="178">
        <v>1.1075200000000001E-3</v>
      </c>
      <c r="K925" s="58">
        <f t="shared" si="43"/>
        <v>12.540212932202271</v>
      </c>
      <c r="L925" s="58">
        <f t="shared" si="44"/>
        <v>6.5810735484778306E-3</v>
      </c>
    </row>
    <row r="926" spans="1:12" x14ac:dyDescent="0.2">
      <c r="A926" s="176" t="s">
        <v>1282</v>
      </c>
      <c r="B926" s="177" t="s">
        <v>241</v>
      </c>
      <c r="C926" s="176" t="s">
        <v>1268</v>
      </c>
      <c r="D926" s="176" t="s">
        <v>184</v>
      </c>
      <c r="E926" s="176" t="s">
        <v>185</v>
      </c>
      <c r="F926" s="178">
        <v>0.29070947999999996</v>
      </c>
      <c r="G926" s="178">
        <v>0.72608298999999998</v>
      </c>
      <c r="H926" s="58">
        <f t="shared" si="42"/>
        <v>-0.59961948702310197</v>
      </c>
      <c r="I926" s="178">
        <v>1.476534145002E-2</v>
      </c>
      <c r="J926" s="178">
        <v>5.9739926184599994E-2</v>
      </c>
      <c r="K926" s="58">
        <f t="shared" si="43"/>
        <v>-0.75283964355104493</v>
      </c>
      <c r="L926" s="58">
        <f t="shared" si="44"/>
        <v>5.0790711916309031E-2</v>
      </c>
    </row>
    <row r="927" spans="1:12" x14ac:dyDescent="0.2">
      <c r="A927" s="176" t="s">
        <v>2779</v>
      </c>
      <c r="B927" s="177" t="s">
        <v>507</v>
      </c>
      <c r="C927" s="176" t="s">
        <v>646</v>
      </c>
      <c r="D927" s="176" t="s">
        <v>184</v>
      </c>
      <c r="E927" s="176" t="s">
        <v>185</v>
      </c>
      <c r="F927" s="178">
        <v>0.75923504000000008</v>
      </c>
      <c r="G927" s="178">
        <v>0.25370721000000002</v>
      </c>
      <c r="H927" s="58">
        <f t="shared" si="42"/>
        <v>1.9925639086094558</v>
      </c>
      <c r="I927" s="178">
        <v>1.422816E-2</v>
      </c>
      <c r="J927" s="178">
        <v>5.7453199999999999E-3</v>
      </c>
      <c r="K927" s="58">
        <f t="shared" si="43"/>
        <v>1.4764782466424848</v>
      </c>
      <c r="L927" s="58">
        <f t="shared" si="44"/>
        <v>1.8740125587459713E-2</v>
      </c>
    </row>
    <row r="928" spans="1:12" x14ac:dyDescent="0.2">
      <c r="A928" s="176" t="s">
        <v>1249</v>
      </c>
      <c r="B928" s="177" t="s">
        <v>2533</v>
      </c>
      <c r="C928" s="176" t="s">
        <v>645</v>
      </c>
      <c r="D928" s="176" t="s">
        <v>615</v>
      </c>
      <c r="E928" s="176" t="s">
        <v>185</v>
      </c>
      <c r="F928" s="178">
        <v>2.7394367900000001</v>
      </c>
      <c r="G928" s="178">
        <v>2.7738686000000001</v>
      </c>
      <c r="H928" s="58">
        <f t="shared" si="42"/>
        <v>-1.2412920352463774E-2</v>
      </c>
      <c r="I928" s="178">
        <v>1.4198009232230002E-2</v>
      </c>
      <c r="J928" s="178">
        <v>0.61427655201600007</v>
      </c>
      <c r="K928" s="58">
        <f t="shared" si="43"/>
        <v>-0.97688661697140577</v>
      </c>
      <c r="L928" s="58">
        <f t="shared" si="44"/>
        <v>5.1828205286788172E-3</v>
      </c>
    </row>
    <row r="929" spans="1:12" x14ac:dyDescent="0.2">
      <c r="A929" s="176" t="s">
        <v>1920</v>
      </c>
      <c r="B929" s="177" t="s">
        <v>274</v>
      </c>
      <c r="C929" s="176" t="s">
        <v>643</v>
      </c>
      <c r="D929" s="176" t="s">
        <v>184</v>
      </c>
      <c r="E929" s="176" t="s">
        <v>2328</v>
      </c>
      <c r="F929" s="178">
        <v>2.6183271699999997</v>
      </c>
      <c r="G929" s="178">
        <v>1.4899434899999999</v>
      </c>
      <c r="H929" s="58">
        <f t="shared" si="42"/>
        <v>0.75733320597279818</v>
      </c>
      <c r="I929" s="178">
        <v>1.3873570000000002E-2</v>
      </c>
      <c r="J929" s="178">
        <v>0.41934176000000001</v>
      </c>
      <c r="K929" s="58">
        <f t="shared" si="43"/>
        <v>-0.96691583971985051</v>
      </c>
      <c r="L929" s="58">
        <f t="shared" si="44"/>
        <v>5.2986388251854725E-3</v>
      </c>
    </row>
    <row r="930" spans="1:12" x14ac:dyDescent="0.2">
      <c r="A930" s="176" t="s">
        <v>1896</v>
      </c>
      <c r="B930" s="177" t="s">
        <v>1897</v>
      </c>
      <c r="C930" s="176" t="s">
        <v>1268</v>
      </c>
      <c r="D930" s="176" t="s">
        <v>184</v>
      </c>
      <c r="E930" s="176" t="s">
        <v>185</v>
      </c>
      <c r="F930" s="178">
        <v>0.27438384000000005</v>
      </c>
      <c r="G930" s="178">
        <v>2.3481810000000002E-2</v>
      </c>
      <c r="H930" s="58">
        <f t="shared" si="42"/>
        <v>10.684952735755891</v>
      </c>
      <c r="I930" s="178">
        <v>1.3603280000000001E-2</v>
      </c>
      <c r="J930" s="178">
        <v>1.373008E-2</v>
      </c>
      <c r="K930" s="58">
        <f t="shared" si="43"/>
        <v>-9.2351974642536083E-3</v>
      </c>
      <c r="L930" s="58">
        <f t="shared" si="44"/>
        <v>4.9577555296259422E-2</v>
      </c>
    </row>
    <row r="931" spans="1:12" x14ac:dyDescent="0.2">
      <c r="A931" s="176" t="s">
        <v>1335</v>
      </c>
      <c r="B931" s="177" t="s">
        <v>1336</v>
      </c>
      <c r="C931" s="176" t="s">
        <v>239</v>
      </c>
      <c r="D931" s="176" t="s">
        <v>184</v>
      </c>
      <c r="E931" s="176" t="s">
        <v>185</v>
      </c>
      <c r="F931" s="178">
        <v>0.22238390999999999</v>
      </c>
      <c r="G931" s="178">
        <v>0.21758125</v>
      </c>
      <c r="H931" s="58">
        <f t="shared" si="42"/>
        <v>2.2072949760147065E-2</v>
      </c>
      <c r="I931" s="178">
        <v>1.2664180000000001E-2</v>
      </c>
      <c r="J931" s="178">
        <v>2.0380040000000002E-2</v>
      </c>
      <c r="K931" s="58">
        <f t="shared" si="43"/>
        <v>-0.37859886437906898</v>
      </c>
      <c r="L931" s="58">
        <f t="shared" si="44"/>
        <v>5.6947375374414459E-2</v>
      </c>
    </row>
    <row r="932" spans="1:12" x14ac:dyDescent="0.2">
      <c r="A932" s="176" t="s">
        <v>1633</v>
      </c>
      <c r="B932" s="177" t="s">
        <v>1634</v>
      </c>
      <c r="C932" s="176" t="s">
        <v>2546</v>
      </c>
      <c r="D932" s="176" t="s">
        <v>184</v>
      </c>
      <c r="E932" s="176" t="s">
        <v>185</v>
      </c>
      <c r="F932" s="178">
        <v>0.57295085999999995</v>
      </c>
      <c r="G932" s="178">
        <v>0.22553007999999999</v>
      </c>
      <c r="H932" s="58">
        <f t="shared" si="42"/>
        <v>1.540463161277644</v>
      </c>
      <c r="I932" s="178">
        <v>1.2200000000000001E-2</v>
      </c>
      <c r="J932" s="178">
        <v>4.7370441173326299</v>
      </c>
      <c r="K932" s="58">
        <f t="shared" si="43"/>
        <v>-0.99742455427945864</v>
      </c>
      <c r="L932" s="58">
        <f t="shared" si="44"/>
        <v>2.1293274609972664E-2</v>
      </c>
    </row>
    <row r="933" spans="1:12" x14ac:dyDescent="0.2">
      <c r="A933" s="176" t="s">
        <v>2756</v>
      </c>
      <c r="B933" s="177" t="s">
        <v>447</v>
      </c>
      <c r="C933" s="176" t="s">
        <v>646</v>
      </c>
      <c r="D933" s="176" t="s">
        <v>183</v>
      </c>
      <c r="E933" s="176" t="s">
        <v>714</v>
      </c>
      <c r="F933" s="178">
        <v>4.01282198</v>
      </c>
      <c r="G933" s="178">
        <v>0.51606810999999997</v>
      </c>
      <c r="H933" s="58">
        <f t="shared" si="42"/>
        <v>6.7757604127098654</v>
      </c>
      <c r="I933" s="178">
        <v>1.207766E-2</v>
      </c>
      <c r="J933" s="178">
        <v>1.484193E-2</v>
      </c>
      <c r="K933" s="58">
        <f t="shared" si="43"/>
        <v>-0.18624734114768093</v>
      </c>
      <c r="L933" s="58">
        <f t="shared" si="44"/>
        <v>3.0097672062691402E-3</v>
      </c>
    </row>
    <row r="934" spans="1:12" x14ac:dyDescent="0.2">
      <c r="A934" s="176" t="s">
        <v>2947</v>
      </c>
      <c r="B934" s="176" t="s">
        <v>2948</v>
      </c>
      <c r="C934" s="176" t="s">
        <v>1371</v>
      </c>
      <c r="D934" s="176" t="s">
        <v>184</v>
      </c>
      <c r="E934" s="176" t="s">
        <v>2880</v>
      </c>
      <c r="F934" s="178">
        <v>0.47751082</v>
      </c>
      <c r="G934" s="178">
        <v>0.40607268000000002</v>
      </c>
      <c r="H934" s="58">
        <f t="shared" si="42"/>
        <v>0.17592451676384635</v>
      </c>
      <c r="I934" s="178">
        <v>1.1667819999999999E-2</v>
      </c>
      <c r="J934" s="178">
        <v>6.0749999999999999E-5</v>
      </c>
      <c r="K934" s="58" t="str">
        <f t="shared" si="43"/>
        <v/>
      </c>
      <c r="L934" s="58">
        <f t="shared" si="44"/>
        <v>2.443467144891083E-2</v>
      </c>
    </row>
    <row r="935" spans="1:12" x14ac:dyDescent="0.2">
      <c r="A935" s="176" t="s">
        <v>2237</v>
      </c>
      <c r="B935" s="177" t="s">
        <v>1344</v>
      </c>
      <c r="C935" s="176" t="s">
        <v>2671</v>
      </c>
      <c r="D935" s="176" t="s">
        <v>183</v>
      </c>
      <c r="E935" s="176" t="s">
        <v>714</v>
      </c>
      <c r="F935" s="178">
        <v>1.09001189</v>
      </c>
      <c r="G935" s="178">
        <v>0.94261680000000003</v>
      </c>
      <c r="H935" s="58">
        <f t="shared" si="42"/>
        <v>0.15636798537857577</v>
      </c>
      <c r="I935" s="178">
        <v>1.095555E-2</v>
      </c>
      <c r="J935" s="178">
        <v>7.0284890000000003E-2</v>
      </c>
      <c r="K935" s="58">
        <f t="shared" si="43"/>
        <v>-0.84412652563018886</v>
      </c>
      <c r="L935" s="58">
        <f t="shared" si="44"/>
        <v>1.005085366545864E-2</v>
      </c>
    </row>
    <row r="936" spans="1:12" x14ac:dyDescent="0.2">
      <c r="A936" s="176" t="s">
        <v>2236</v>
      </c>
      <c r="B936" s="177" t="s">
        <v>2049</v>
      </c>
      <c r="C936" s="176" t="s">
        <v>2671</v>
      </c>
      <c r="D936" s="176" t="s">
        <v>184</v>
      </c>
      <c r="E936" s="176" t="s">
        <v>185</v>
      </c>
      <c r="F936" s="178">
        <v>0.42524701000000004</v>
      </c>
      <c r="G936" s="178">
        <v>0.41132190000000002</v>
      </c>
      <c r="H936" s="58">
        <f t="shared" si="42"/>
        <v>3.3854530964677609E-2</v>
      </c>
      <c r="I936" s="178">
        <v>1.033912E-2</v>
      </c>
      <c r="J936" s="178">
        <v>0</v>
      </c>
      <c r="K936" s="58" t="str">
        <f t="shared" si="43"/>
        <v/>
      </c>
      <c r="L936" s="58">
        <f t="shared" si="44"/>
        <v>2.4313210338621778E-2</v>
      </c>
    </row>
    <row r="937" spans="1:12" x14ac:dyDescent="0.2">
      <c r="A937" s="176" t="s">
        <v>2230</v>
      </c>
      <c r="B937" s="177" t="s">
        <v>2221</v>
      </c>
      <c r="C937" s="176" t="s">
        <v>643</v>
      </c>
      <c r="D937" s="176" t="s">
        <v>183</v>
      </c>
      <c r="E937" s="176" t="s">
        <v>714</v>
      </c>
      <c r="F937" s="178">
        <v>1.9012166000000001</v>
      </c>
      <c r="G937" s="178">
        <v>0.66158198000000001</v>
      </c>
      <c r="H937" s="58">
        <f t="shared" si="42"/>
        <v>1.8737430242583089</v>
      </c>
      <c r="I937" s="178">
        <v>1.0207790000000001E-2</v>
      </c>
      <c r="J937" s="178">
        <v>4.6572491500000002</v>
      </c>
      <c r="K937" s="58">
        <f t="shared" si="43"/>
        <v>-0.99780819327649672</v>
      </c>
      <c r="L937" s="58">
        <f t="shared" si="44"/>
        <v>5.3690831439195301E-3</v>
      </c>
    </row>
    <row r="938" spans="1:12" x14ac:dyDescent="0.2">
      <c r="A938" s="176" t="s">
        <v>1246</v>
      </c>
      <c r="B938" s="177" t="s">
        <v>2394</v>
      </c>
      <c r="C938" s="176" t="s">
        <v>645</v>
      </c>
      <c r="D938" s="176" t="s">
        <v>184</v>
      </c>
      <c r="E938" s="176" t="s">
        <v>185</v>
      </c>
      <c r="F938" s="178">
        <v>0.42273529999999998</v>
      </c>
      <c r="G938" s="178">
        <v>0.16907382999999998</v>
      </c>
      <c r="H938" s="58">
        <f t="shared" si="42"/>
        <v>1.5003000168624561</v>
      </c>
      <c r="I938" s="178">
        <v>1.0206060257729998E-2</v>
      </c>
      <c r="J938" s="178">
        <v>8.9383999999999991E-4</v>
      </c>
      <c r="K938" s="58">
        <f t="shared" si="43"/>
        <v>10.418218313937617</v>
      </c>
      <c r="L938" s="58">
        <f t="shared" si="44"/>
        <v>2.4142909895932509E-2</v>
      </c>
    </row>
    <row r="939" spans="1:12" x14ac:dyDescent="0.2">
      <c r="A939" s="176" t="s">
        <v>2720</v>
      </c>
      <c r="B939" s="177" t="s">
        <v>236</v>
      </c>
      <c r="C939" s="176" t="s">
        <v>239</v>
      </c>
      <c r="D939" s="176" t="s">
        <v>184</v>
      </c>
      <c r="E939" s="176" t="s">
        <v>185</v>
      </c>
      <c r="F939" s="178">
        <v>1.41693143</v>
      </c>
      <c r="G939" s="178">
        <v>0.65184332</v>
      </c>
      <c r="H939" s="58">
        <f t="shared" si="42"/>
        <v>1.1737300767307088</v>
      </c>
      <c r="I939" s="178">
        <v>1.0111190000000001E-2</v>
      </c>
      <c r="J939" s="178">
        <v>0</v>
      </c>
      <c r="K939" s="58" t="str">
        <f t="shared" si="43"/>
        <v/>
      </c>
      <c r="L939" s="58">
        <f t="shared" si="44"/>
        <v>7.1359769329134024E-3</v>
      </c>
    </row>
    <row r="940" spans="1:12" x14ac:dyDescent="0.2">
      <c r="A940" s="176" t="s">
        <v>1124</v>
      </c>
      <c r="B940" s="177" t="s">
        <v>1055</v>
      </c>
      <c r="C940" s="176" t="s">
        <v>2553</v>
      </c>
      <c r="D940" s="176" t="s">
        <v>615</v>
      </c>
      <c r="E940" s="176" t="s">
        <v>185</v>
      </c>
      <c r="F940" s="178">
        <v>9.133231E-2</v>
      </c>
      <c r="G940" s="178">
        <v>0.27892176000000002</v>
      </c>
      <c r="H940" s="58">
        <f t="shared" si="42"/>
        <v>-0.67255222396416836</v>
      </c>
      <c r="I940" s="178">
        <v>1.0033139999999999E-2</v>
      </c>
      <c r="J940" s="178">
        <v>5.9899680000000004E-2</v>
      </c>
      <c r="K940" s="58">
        <f t="shared" si="43"/>
        <v>-0.83250094157431231</v>
      </c>
      <c r="L940" s="58">
        <f t="shared" si="44"/>
        <v>0.1098531286463684</v>
      </c>
    </row>
    <row r="941" spans="1:12" x14ac:dyDescent="0.2">
      <c r="A941" s="176" t="s">
        <v>2753</v>
      </c>
      <c r="B941" s="177" t="s">
        <v>1603</v>
      </c>
      <c r="C941" s="176" t="s">
        <v>516</v>
      </c>
      <c r="D941" s="176" t="s">
        <v>183</v>
      </c>
      <c r="E941" s="176" t="s">
        <v>714</v>
      </c>
      <c r="F941" s="178">
        <v>3.1978110000000004E-2</v>
      </c>
      <c r="G941" s="178">
        <v>4.4136339999999996E-2</v>
      </c>
      <c r="H941" s="58">
        <f t="shared" si="42"/>
        <v>-0.2754698282639656</v>
      </c>
      <c r="I941" s="178">
        <v>1.0023049999999999E-2</v>
      </c>
      <c r="J941" s="178">
        <v>0.1375575</v>
      </c>
      <c r="K941" s="58">
        <f t="shared" si="43"/>
        <v>-0.92713556149246679</v>
      </c>
      <c r="L941" s="58">
        <f t="shared" si="44"/>
        <v>0.31343472143913437</v>
      </c>
    </row>
    <row r="942" spans="1:12" x14ac:dyDescent="0.2">
      <c r="A942" s="176" t="s">
        <v>1577</v>
      </c>
      <c r="B942" s="177" t="s">
        <v>696</v>
      </c>
      <c r="C942" s="176" t="s">
        <v>643</v>
      </c>
      <c r="D942" s="176" t="s">
        <v>183</v>
      </c>
      <c r="E942" s="176" t="s">
        <v>2328</v>
      </c>
      <c r="F942" s="178">
        <v>0.12823756</v>
      </c>
      <c r="G942" s="178">
        <v>0.10483299</v>
      </c>
      <c r="H942" s="58">
        <f t="shared" si="42"/>
        <v>0.22325577091715121</v>
      </c>
      <c r="I942" s="178">
        <v>9.7324500000000001E-3</v>
      </c>
      <c r="J942" s="178">
        <v>1.2843900000000001E-3</v>
      </c>
      <c r="K942" s="58">
        <f t="shared" si="43"/>
        <v>6.5774881461238408</v>
      </c>
      <c r="L942" s="58">
        <f t="shared" si="44"/>
        <v>7.5893911269054093E-2</v>
      </c>
    </row>
    <row r="943" spans="1:12" x14ac:dyDescent="0.2">
      <c r="A943" s="176" t="s">
        <v>2769</v>
      </c>
      <c r="B943" s="177" t="s">
        <v>453</v>
      </c>
      <c r="C943" s="176" t="s">
        <v>646</v>
      </c>
      <c r="D943" s="176" t="s">
        <v>183</v>
      </c>
      <c r="E943" s="176" t="s">
        <v>185</v>
      </c>
      <c r="F943" s="178">
        <v>1.2115064199999999</v>
      </c>
      <c r="G943" s="178">
        <v>0.45673523999999999</v>
      </c>
      <c r="H943" s="58">
        <f t="shared" si="42"/>
        <v>1.6525354601497355</v>
      </c>
      <c r="I943" s="178">
        <v>9.7268500000000004E-3</v>
      </c>
      <c r="J943" s="178">
        <v>1.437417E-2</v>
      </c>
      <c r="K943" s="58">
        <f t="shared" si="43"/>
        <v>-0.32331049375372634</v>
      </c>
      <c r="L943" s="58">
        <f t="shared" si="44"/>
        <v>8.0287234466326646E-3</v>
      </c>
    </row>
    <row r="944" spans="1:12" x14ac:dyDescent="0.2">
      <c r="A944" s="176" t="s">
        <v>2321</v>
      </c>
      <c r="B944" s="176" t="s">
        <v>186</v>
      </c>
      <c r="C944" s="176" t="s">
        <v>1371</v>
      </c>
      <c r="D944" s="176" t="s">
        <v>183</v>
      </c>
      <c r="E944" s="176" t="s">
        <v>714</v>
      </c>
      <c r="F944" s="178">
        <v>0.34239852000000004</v>
      </c>
      <c r="G944" s="178">
        <v>0.22283351999999998</v>
      </c>
      <c r="H944" s="58">
        <f t="shared" si="42"/>
        <v>0.53656649143270752</v>
      </c>
      <c r="I944" s="178">
        <v>9.6620300000000003E-3</v>
      </c>
      <c r="J944" s="178">
        <v>4.8334099999999998E-3</v>
      </c>
      <c r="K944" s="58">
        <f t="shared" si="43"/>
        <v>0.99900898123684945</v>
      </c>
      <c r="L944" s="58">
        <f t="shared" si="44"/>
        <v>2.8218667533960132E-2</v>
      </c>
    </row>
    <row r="945" spans="1:12" x14ac:dyDescent="0.2">
      <c r="A945" s="176" t="s">
        <v>1392</v>
      </c>
      <c r="B945" s="177" t="s">
        <v>1342</v>
      </c>
      <c r="C945" s="176" t="s">
        <v>1371</v>
      </c>
      <c r="D945" s="176" t="s">
        <v>183</v>
      </c>
      <c r="E945" s="176" t="s">
        <v>714</v>
      </c>
      <c r="F945" s="178">
        <v>0.42196317999999999</v>
      </c>
      <c r="G945" s="178">
        <v>0.21483988000000001</v>
      </c>
      <c r="H945" s="58">
        <f t="shared" si="42"/>
        <v>0.96408218064541829</v>
      </c>
      <c r="I945" s="178">
        <v>9.2529299999999995E-3</v>
      </c>
      <c r="J945" s="178">
        <v>1.489073E-2</v>
      </c>
      <c r="K945" s="58">
        <f t="shared" si="43"/>
        <v>-0.37861139111380038</v>
      </c>
      <c r="L945" s="58">
        <f t="shared" si="44"/>
        <v>2.1928287676664111E-2</v>
      </c>
    </row>
    <row r="946" spans="1:12" x14ac:dyDescent="0.2">
      <c r="A946" s="176" t="s">
        <v>1942</v>
      </c>
      <c r="B946" s="176" t="s">
        <v>266</v>
      </c>
      <c r="C946" s="176" t="s">
        <v>643</v>
      </c>
      <c r="D946" s="176" t="s">
        <v>183</v>
      </c>
      <c r="E946" s="176" t="s">
        <v>2328</v>
      </c>
      <c r="F946" s="178">
        <v>3.5986432100000001</v>
      </c>
      <c r="G946" s="178">
        <v>10.291314869999999</v>
      </c>
      <c r="H946" s="58">
        <f t="shared" si="42"/>
        <v>-0.65032231007814834</v>
      </c>
      <c r="I946" s="178">
        <v>7.9682299999999998E-3</v>
      </c>
      <c r="J946" s="178">
        <v>3.6221432500000001</v>
      </c>
      <c r="K946" s="58">
        <f t="shared" si="43"/>
        <v>-0.99780013394003675</v>
      </c>
      <c r="L946" s="58">
        <f t="shared" si="44"/>
        <v>2.2142317354100797E-3</v>
      </c>
    </row>
    <row r="947" spans="1:12" x14ac:dyDescent="0.2">
      <c r="A947" s="176" t="s">
        <v>1381</v>
      </c>
      <c r="B947" s="177" t="s">
        <v>387</v>
      </c>
      <c r="C947" s="176" t="s">
        <v>1371</v>
      </c>
      <c r="D947" s="176" t="s">
        <v>183</v>
      </c>
      <c r="E947" s="176" t="s">
        <v>714</v>
      </c>
      <c r="F947" s="178">
        <v>0.26659737999999999</v>
      </c>
      <c r="G947" s="178">
        <v>0.44799190999999999</v>
      </c>
      <c r="H947" s="58">
        <f t="shared" si="42"/>
        <v>-0.40490581626797684</v>
      </c>
      <c r="I947" s="178">
        <v>7.7885899999999997E-3</v>
      </c>
      <c r="J947" s="178">
        <v>0.7106961356485354</v>
      </c>
      <c r="K947" s="58">
        <f t="shared" si="43"/>
        <v>-0.98904090002840295</v>
      </c>
      <c r="L947" s="58">
        <f t="shared" si="44"/>
        <v>2.921480323625086E-2</v>
      </c>
    </row>
    <row r="948" spans="1:12" x14ac:dyDescent="0.2">
      <c r="A948" s="176" t="s">
        <v>2755</v>
      </c>
      <c r="B948" s="177" t="s">
        <v>509</v>
      </c>
      <c r="C948" s="176" t="s">
        <v>646</v>
      </c>
      <c r="D948" s="176" t="s">
        <v>183</v>
      </c>
      <c r="E948" s="176" t="s">
        <v>714</v>
      </c>
      <c r="F948" s="178">
        <v>0.15101812000000001</v>
      </c>
      <c r="G948" s="178">
        <v>0.92967162999999997</v>
      </c>
      <c r="H948" s="58">
        <f t="shared" si="42"/>
        <v>-0.83755756857934882</v>
      </c>
      <c r="I948" s="178">
        <v>7.12271E-3</v>
      </c>
      <c r="J948" s="178">
        <v>2.2021929999999999E-2</v>
      </c>
      <c r="K948" s="58">
        <f t="shared" si="43"/>
        <v>-0.67656286256472531</v>
      </c>
      <c r="L948" s="58">
        <f t="shared" si="44"/>
        <v>4.7164605148044485E-2</v>
      </c>
    </row>
    <row r="949" spans="1:12" x14ac:dyDescent="0.2">
      <c r="A949" s="176" t="s">
        <v>1274</v>
      </c>
      <c r="B949" s="177" t="s">
        <v>28</v>
      </c>
      <c r="C949" s="176" t="s">
        <v>1268</v>
      </c>
      <c r="D949" s="176" t="s">
        <v>184</v>
      </c>
      <c r="E949" s="176" t="s">
        <v>185</v>
      </c>
      <c r="F949" s="178">
        <v>0.54077774999999995</v>
      </c>
      <c r="G949" s="178">
        <v>0.15473812000000001</v>
      </c>
      <c r="H949" s="58">
        <f t="shared" si="42"/>
        <v>2.4947933321149303</v>
      </c>
      <c r="I949" s="178">
        <v>6.9678880553400002E-3</v>
      </c>
      <c r="J949" s="178">
        <v>2.2056279624399996E-3</v>
      </c>
      <c r="K949" s="58">
        <f t="shared" si="43"/>
        <v>2.1591402421429673</v>
      </c>
      <c r="L949" s="58">
        <f t="shared" si="44"/>
        <v>1.288493850817642E-2</v>
      </c>
    </row>
    <row r="950" spans="1:12" x14ac:dyDescent="0.2">
      <c r="A950" s="176" t="s">
        <v>1675</v>
      </c>
      <c r="B950" s="177" t="s">
        <v>178</v>
      </c>
      <c r="C950" s="176" t="s">
        <v>646</v>
      </c>
      <c r="D950" s="176" t="s">
        <v>183</v>
      </c>
      <c r="E950" s="176" t="s">
        <v>185</v>
      </c>
      <c r="F950" s="178">
        <v>7.0712810000000001E-2</v>
      </c>
      <c r="G950" s="178">
        <v>7.8605899999999992E-2</v>
      </c>
      <c r="H950" s="58">
        <f t="shared" si="42"/>
        <v>-0.10041345496966503</v>
      </c>
      <c r="I950" s="178">
        <v>6.3365100000000001E-3</v>
      </c>
      <c r="J950" s="178">
        <v>3.41691E-3</v>
      </c>
      <c r="K950" s="58">
        <f t="shared" si="43"/>
        <v>0.8544562192156071</v>
      </c>
      <c r="L950" s="58">
        <f t="shared" si="44"/>
        <v>8.9609082145088004E-2</v>
      </c>
    </row>
    <row r="951" spans="1:12" x14ac:dyDescent="0.2">
      <c r="A951" s="176" t="s">
        <v>1240</v>
      </c>
      <c r="B951" s="177" t="s">
        <v>268</v>
      </c>
      <c r="C951" s="176" t="s">
        <v>645</v>
      </c>
      <c r="D951" s="176" t="s">
        <v>184</v>
      </c>
      <c r="E951" s="176" t="s">
        <v>714</v>
      </c>
      <c r="F951" s="178">
        <v>3.1564519999999999E-2</v>
      </c>
      <c r="G951" s="178">
        <v>0.61197394999999999</v>
      </c>
      <c r="H951" s="58">
        <f t="shared" si="42"/>
        <v>-0.94842179148311789</v>
      </c>
      <c r="I951" s="178">
        <v>5.9743699999999997E-3</v>
      </c>
      <c r="J951" s="178">
        <v>4.3825133417173001</v>
      </c>
      <c r="K951" s="58">
        <f t="shared" si="43"/>
        <v>-0.99863677083578284</v>
      </c>
      <c r="L951" s="58">
        <f t="shared" si="44"/>
        <v>0.18927485670620051</v>
      </c>
    </row>
    <row r="952" spans="1:12" x14ac:dyDescent="0.2">
      <c r="A952" s="176" t="s">
        <v>2766</v>
      </c>
      <c r="B952" s="177" t="s">
        <v>438</v>
      </c>
      <c r="C952" s="176" t="s">
        <v>646</v>
      </c>
      <c r="D952" s="176" t="s">
        <v>183</v>
      </c>
      <c r="E952" s="176" t="s">
        <v>714</v>
      </c>
      <c r="F952" s="178">
        <v>8.09146E-3</v>
      </c>
      <c r="G952" s="178">
        <v>9.1116020000000006E-2</v>
      </c>
      <c r="H952" s="58">
        <f t="shared" si="42"/>
        <v>-0.91119607726500784</v>
      </c>
      <c r="I952" s="178">
        <v>5.9234300000000004E-3</v>
      </c>
      <c r="J952" s="178">
        <v>0.20259432999999999</v>
      </c>
      <c r="K952" s="58">
        <f t="shared" si="43"/>
        <v>-0.97076211362874765</v>
      </c>
      <c r="L952" s="58">
        <f t="shared" si="44"/>
        <v>0.73205947999495768</v>
      </c>
    </row>
    <row r="953" spans="1:12" x14ac:dyDescent="0.2">
      <c r="A953" s="176" t="s">
        <v>1559</v>
      </c>
      <c r="B953" s="177" t="s">
        <v>72</v>
      </c>
      <c r="C953" s="176" t="s">
        <v>2625</v>
      </c>
      <c r="D953" s="176" t="s">
        <v>184</v>
      </c>
      <c r="E953" s="176" t="s">
        <v>185</v>
      </c>
      <c r="F953" s="178">
        <v>0.37314767999999998</v>
      </c>
      <c r="G953" s="178">
        <v>0.29621005</v>
      </c>
      <c r="H953" s="58">
        <f t="shared" si="42"/>
        <v>0.25974010672494052</v>
      </c>
      <c r="I953" s="178">
        <v>5.7084199999999996E-3</v>
      </c>
      <c r="J953" s="178">
        <v>2.6524999999999999E-3</v>
      </c>
      <c r="K953" s="58">
        <f t="shared" si="43"/>
        <v>1.1520904806786052</v>
      </c>
      <c r="L953" s="58">
        <f t="shared" si="44"/>
        <v>1.5298018200193553E-2</v>
      </c>
    </row>
    <row r="954" spans="1:12" x14ac:dyDescent="0.2">
      <c r="A954" s="176" t="s">
        <v>2256</v>
      </c>
      <c r="B954" s="176" t="s">
        <v>34</v>
      </c>
      <c r="C954" s="176" t="s">
        <v>1268</v>
      </c>
      <c r="D954" s="176" t="s">
        <v>184</v>
      </c>
      <c r="E954" s="176" t="s">
        <v>185</v>
      </c>
      <c r="F954" s="178">
        <v>15.393570949999999</v>
      </c>
      <c r="G954" s="178">
        <v>5.0839719699999995</v>
      </c>
      <c r="H954" s="58">
        <f t="shared" si="42"/>
        <v>2.0278630647131597</v>
      </c>
      <c r="I954" s="178">
        <v>5.2221200000000002E-3</v>
      </c>
      <c r="J954" s="178">
        <v>10.31928387</v>
      </c>
      <c r="K954" s="58">
        <f t="shared" si="43"/>
        <v>-0.99949394550379789</v>
      </c>
      <c r="L954" s="58">
        <f t="shared" si="44"/>
        <v>3.3924032422119707E-4</v>
      </c>
    </row>
    <row r="955" spans="1:12" x14ac:dyDescent="0.2">
      <c r="A955" s="176" t="s">
        <v>1420</v>
      </c>
      <c r="B955" s="177" t="s">
        <v>623</v>
      </c>
      <c r="C955" s="176" t="s">
        <v>1371</v>
      </c>
      <c r="D955" s="176" t="s">
        <v>183</v>
      </c>
      <c r="E955" s="176" t="s">
        <v>714</v>
      </c>
      <c r="F955" s="178">
        <v>4.6516059999999998E-2</v>
      </c>
      <c r="G955" s="178">
        <v>0.35902299999999998</v>
      </c>
      <c r="H955" s="58">
        <f t="shared" si="42"/>
        <v>-0.8704371029154121</v>
      </c>
      <c r="I955" s="178">
        <v>4.9162099999999999E-3</v>
      </c>
      <c r="J955" s="178">
        <v>1.9125500000000001E-3</v>
      </c>
      <c r="K955" s="58">
        <f t="shared" si="43"/>
        <v>1.570500117643983</v>
      </c>
      <c r="L955" s="58">
        <f t="shared" si="44"/>
        <v>0.10568844394817618</v>
      </c>
    </row>
    <row r="956" spans="1:12" x14ac:dyDescent="0.2">
      <c r="A956" s="176" t="s">
        <v>1276</v>
      </c>
      <c r="B956" s="177" t="s">
        <v>481</v>
      </c>
      <c r="C956" s="176" t="s">
        <v>1268</v>
      </c>
      <c r="D956" s="176" t="s">
        <v>184</v>
      </c>
      <c r="E956" s="176" t="s">
        <v>185</v>
      </c>
      <c r="F956" s="178">
        <v>1.58940612</v>
      </c>
      <c r="G956" s="178">
        <v>0.47167368999999998</v>
      </c>
      <c r="H956" s="58">
        <f t="shared" si="42"/>
        <v>2.3697154488307373</v>
      </c>
      <c r="I956" s="178">
        <v>4.5337499999999996E-3</v>
      </c>
      <c r="J956" s="178">
        <v>1.63956E-3</v>
      </c>
      <c r="K956" s="58">
        <f t="shared" si="43"/>
        <v>1.7652235965746907</v>
      </c>
      <c r="L956" s="58">
        <f t="shared" si="44"/>
        <v>2.8524805227250539E-3</v>
      </c>
    </row>
    <row r="957" spans="1:12" x14ac:dyDescent="0.2">
      <c r="A957" s="176" t="s">
        <v>2307</v>
      </c>
      <c r="B957" s="177" t="s">
        <v>187</v>
      </c>
      <c r="C957" s="176" t="s">
        <v>1371</v>
      </c>
      <c r="D957" s="176" t="s">
        <v>183</v>
      </c>
      <c r="E957" s="176" t="s">
        <v>714</v>
      </c>
      <c r="F957" s="178">
        <v>0.58091429999999999</v>
      </c>
      <c r="G957" s="178">
        <v>0.84456843000000004</v>
      </c>
      <c r="H957" s="58">
        <f t="shared" si="42"/>
        <v>-0.31217616078782395</v>
      </c>
      <c r="I957" s="178">
        <v>3.9867000000000001E-3</v>
      </c>
      <c r="J957" s="178">
        <v>0.20691667999999999</v>
      </c>
      <c r="K957" s="58">
        <f t="shared" si="43"/>
        <v>-0.98073282443928633</v>
      </c>
      <c r="L957" s="58">
        <f t="shared" si="44"/>
        <v>6.8628023100825719E-3</v>
      </c>
    </row>
    <row r="958" spans="1:12" x14ac:dyDescent="0.2">
      <c r="A958" s="176" t="s">
        <v>2320</v>
      </c>
      <c r="B958" s="177" t="s">
        <v>2045</v>
      </c>
      <c r="C958" s="176" t="s">
        <v>516</v>
      </c>
      <c r="D958" s="176" t="s">
        <v>615</v>
      </c>
      <c r="E958" s="176" t="s">
        <v>185</v>
      </c>
      <c r="F958" s="178">
        <v>9.9520400000000005E-3</v>
      </c>
      <c r="G958" s="178">
        <v>1.6822839999999999E-2</v>
      </c>
      <c r="H958" s="58">
        <f t="shared" si="42"/>
        <v>-0.40842093249415667</v>
      </c>
      <c r="I958" s="178">
        <v>3.9220000000000001E-3</v>
      </c>
      <c r="J958" s="178">
        <v>2.3841339999999999E-2</v>
      </c>
      <c r="K958" s="58">
        <f t="shared" si="43"/>
        <v>-0.83549582364078523</v>
      </c>
      <c r="L958" s="58">
        <f t="shared" si="44"/>
        <v>0.39409005590813539</v>
      </c>
    </row>
    <row r="959" spans="1:12" x14ac:dyDescent="0.2">
      <c r="A959" s="176" t="s">
        <v>1804</v>
      </c>
      <c r="B959" s="177" t="s">
        <v>59</v>
      </c>
      <c r="C959" s="176" t="s">
        <v>643</v>
      </c>
      <c r="D959" s="176" t="s">
        <v>184</v>
      </c>
      <c r="E959" s="176" t="s">
        <v>2328</v>
      </c>
      <c r="F959" s="178">
        <v>3.24262943</v>
      </c>
      <c r="G959" s="178">
        <v>2.0683672299999998</v>
      </c>
      <c r="H959" s="58">
        <f t="shared" si="42"/>
        <v>0.56772423337996925</v>
      </c>
      <c r="I959" s="178">
        <v>3.8207900000000001E-3</v>
      </c>
      <c r="J959" s="178">
        <v>0</v>
      </c>
      <c r="K959" s="58" t="str">
        <f t="shared" si="43"/>
        <v/>
      </c>
      <c r="L959" s="58">
        <f t="shared" si="44"/>
        <v>1.1782999206295369E-3</v>
      </c>
    </row>
    <row r="960" spans="1:12" x14ac:dyDescent="0.2">
      <c r="A960" s="176" t="s">
        <v>2182</v>
      </c>
      <c r="B960" s="177" t="s">
        <v>2174</v>
      </c>
      <c r="C960" s="176" t="s">
        <v>1371</v>
      </c>
      <c r="D960" s="176" t="s">
        <v>184</v>
      </c>
      <c r="E960" s="176" t="s">
        <v>185</v>
      </c>
      <c r="F960" s="178">
        <v>0.50016727000000005</v>
      </c>
      <c r="G960" s="178">
        <v>0.62535978000000003</v>
      </c>
      <c r="H960" s="58">
        <f t="shared" si="42"/>
        <v>-0.20019277542920966</v>
      </c>
      <c r="I960" s="178">
        <v>3.46985E-3</v>
      </c>
      <c r="J960" s="178">
        <v>2.4662600000000001E-3</v>
      </c>
      <c r="K960" s="58">
        <f t="shared" si="43"/>
        <v>0.40692789892387671</v>
      </c>
      <c r="L960" s="58">
        <f t="shared" si="44"/>
        <v>6.937379169172744E-3</v>
      </c>
    </row>
    <row r="961" spans="1:12" x14ac:dyDescent="0.2">
      <c r="A961" s="176" t="s">
        <v>1383</v>
      </c>
      <c r="B961" s="177" t="s">
        <v>383</v>
      </c>
      <c r="C961" s="176" t="s">
        <v>1371</v>
      </c>
      <c r="D961" s="176" t="s">
        <v>183</v>
      </c>
      <c r="E961" s="176" t="s">
        <v>714</v>
      </c>
      <c r="F961" s="178">
        <v>8.8926718100000013</v>
      </c>
      <c r="G961" s="178">
        <v>12.611231999999999</v>
      </c>
      <c r="H961" s="58">
        <f t="shared" si="42"/>
        <v>-0.29486097710358494</v>
      </c>
      <c r="I961" s="178">
        <v>3.44119419664041E-3</v>
      </c>
      <c r="J961" s="178">
        <v>14.808409191745415</v>
      </c>
      <c r="K961" s="58">
        <f t="shared" si="43"/>
        <v>-0.99976761891489607</v>
      </c>
      <c r="L961" s="58">
        <f t="shared" si="44"/>
        <v>3.8696966110575594E-4</v>
      </c>
    </row>
    <row r="962" spans="1:12" x14ac:dyDescent="0.2">
      <c r="A962" s="176" t="s">
        <v>2288</v>
      </c>
      <c r="B962" s="145" t="s">
        <v>2201</v>
      </c>
      <c r="C962" s="176" t="s">
        <v>516</v>
      </c>
      <c r="D962" s="176" t="s">
        <v>615</v>
      </c>
      <c r="E962" s="176" t="s">
        <v>185</v>
      </c>
      <c r="F962" s="178">
        <v>0.40468359000000004</v>
      </c>
      <c r="G962" s="178">
        <v>0.56662843000000007</v>
      </c>
      <c r="H962" s="58">
        <f t="shared" si="42"/>
        <v>-0.28580429682993491</v>
      </c>
      <c r="I962" s="178">
        <v>3.3980500000000001E-3</v>
      </c>
      <c r="J962" s="178">
        <v>10.464478720000001</v>
      </c>
      <c r="K962" s="58">
        <f t="shared" si="43"/>
        <v>-0.99967527766160913</v>
      </c>
      <c r="L962" s="58">
        <f t="shared" si="44"/>
        <v>8.3968069967947055E-3</v>
      </c>
    </row>
    <row r="963" spans="1:12" x14ac:dyDescent="0.2">
      <c r="A963" s="176" t="s">
        <v>1929</v>
      </c>
      <c r="B963" s="177" t="s">
        <v>160</v>
      </c>
      <c r="C963" s="176" t="s">
        <v>643</v>
      </c>
      <c r="D963" s="176" t="s">
        <v>183</v>
      </c>
      <c r="E963" s="176" t="s">
        <v>714</v>
      </c>
      <c r="F963" s="178">
        <v>11.33652004</v>
      </c>
      <c r="G963" s="178">
        <v>13.57408133</v>
      </c>
      <c r="H963" s="58">
        <f t="shared" si="42"/>
        <v>-0.16484071633302944</v>
      </c>
      <c r="I963" s="178">
        <v>3.15672E-3</v>
      </c>
      <c r="J963" s="178">
        <v>5.0397580000000004E-2</v>
      </c>
      <c r="K963" s="58">
        <f t="shared" si="43"/>
        <v>-0.93736365912807718</v>
      </c>
      <c r="L963" s="58">
        <f t="shared" si="44"/>
        <v>2.7845582143918657E-4</v>
      </c>
    </row>
    <row r="964" spans="1:12" x14ac:dyDescent="0.2">
      <c r="A964" s="176" t="s">
        <v>2781</v>
      </c>
      <c r="B964" s="177" t="s">
        <v>242</v>
      </c>
      <c r="C964" s="176" t="s">
        <v>646</v>
      </c>
      <c r="D964" s="176" t="s">
        <v>183</v>
      </c>
      <c r="E964" s="176" t="s">
        <v>185</v>
      </c>
      <c r="F964" s="178">
        <v>0.13041900000000001</v>
      </c>
      <c r="G964" s="178">
        <v>0.31449120000000003</v>
      </c>
      <c r="H964" s="58">
        <f t="shared" si="42"/>
        <v>-0.58530159190463837</v>
      </c>
      <c r="I964" s="178">
        <v>3.0725700000000002E-3</v>
      </c>
      <c r="J964" s="178">
        <v>0.40946114</v>
      </c>
      <c r="K964" s="58">
        <f t="shared" si="43"/>
        <v>-0.99249606446169714</v>
      </c>
      <c r="L964" s="58">
        <f t="shared" si="44"/>
        <v>2.3559220665700549E-2</v>
      </c>
    </row>
    <row r="965" spans="1:12" x14ac:dyDescent="0.2">
      <c r="A965" s="176" t="s">
        <v>2183</v>
      </c>
      <c r="B965" s="177" t="s">
        <v>2175</v>
      </c>
      <c r="C965" s="176" t="s">
        <v>1371</v>
      </c>
      <c r="D965" s="176" t="s">
        <v>184</v>
      </c>
      <c r="E965" s="176" t="s">
        <v>185</v>
      </c>
      <c r="F965" s="178">
        <v>0.89346406</v>
      </c>
      <c r="G965" s="178">
        <v>4.7593610899999996</v>
      </c>
      <c r="H965" s="58">
        <f t="shared" si="42"/>
        <v>-0.81227226867125557</v>
      </c>
      <c r="I965" s="178">
        <v>3.0159800000000001E-3</v>
      </c>
      <c r="J965" s="178">
        <v>4.0250548500000001</v>
      </c>
      <c r="K965" s="58">
        <f t="shared" si="43"/>
        <v>-0.99925069840973724</v>
      </c>
      <c r="L965" s="58">
        <f t="shared" si="44"/>
        <v>3.375603043283017E-3</v>
      </c>
    </row>
    <row r="966" spans="1:12" x14ac:dyDescent="0.2">
      <c r="A966" s="176" t="s">
        <v>2693</v>
      </c>
      <c r="B966" s="177" t="s">
        <v>193</v>
      </c>
      <c r="C966" s="176" t="s">
        <v>646</v>
      </c>
      <c r="D966" s="176" t="s">
        <v>183</v>
      </c>
      <c r="E966" s="176" t="s">
        <v>185</v>
      </c>
      <c r="F966" s="178">
        <v>0.50349754000000002</v>
      </c>
      <c r="G966" s="178">
        <v>0.80402832999999996</v>
      </c>
      <c r="H966" s="58">
        <f t="shared" si="42"/>
        <v>-0.37378134424691223</v>
      </c>
      <c r="I966" s="178">
        <v>2.72325E-3</v>
      </c>
      <c r="J966" s="178">
        <v>1.9519350800000002</v>
      </c>
      <c r="K966" s="58">
        <f t="shared" si="43"/>
        <v>-0.99860484601772714</v>
      </c>
      <c r="L966" s="58">
        <f t="shared" si="44"/>
        <v>5.408665948993514E-3</v>
      </c>
    </row>
    <row r="967" spans="1:12" x14ac:dyDescent="0.2">
      <c r="A967" s="176" t="s">
        <v>1965</v>
      </c>
      <c r="B967" s="177" t="s">
        <v>2459</v>
      </c>
      <c r="C967" s="176" t="s">
        <v>645</v>
      </c>
      <c r="D967" s="176" t="s">
        <v>184</v>
      </c>
      <c r="E967" s="176" t="s">
        <v>185</v>
      </c>
      <c r="F967" s="178">
        <v>1.1415100000000001E-3</v>
      </c>
      <c r="G967" s="178">
        <v>5.5780000000000001E-4</v>
      </c>
      <c r="H967" s="58">
        <f t="shared" ref="H967:H1030" si="45">IF(ISERROR(F967/G967-1),"",IF((F967/G967-1)&gt;10000%,"",F967/G967-1))</f>
        <v>1.0464503406238799</v>
      </c>
      <c r="I967" s="178">
        <v>2.6607499999999999E-3</v>
      </c>
      <c r="J967" s="178">
        <v>2.87996E-3</v>
      </c>
      <c r="K967" s="58">
        <f t="shared" ref="K967:K1030" si="46">IF(ISERROR(I967/J967-1),"",IF((I967/J967-1)&gt;10000%,"",I967/J967-1))</f>
        <v>-7.6115640495006853E-2</v>
      </c>
      <c r="L967" s="58">
        <f t="shared" ref="L967:L1030" si="47">IF(ISERROR(I967/F967),"",IF(I967/F967&gt;10000%,"",I967/F967))</f>
        <v>2.3309038028576183</v>
      </c>
    </row>
    <row r="968" spans="1:12" x14ac:dyDescent="0.2">
      <c r="A968" s="176" t="s">
        <v>1130</v>
      </c>
      <c r="B968" s="177" t="s">
        <v>621</v>
      </c>
      <c r="C968" s="176" t="s">
        <v>2553</v>
      </c>
      <c r="D968" s="176" t="s">
        <v>615</v>
      </c>
      <c r="E968" s="176" t="s">
        <v>714</v>
      </c>
      <c r="F968" s="178">
        <v>0.43348485999999997</v>
      </c>
      <c r="G968" s="178">
        <v>7.4787899999999999E-3</v>
      </c>
      <c r="H968" s="58">
        <f t="shared" si="45"/>
        <v>56.961897579688689</v>
      </c>
      <c r="I968" s="178">
        <v>2.56529E-3</v>
      </c>
      <c r="J968" s="178">
        <v>7.1243614563957891</v>
      </c>
      <c r="K968" s="58">
        <f t="shared" si="46"/>
        <v>-0.99963992702845006</v>
      </c>
      <c r="L968" s="58">
        <f t="shared" si="47"/>
        <v>5.9178306711796117E-3</v>
      </c>
    </row>
    <row r="969" spans="1:12" x14ac:dyDescent="0.2">
      <c r="A969" s="176" t="s">
        <v>1405</v>
      </c>
      <c r="B969" s="177" t="s">
        <v>412</v>
      </c>
      <c r="C969" s="176" t="s">
        <v>1371</v>
      </c>
      <c r="D969" s="176" t="s">
        <v>183</v>
      </c>
      <c r="E969" s="176" t="s">
        <v>714</v>
      </c>
      <c r="F969" s="178">
        <v>0.55236563999999999</v>
      </c>
      <c r="G969" s="178">
        <v>0.40851606000000001</v>
      </c>
      <c r="H969" s="58">
        <f t="shared" si="45"/>
        <v>0.35212711098799887</v>
      </c>
      <c r="I969" s="178">
        <v>2.506264446119066E-3</v>
      </c>
      <c r="J969" s="178">
        <v>5.0493556340814403E-3</v>
      </c>
      <c r="K969" s="58">
        <f t="shared" si="46"/>
        <v>-0.50364667736955782</v>
      </c>
      <c r="L969" s="58">
        <f t="shared" si="47"/>
        <v>4.5373286544743551E-3</v>
      </c>
    </row>
    <row r="970" spans="1:12" x14ac:dyDescent="0.2">
      <c r="A970" s="176" t="s">
        <v>2726</v>
      </c>
      <c r="B970" s="177" t="s">
        <v>191</v>
      </c>
      <c r="C970" s="176" t="s">
        <v>646</v>
      </c>
      <c r="D970" s="176" t="s">
        <v>183</v>
      </c>
      <c r="E970" s="176" t="s">
        <v>185</v>
      </c>
      <c r="F970" s="178">
        <v>0.74655775999999996</v>
      </c>
      <c r="G970" s="178">
        <v>0.24181896</v>
      </c>
      <c r="H970" s="58">
        <f t="shared" si="45"/>
        <v>2.0872589973920985</v>
      </c>
      <c r="I970" s="178">
        <v>2.47605E-3</v>
      </c>
      <c r="J970" s="178">
        <v>4.4377100000000001E-3</v>
      </c>
      <c r="K970" s="58">
        <f t="shared" si="46"/>
        <v>-0.44204330611959775</v>
      </c>
      <c r="L970" s="58">
        <f t="shared" si="47"/>
        <v>3.3166221458872788E-3</v>
      </c>
    </row>
    <row r="971" spans="1:12" x14ac:dyDescent="0.2">
      <c r="A971" s="176" t="s">
        <v>1277</v>
      </c>
      <c r="B971" s="177" t="s">
        <v>29</v>
      </c>
      <c r="C971" s="176" t="s">
        <v>1268</v>
      </c>
      <c r="D971" s="176" t="s">
        <v>184</v>
      </c>
      <c r="E971" s="176" t="s">
        <v>185</v>
      </c>
      <c r="F971" s="178">
        <v>1.236192E-2</v>
      </c>
      <c r="G971" s="178">
        <v>3.8493440000000004E-2</v>
      </c>
      <c r="H971" s="58">
        <f t="shared" si="45"/>
        <v>-0.67885644930668709</v>
      </c>
      <c r="I971" s="178">
        <v>2.4331184217899998E-3</v>
      </c>
      <c r="J971" s="178">
        <v>2.3930298180000002E-5</v>
      </c>
      <c r="K971" s="58" t="str">
        <f t="shared" si="46"/>
        <v/>
      </c>
      <c r="L971" s="58">
        <f t="shared" si="47"/>
        <v>0.19682366669497939</v>
      </c>
    </row>
    <row r="972" spans="1:12" x14ac:dyDescent="0.2">
      <c r="A972" s="176" t="s">
        <v>2736</v>
      </c>
      <c r="B972" s="177" t="s">
        <v>100</v>
      </c>
      <c r="C972" s="176" t="s">
        <v>516</v>
      </c>
      <c r="D972" s="176" t="s">
        <v>615</v>
      </c>
      <c r="E972" s="176" t="s">
        <v>185</v>
      </c>
      <c r="F972" s="178">
        <v>0.86049901000000006</v>
      </c>
      <c r="G972" s="178">
        <v>3.20508354</v>
      </c>
      <c r="H972" s="58">
        <f t="shared" si="45"/>
        <v>-0.73152056747949845</v>
      </c>
      <c r="I972" s="178">
        <v>2.4229E-3</v>
      </c>
      <c r="J972" s="178">
        <v>1.32135E-2</v>
      </c>
      <c r="K972" s="58">
        <f t="shared" si="46"/>
        <v>-0.81663450259204606</v>
      </c>
      <c r="L972" s="58">
        <f t="shared" si="47"/>
        <v>2.8156917926029919E-3</v>
      </c>
    </row>
    <row r="973" spans="1:12" x14ac:dyDescent="0.2">
      <c r="A973" s="176" t="s">
        <v>1385</v>
      </c>
      <c r="B973" s="177" t="s">
        <v>429</v>
      </c>
      <c r="C973" s="176" t="s">
        <v>1371</v>
      </c>
      <c r="D973" s="176" t="s">
        <v>183</v>
      </c>
      <c r="E973" s="176" t="s">
        <v>714</v>
      </c>
      <c r="F973" s="178">
        <v>0.33734269</v>
      </c>
      <c r="G973" s="178">
        <v>0.50419051000000004</v>
      </c>
      <c r="H973" s="58">
        <f t="shared" si="45"/>
        <v>-0.33092217463593276</v>
      </c>
      <c r="I973" s="178">
        <v>2.3951599999999999E-3</v>
      </c>
      <c r="J973" s="178">
        <v>32.749898219999999</v>
      </c>
      <c r="K973" s="58">
        <f t="shared" si="46"/>
        <v>-0.99992686511622386</v>
      </c>
      <c r="L973" s="58">
        <f t="shared" si="47"/>
        <v>7.1000797438355639E-3</v>
      </c>
    </row>
    <row r="974" spans="1:12" x14ac:dyDescent="0.2">
      <c r="A974" s="176" t="s">
        <v>2178</v>
      </c>
      <c r="B974" s="177" t="s">
        <v>2169</v>
      </c>
      <c r="C974" s="176" t="s">
        <v>643</v>
      </c>
      <c r="D974" s="176" t="s">
        <v>183</v>
      </c>
      <c r="E974" s="176" t="s">
        <v>714</v>
      </c>
      <c r="F974" s="178">
        <v>0.16338786999999999</v>
      </c>
      <c r="G974" s="178">
        <v>0.22811942000000002</v>
      </c>
      <c r="H974" s="58">
        <f t="shared" si="45"/>
        <v>-0.28376168061447826</v>
      </c>
      <c r="I974" s="178">
        <v>2.39025E-3</v>
      </c>
      <c r="J974" s="178">
        <v>2.3644499999999997E-3</v>
      </c>
      <c r="K974" s="58">
        <f t="shared" si="46"/>
        <v>1.0911628497113579E-2</v>
      </c>
      <c r="L974" s="58">
        <f t="shared" si="47"/>
        <v>1.4629298980395547E-2</v>
      </c>
    </row>
    <row r="975" spans="1:12" x14ac:dyDescent="0.2">
      <c r="A975" s="176" t="s">
        <v>1872</v>
      </c>
      <c r="B975" s="177" t="s">
        <v>2110</v>
      </c>
      <c r="C975" s="176" t="s">
        <v>645</v>
      </c>
      <c r="D975" s="176" t="s">
        <v>615</v>
      </c>
      <c r="E975" s="176" t="s">
        <v>714</v>
      </c>
      <c r="F975" s="178">
        <v>0.12915900999999999</v>
      </c>
      <c r="G975" s="178">
        <v>0.64098098000000003</v>
      </c>
      <c r="H975" s="58">
        <f t="shared" si="45"/>
        <v>-0.79849790550727417</v>
      </c>
      <c r="I975" s="178">
        <v>2.1934899999999998E-3</v>
      </c>
      <c r="J975" s="178">
        <v>0.39038510999999998</v>
      </c>
      <c r="K975" s="58">
        <f t="shared" si="46"/>
        <v>-0.99438121500074628</v>
      </c>
      <c r="L975" s="58">
        <f t="shared" si="47"/>
        <v>1.6982864764912644E-2</v>
      </c>
    </row>
    <row r="976" spans="1:12" x14ac:dyDescent="0.2">
      <c r="A976" s="176" t="s">
        <v>1395</v>
      </c>
      <c r="B976" s="177" t="s">
        <v>413</v>
      </c>
      <c r="C976" s="176" t="s">
        <v>1371</v>
      </c>
      <c r="D976" s="176" t="s">
        <v>183</v>
      </c>
      <c r="E976" s="176" t="s">
        <v>714</v>
      </c>
      <c r="F976" s="178">
        <v>8.4829500000000002E-2</v>
      </c>
      <c r="G976" s="178">
        <v>0.31618598999999997</v>
      </c>
      <c r="H976" s="58">
        <f t="shared" si="45"/>
        <v>-0.73171012415825254</v>
      </c>
      <c r="I976" s="178">
        <v>2.1739796162553371E-3</v>
      </c>
      <c r="J976" s="178">
        <v>4.0433647025485284E-2</v>
      </c>
      <c r="K976" s="58">
        <f t="shared" si="46"/>
        <v>-0.94623340271815992</v>
      </c>
      <c r="L976" s="58">
        <f t="shared" si="47"/>
        <v>2.5627636803887056E-2</v>
      </c>
    </row>
    <row r="977" spans="1:12" x14ac:dyDescent="0.2">
      <c r="A977" s="176" t="s">
        <v>2915</v>
      </c>
      <c r="B977" s="177" t="s">
        <v>2369</v>
      </c>
      <c r="C977" s="176" t="s">
        <v>516</v>
      </c>
      <c r="D977" s="176" t="s">
        <v>615</v>
      </c>
      <c r="E977" s="176" t="s">
        <v>185</v>
      </c>
      <c r="F977" s="178">
        <v>0.33602968</v>
      </c>
      <c r="G977" s="178">
        <v>0.71308453000000005</v>
      </c>
      <c r="H977" s="58">
        <f t="shared" si="45"/>
        <v>-0.52876599356320353</v>
      </c>
      <c r="I977" s="178">
        <v>1.60008E-3</v>
      </c>
      <c r="J977" s="178">
        <v>1.7598368959524</v>
      </c>
      <c r="K977" s="58">
        <f t="shared" si="46"/>
        <v>-0.99909077937638413</v>
      </c>
      <c r="L977" s="58">
        <f t="shared" si="47"/>
        <v>4.7617222383451365E-3</v>
      </c>
    </row>
    <row r="978" spans="1:12" x14ac:dyDescent="0.2">
      <c r="A978" s="176" t="s">
        <v>1900</v>
      </c>
      <c r="B978" s="177" t="s">
        <v>1901</v>
      </c>
      <c r="C978" s="176" t="s">
        <v>1371</v>
      </c>
      <c r="D978" s="176" t="s">
        <v>183</v>
      </c>
      <c r="E978" s="176" t="s">
        <v>714</v>
      </c>
      <c r="F978" s="178">
        <v>0.20213953000000001</v>
      </c>
      <c r="G978" s="178">
        <v>0.97562563000000002</v>
      </c>
      <c r="H978" s="58">
        <f t="shared" si="45"/>
        <v>-0.79281035288095092</v>
      </c>
      <c r="I978" s="178">
        <v>1.5951800000000001E-3</v>
      </c>
      <c r="J978" s="178">
        <v>5.5359999999999999E-5</v>
      </c>
      <c r="K978" s="58">
        <f t="shared" si="46"/>
        <v>27.814667630057805</v>
      </c>
      <c r="L978" s="58">
        <f t="shared" si="47"/>
        <v>7.8914797120582993E-3</v>
      </c>
    </row>
    <row r="979" spans="1:12" x14ac:dyDescent="0.2">
      <c r="A979" s="176" t="s">
        <v>2494</v>
      </c>
      <c r="B979" s="176" t="s">
        <v>2495</v>
      </c>
      <c r="C979" s="176" t="s">
        <v>643</v>
      </c>
      <c r="D979" s="176" t="s">
        <v>183</v>
      </c>
      <c r="E979" s="176" t="s">
        <v>714</v>
      </c>
      <c r="F979" s="178">
        <v>1.0140919999999999E-2</v>
      </c>
      <c r="G979" s="178">
        <v>5.7308199999999993E-3</v>
      </c>
      <c r="H979" s="58">
        <f t="shared" si="45"/>
        <v>0.76954083359798431</v>
      </c>
      <c r="I979" s="178">
        <v>1.55364E-3</v>
      </c>
      <c r="J979" s="178">
        <v>0</v>
      </c>
      <c r="K979" s="58" t="str">
        <f t="shared" si="46"/>
        <v/>
      </c>
      <c r="L979" s="58">
        <f t="shared" si="47"/>
        <v>0.15320503465168842</v>
      </c>
    </row>
    <row r="980" spans="1:12" x14ac:dyDescent="0.2">
      <c r="A980" s="176" t="s">
        <v>1376</v>
      </c>
      <c r="B980" s="177" t="s">
        <v>231</v>
      </c>
      <c r="C980" s="176" t="s">
        <v>1371</v>
      </c>
      <c r="D980" s="176" t="s">
        <v>183</v>
      </c>
      <c r="E980" s="176" t="s">
        <v>714</v>
      </c>
      <c r="F980" s="178">
        <v>0.19985818999999999</v>
      </c>
      <c r="G980" s="178">
        <v>0.85999043000000008</v>
      </c>
      <c r="H980" s="58">
        <f t="shared" si="45"/>
        <v>-0.76760416973477252</v>
      </c>
      <c r="I980" s="178">
        <v>1.4518000000000001E-3</v>
      </c>
      <c r="J980" s="178">
        <v>7.9564500000000003E-3</v>
      </c>
      <c r="K980" s="58">
        <f t="shared" si="46"/>
        <v>-0.81753168812724264</v>
      </c>
      <c r="L980" s="58">
        <f t="shared" si="47"/>
        <v>7.2641506460155575E-3</v>
      </c>
    </row>
    <row r="981" spans="1:12" x14ac:dyDescent="0.2">
      <c r="A981" s="176" t="s">
        <v>1594</v>
      </c>
      <c r="B981" s="177" t="s">
        <v>177</v>
      </c>
      <c r="C981" s="176" t="s">
        <v>643</v>
      </c>
      <c r="D981" s="176" t="s">
        <v>183</v>
      </c>
      <c r="E981" s="176" t="s">
        <v>2328</v>
      </c>
      <c r="F981" s="178">
        <v>2.6340519999999999E-2</v>
      </c>
      <c r="G981" s="178">
        <v>0.116893</v>
      </c>
      <c r="H981" s="58">
        <f t="shared" si="45"/>
        <v>-0.77466127141916108</v>
      </c>
      <c r="I981" s="178">
        <v>1.2828800000000001E-3</v>
      </c>
      <c r="J981" s="178">
        <v>0</v>
      </c>
      <c r="K981" s="58" t="str">
        <f t="shared" si="46"/>
        <v/>
      </c>
      <c r="L981" s="58">
        <f t="shared" si="47"/>
        <v>4.8703670238856342E-2</v>
      </c>
    </row>
    <row r="982" spans="1:12" x14ac:dyDescent="0.2">
      <c r="A982" s="176" t="s">
        <v>1584</v>
      </c>
      <c r="B982" s="177" t="s">
        <v>169</v>
      </c>
      <c r="C982" s="176" t="s">
        <v>643</v>
      </c>
      <c r="D982" s="176" t="s">
        <v>183</v>
      </c>
      <c r="E982" s="176" t="s">
        <v>2328</v>
      </c>
      <c r="F982" s="178">
        <v>0.11414096</v>
      </c>
      <c r="G982" s="178">
        <v>0.35699029999999998</v>
      </c>
      <c r="H982" s="58">
        <f t="shared" si="45"/>
        <v>-0.68026873559309586</v>
      </c>
      <c r="I982" s="178">
        <v>1.2573900000000002E-3</v>
      </c>
      <c r="J982" s="178">
        <v>6.2152220000000001E-2</v>
      </c>
      <c r="K982" s="58">
        <f t="shared" si="46"/>
        <v>-0.97976918604033769</v>
      </c>
      <c r="L982" s="58">
        <f t="shared" si="47"/>
        <v>1.1016115511907383E-2</v>
      </c>
    </row>
    <row r="983" spans="1:12" x14ac:dyDescent="0.2">
      <c r="A983" s="176" t="s">
        <v>1560</v>
      </c>
      <c r="B983" s="177" t="s">
        <v>304</v>
      </c>
      <c r="C983" s="176" t="s">
        <v>1268</v>
      </c>
      <c r="D983" s="176" t="s">
        <v>184</v>
      </c>
      <c r="E983" s="176" t="s">
        <v>185</v>
      </c>
      <c r="F983" s="178">
        <v>0.13923162</v>
      </c>
      <c r="G983" s="178">
        <v>9.629865E-2</v>
      </c>
      <c r="H983" s="58">
        <f t="shared" si="45"/>
        <v>0.44583148361892921</v>
      </c>
      <c r="I983" s="178">
        <v>1.2329999999999999E-3</v>
      </c>
      <c r="J983" s="178">
        <v>1.1765899999999999E-3</v>
      </c>
      <c r="K983" s="58">
        <f t="shared" si="46"/>
        <v>4.7943633721177381E-2</v>
      </c>
      <c r="L983" s="58">
        <f t="shared" si="47"/>
        <v>8.8557469919548441E-3</v>
      </c>
    </row>
    <row r="984" spans="1:12" x14ac:dyDescent="0.2">
      <c r="A984" s="176" t="s">
        <v>2058</v>
      </c>
      <c r="B984" s="177" t="s">
        <v>2039</v>
      </c>
      <c r="C984" s="176" t="s">
        <v>2553</v>
      </c>
      <c r="D984" s="176" t="s">
        <v>184</v>
      </c>
      <c r="E984" s="176" t="s">
        <v>714</v>
      </c>
      <c r="F984" s="178">
        <v>3.3668297300000001</v>
      </c>
      <c r="G984" s="178">
        <v>3.9048372100000002</v>
      </c>
      <c r="H984" s="58">
        <f t="shared" si="45"/>
        <v>-0.13777974626501777</v>
      </c>
      <c r="I984" s="178">
        <v>1.1735000000000001E-3</v>
      </c>
      <c r="J984" s="178">
        <v>0.78480806000000003</v>
      </c>
      <c r="K984" s="58">
        <f t="shared" si="46"/>
        <v>-0.99850472993358397</v>
      </c>
      <c r="L984" s="58">
        <f t="shared" si="47"/>
        <v>3.4854747465949221E-4</v>
      </c>
    </row>
    <row r="985" spans="1:12" x14ac:dyDescent="0.2">
      <c r="A985" s="176" t="s">
        <v>1384</v>
      </c>
      <c r="B985" s="177" t="s">
        <v>430</v>
      </c>
      <c r="C985" s="176" t="s">
        <v>1371</v>
      </c>
      <c r="D985" s="176" t="s">
        <v>183</v>
      </c>
      <c r="E985" s="176" t="s">
        <v>714</v>
      </c>
      <c r="F985" s="178">
        <v>0.18198357000000001</v>
      </c>
      <c r="G985" s="178">
        <v>7.050563E-2</v>
      </c>
      <c r="H985" s="58">
        <f t="shared" si="45"/>
        <v>1.5811211104701854</v>
      </c>
      <c r="I985" s="178">
        <v>1.0891400000000002E-3</v>
      </c>
      <c r="J985" s="178">
        <v>1.44505E-3</v>
      </c>
      <c r="K985" s="58">
        <f t="shared" si="46"/>
        <v>-0.24629597591778818</v>
      </c>
      <c r="L985" s="58">
        <f t="shared" si="47"/>
        <v>5.9848259928080329E-3</v>
      </c>
    </row>
    <row r="986" spans="1:12" x14ac:dyDescent="0.2">
      <c r="A986" s="176" t="s">
        <v>1399</v>
      </c>
      <c r="B986" s="177" t="s">
        <v>424</v>
      </c>
      <c r="C986" s="176" t="s">
        <v>1371</v>
      </c>
      <c r="D986" s="176" t="s">
        <v>183</v>
      </c>
      <c r="E986" s="176" t="s">
        <v>714</v>
      </c>
      <c r="F986" s="178">
        <v>9.0957730000000001E-2</v>
      </c>
      <c r="G986" s="178">
        <v>6.1906889999999999E-2</v>
      </c>
      <c r="H986" s="58">
        <f t="shared" si="45"/>
        <v>0.46926666805584971</v>
      </c>
      <c r="I986" s="178">
        <v>1.0455499999999999E-3</v>
      </c>
      <c r="J986" s="178">
        <v>3.2263046900000001</v>
      </c>
      <c r="K986" s="58">
        <f t="shared" si="46"/>
        <v>-0.99967592955394424</v>
      </c>
      <c r="L986" s="58">
        <f t="shared" si="47"/>
        <v>1.1494899883715215E-2</v>
      </c>
    </row>
    <row r="987" spans="1:12" x14ac:dyDescent="0.2">
      <c r="A987" s="176" t="s">
        <v>1530</v>
      </c>
      <c r="B987" s="177" t="s">
        <v>248</v>
      </c>
      <c r="C987" s="176" t="s">
        <v>2544</v>
      </c>
      <c r="D987" s="176" t="s">
        <v>183</v>
      </c>
      <c r="E987" s="176" t="s">
        <v>714</v>
      </c>
      <c r="F987" s="178">
        <v>0.36322382000000003</v>
      </c>
      <c r="G987" s="178">
        <v>0.16056301000000001</v>
      </c>
      <c r="H987" s="58">
        <f t="shared" si="45"/>
        <v>1.2621886572754213</v>
      </c>
      <c r="I987" s="178">
        <v>9.8978999999999994E-4</v>
      </c>
      <c r="J987" s="178">
        <v>13.94411322</v>
      </c>
      <c r="K987" s="58">
        <f t="shared" si="46"/>
        <v>-0.99992901735776352</v>
      </c>
      <c r="L987" s="58">
        <f t="shared" si="47"/>
        <v>2.7250140147746914E-3</v>
      </c>
    </row>
    <row r="988" spans="1:12" x14ac:dyDescent="0.2">
      <c r="A988" s="176" t="s">
        <v>1122</v>
      </c>
      <c r="B988" s="177" t="s">
        <v>702</v>
      </c>
      <c r="C988" s="176" t="s">
        <v>2553</v>
      </c>
      <c r="D988" s="176" t="s">
        <v>615</v>
      </c>
      <c r="E988" s="176" t="s">
        <v>185</v>
      </c>
      <c r="F988" s="178">
        <v>0.16935732000000001</v>
      </c>
      <c r="G988" s="178">
        <v>0.24604136999999998</v>
      </c>
      <c r="H988" s="58">
        <f t="shared" si="45"/>
        <v>-0.31167136648605065</v>
      </c>
      <c r="I988" s="178">
        <v>9.8751999999999998E-4</v>
      </c>
      <c r="J988" s="178">
        <v>9.8640000000000004E-5</v>
      </c>
      <c r="K988" s="58">
        <f t="shared" si="46"/>
        <v>9.0113544201135429</v>
      </c>
      <c r="L988" s="58">
        <f t="shared" si="47"/>
        <v>5.8309850439296033E-3</v>
      </c>
    </row>
    <row r="989" spans="1:12" x14ac:dyDescent="0.2">
      <c r="A989" s="176" t="s">
        <v>2266</v>
      </c>
      <c r="B989" s="177" t="s">
        <v>326</v>
      </c>
      <c r="C989" s="176" t="s">
        <v>1371</v>
      </c>
      <c r="D989" s="176" t="s">
        <v>183</v>
      </c>
      <c r="E989" s="176" t="s">
        <v>714</v>
      </c>
      <c r="F989" s="178">
        <v>1.375787E-2</v>
      </c>
      <c r="G989" s="178">
        <v>2.203776E-2</v>
      </c>
      <c r="H989" s="58">
        <f t="shared" si="45"/>
        <v>-0.37571377490271241</v>
      </c>
      <c r="I989" s="178">
        <v>7.5757999999999999E-4</v>
      </c>
      <c r="J989" s="178">
        <v>6.3973500000000004E-3</v>
      </c>
      <c r="K989" s="58">
        <f t="shared" si="46"/>
        <v>-0.881579091342509</v>
      </c>
      <c r="L989" s="58">
        <f t="shared" si="47"/>
        <v>5.5065209948923777E-2</v>
      </c>
    </row>
    <row r="990" spans="1:12" x14ac:dyDescent="0.2">
      <c r="A990" s="176" t="s">
        <v>1441</v>
      </c>
      <c r="B990" s="177" t="s">
        <v>428</v>
      </c>
      <c r="C990" s="176" t="s">
        <v>1371</v>
      </c>
      <c r="D990" s="176" t="s">
        <v>183</v>
      </c>
      <c r="E990" s="176" t="s">
        <v>714</v>
      </c>
      <c r="F990" s="178">
        <v>0.10074593</v>
      </c>
      <c r="G990" s="178">
        <v>0.28333322</v>
      </c>
      <c r="H990" s="58">
        <f t="shared" si="45"/>
        <v>-0.6444259871821596</v>
      </c>
      <c r="I990" s="178">
        <v>7.2539000000000002E-4</v>
      </c>
      <c r="J990" s="178">
        <v>7.6628800000000004E-3</v>
      </c>
      <c r="K990" s="58">
        <f t="shared" si="46"/>
        <v>-0.90533715783099833</v>
      </c>
      <c r="L990" s="58">
        <f t="shared" si="47"/>
        <v>7.2001916107181704E-3</v>
      </c>
    </row>
    <row r="991" spans="1:12" x14ac:dyDescent="0.2">
      <c r="A991" s="176" t="s">
        <v>1408</v>
      </c>
      <c r="B991" s="177" t="s">
        <v>416</v>
      </c>
      <c r="C991" s="176" t="s">
        <v>1371</v>
      </c>
      <c r="D991" s="176" t="s">
        <v>183</v>
      </c>
      <c r="E991" s="176" t="s">
        <v>714</v>
      </c>
      <c r="F991" s="178">
        <v>2.349793E-2</v>
      </c>
      <c r="G991" s="178">
        <v>2.3686599999999999E-3</v>
      </c>
      <c r="H991" s="58">
        <f t="shared" si="45"/>
        <v>8.9203473693987316</v>
      </c>
      <c r="I991" s="178">
        <v>6.0561000000000002E-4</v>
      </c>
      <c r="J991" s="178">
        <v>4.4094000000000002E-4</v>
      </c>
      <c r="K991" s="58">
        <f t="shared" si="46"/>
        <v>0.37345217036331468</v>
      </c>
      <c r="L991" s="58">
        <f t="shared" si="47"/>
        <v>2.5772908507260002E-2</v>
      </c>
    </row>
    <row r="992" spans="1:12" x14ac:dyDescent="0.2">
      <c r="A992" s="176" t="s">
        <v>2315</v>
      </c>
      <c r="B992" s="176" t="s">
        <v>688</v>
      </c>
      <c r="C992" s="176" t="s">
        <v>1371</v>
      </c>
      <c r="D992" s="176" t="s">
        <v>183</v>
      </c>
      <c r="E992" s="176" t="s">
        <v>714</v>
      </c>
      <c r="F992" s="178">
        <v>6.0559000000000003E-4</v>
      </c>
      <c r="G992" s="178">
        <v>3.89153E-2</v>
      </c>
      <c r="H992" s="58">
        <f t="shared" si="45"/>
        <v>-0.98443825436267995</v>
      </c>
      <c r="I992" s="178">
        <v>6.0282000000000001E-4</v>
      </c>
      <c r="J992" s="178">
        <v>2.0225000000000001E-4</v>
      </c>
      <c r="K992" s="58">
        <f t="shared" si="46"/>
        <v>1.9805686032138441</v>
      </c>
      <c r="L992" s="58">
        <f t="shared" si="47"/>
        <v>0.99542594824881514</v>
      </c>
    </row>
    <row r="993" spans="1:12" x14ac:dyDescent="0.2">
      <c r="A993" s="176" t="s">
        <v>1270</v>
      </c>
      <c r="B993" s="177" t="s">
        <v>221</v>
      </c>
      <c r="C993" s="176" t="s">
        <v>1268</v>
      </c>
      <c r="D993" s="176" t="s">
        <v>184</v>
      </c>
      <c r="E993" s="176" t="s">
        <v>185</v>
      </c>
      <c r="F993" s="178">
        <v>4.4575169999999997E-2</v>
      </c>
      <c r="G993" s="178">
        <v>4.7286839999999997E-2</v>
      </c>
      <c r="H993" s="58">
        <f t="shared" si="45"/>
        <v>-5.7345130273031564E-2</v>
      </c>
      <c r="I993" s="178">
        <v>4.637E-4</v>
      </c>
      <c r="J993" s="178">
        <v>0</v>
      </c>
      <c r="K993" s="58" t="str">
        <f t="shared" si="46"/>
        <v/>
      </c>
      <c r="L993" s="58">
        <f t="shared" si="47"/>
        <v>1.0402652418375522E-2</v>
      </c>
    </row>
    <row r="994" spans="1:12" x14ac:dyDescent="0.2">
      <c r="A994" s="176" t="s">
        <v>1286</v>
      </c>
      <c r="B994" s="177" t="s">
        <v>23</v>
      </c>
      <c r="C994" s="176" t="s">
        <v>1268</v>
      </c>
      <c r="D994" s="176" t="s">
        <v>184</v>
      </c>
      <c r="E994" s="176" t="s">
        <v>185</v>
      </c>
      <c r="F994" s="178">
        <v>3.2655247200000002</v>
      </c>
      <c r="G994" s="178">
        <v>4.2710279699999996</v>
      </c>
      <c r="H994" s="58">
        <f t="shared" si="45"/>
        <v>-0.23542417822189998</v>
      </c>
      <c r="I994" s="178">
        <v>3.7167E-4</v>
      </c>
      <c r="J994" s="178">
        <v>3.9023000000000004E-4</v>
      </c>
      <c r="K994" s="58">
        <f t="shared" si="46"/>
        <v>-4.7561694385362618E-2</v>
      </c>
      <c r="L994" s="58">
        <f t="shared" si="47"/>
        <v>1.1381631800968267E-4</v>
      </c>
    </row>
    <row r="995" spans="1:12" x14ac:dyDescent="0.2">
      <c r="A995" s="176" t="s">
        <v>2093</v>
      </c>
      <c r="B995" s="177" t="s">
        <v>2078</v>
      </c>
      <c r="C995" s="176" t="s">
        <v>2546</v>
      </c>
      <c r="D995" s="176" t="s">
        <v>184</v>
      </c>
      <c r="E995" s="176" t="s">
        <v>185</v>
      </c>
      <c r="F995" s="178">
        <v>0</v>
      </c>
      <c r="G995" s="178">
        <v>2.5885910000000002E-2</v>
      </c>
      <c r="H995" s="58">
        <f t="shared" si="45"/>
        <v>-1</v>
      </c>
      <c r="I995" s="178">
        <v>3.6343999999999998E-4</v>
      </c>
      <c r="J995" s="178">
        <v>5.0699999999999999E-3</v>
      </c>
      <c r="K995" s="58">
        <f t="shared" si="46"/>
        <v>-0.92831558185404339</v>
      </c>
      <c r="L995" s="58" t="str">
        <f t="shared" si="47"/>
        <v/>
      </c>
    </row>
    <row r="996" spans="1:12" x14ac:dyDescent="0.2">
      <c r="A996" s="176" t="s">
        <v>1556</v>
      </c>
      <c r="B996" s="177" t="s">
        <v>305</v>
      </c>
      <c r="C996" s="176" t="s">
        <v>1268</v>
      </c>
      <c r="D996" s="176" t="s">
        <v>184</v>
      </c>
      <c r="E996" s="176" t="s">
        <v>185</v>
      </c>
      <c r="F996" s="178">
        <v>0.16844932000000001</v>
      </c>
      <c r="G996" s="178">
        <v>0.12923610999999999</v>
      </c>
      <c r="H996" s="58">
        <f t="shared" si="45"/>
        <v>0.3034230138929439</v>
      </c>
      <c r="I996" s="178">
        <v>3.4664E-4</v>
      </c>
      <c r="J996" s="178">
        <v>2.3689599999999998E-2</v>
      </c>
      <c r="K996" s="58">
        <f t="shared" si="46"/>
        <v>-0.9853674186140754</v>
      </c>
      <c r="L996" s="58">
        <f t="shared" si="47"/>
        <v>2.0578296190213174E-3</v>
      </c>
    </row>
    <row r="997" spans="1:12" x14ac:dyDescent="0.2">
      <c r="A997" s="176" t="s">
        <v>2728</v>
      </c>
      <c r="B997" s="177" t="s">
        <v>228</v>
      </c>
      <c r="C997" s="176" t="s">
        <v>239</v>
      </c>
      <c r="D997" s="176" t="s">
        <v>184</v>
      </c>
      <c r="E997" s="176" t="s">
        <v>185</v>
      </c>
      <c r="F997" s="178">
        <v>0.72842098</v>
      </c>
      <c r="G997" s="178">
        <v>1.2945914299999999</v>
      </c>
      <c r="H997" s="58">
        <f t="shared" si="45"/>
        <v>-0.43733523711029043</v>
      </c>
      <c r="I997" s="178">
        <v>3.2416000000000004E-4</v>
      </c>
      <c r="J997" s="178">
        <v>0</v>
      </c>
      <c r="K997" s="58" t="str">
        <f t="shared" si="46"/>
        <v/>
      </c>
      <c r="L997" s="58">
        <f t="shared" si="47"/>
        <v>4.4501738541358329E-4</v>
      </c>
    </row>
    <row r="998" spans="1:12" x14ac:dyDescent="0.2">
      <c r="A998" s="176" t="s">
        <v>2225</v>
      </c>
      <c r="B998" s="177" t="s">
        <v>2216</v>
      </c>
      <c r="C998" s="176" t="s">
        <v>2546</v>
      </c>
      <c r="D998" s="176" t="s">
        <v>184</v>
      </c>
      <c r="E998" s="176" t="s">
        <v>714</v>
      </c>
      <c r="F998" s="178">
        <v>1.5357000000000001E-2</v>
      </c>
      <c r="G998" s="178">
        <v>6.28E-3</v>
      </c>
      <c r="H998" s="58">
        <f t="shared" si="45"/>
        <v>1.4453821656050958</v>
      </c>
      <c r="I998" s="178">
        <v>3.1380000000000004E-4</v>
      </c>
      <c r="J998" s="178">
        <v>6.28E-3</v>
      </c>
      <c r="K998" s="58">
        <f t="shared" si="46"/>
        <v>-0.95003184713375799</v>
      </c>
      <c r="L998" s="58">
        <f t="shared" si="47"/>
        <v>2.0433678452822818E-2</v>
      </c>
    </row>
    <row r="999" spans="1:12" x14ac:dyDescent="0.2">
      <c r="A999" s="176" t="s">
        <v>1257</v>
      </c>
      <c r="B999" s="177" t="s">
        <v>2535</v>
      </c>
      <c r="C999" s="176" t="s">
        <v>645</v>
      </c>
      <c r="D999" s="176" t="s">
        <v>615</v>
      </c>
      <c r="E999" s="176" t="s">
        <v>185</v>
      </c>
      <c r="F999" s="178">
        <v>2.9304719700000001</v>
      </c>
      <c r="G999" s="178">
        <v>0.58623046999999995</v>
      </c>
      <c r="H999" s="58">
        <f t="shared" si="45"/>
        <v>3.9988393984365915</v>
      </c>
      <c r="I999" s="178">
        <v>2.8976000000000002E-4</v>
      </c>
      <c r="J999" s="178">
        <v>0.12983214000000001</v>
      </c>
      <c r="K999" s="58">
        <f t="shared" si="46"/>
        <v>-0.9977681951479811</v>
      </c>
      <c r="L999" s="58">
        <f t="shared" si="47"/>
        <v>9.8878270451431755E-5</v>
      </c>
    </row>
    <row r="1000" spans="1:12" x14ac:dyDescent="0.2">
      <c r="A1000" s="176" t="s">
        <v>2733</v>
      </c>
      <c r="B1000" s="177" t="s">
        <v>451</v>
      </c>
      <c r="C1000" s="176" t="s">
        <v>646</v>
      </c>
      <c r="D1000" s="176" t="s">
        <v>183</v>
      </c>
      <c r="E1000" s="176" t="s">
        <v>714</v>
      </c>
      <c r="F1000" s="178">
        <v>0.34443471000000003</v>
      </c>
      <c r="G1000" s="178">
        <v>0.10374153</v>
      </c>
      <c r="H1000" s="58">
        <f t="shared" si="45"/>
        <v>2.3201236766028037</v>
      </c>
      <c r="I1000" s="178">
        <v>2.3912E-4</v>
      </c>
      <c r="J1000" s="178">
        <v>8.2149180000000002E-2</v>
      </c>
      <c r="K1000" s="58">
        <f t="shared" si="46"/>
        <v>-0.99708919796886586</v>
      </c>
      <c r="L1000" s="58">
        <f t="shared" si="47"/>
        <v>6.9423897492793332E-4</v>
      </c>
    </row>
    <row r="1001" spans="1:12" x14ac:dyDescent="0.2">
      <c r="A1001" s="176" t="s">
        <v>2294</v>
      </c>
      <c r="B1001" s="176" t="s">
        <v>324</v>
      </c>
      <c r="C1001" s="176" t="s">
        <v>1371</v>
      </c>
      <c r="D1001" s="176" t="s">
        <v>183</v>
      </c>
      <c r="E1001" s="176" t="s">
        <v>714</v>
      </c>
      <c r="F1001" s="178">
        <v>5.91882E-3</v>
      </c>
      <c r="G1001" s="178">
        <v>1.361444E-2</v>
      </c>
      <c r="H1001" s="58">
        <f t="shared" si="45"/>
        <v>-0.56525424475777197</v>
      </c>
      <c r="I1001" s="178">
        <v>2.2719E-4</v>
      </c>
      <c r="J1001" s="178">
        <v>2.2709E-4</v>
      </c>
      <c r="K1001" s="58">
        <f t="shared" si="46"/>
        <v>4.4035404465181394E-4</v>
      </c>
      <c r="L1001" s="58">
        <f t="shared" si="47"/>
        <v>3.838434012184861E-2</v>
      </c>
    </row>
    <row r="1002" spans="1:12" x14ac:dyDescent="0.2">
      <c r="A1002" s="176" t="s">
        <v>1898</v>
      </c>
      <c r="B1002" s="177" t="s">
        <v>1899</v>
      </c>
      <c r="C1002" s="176" t="s">
        <v>1371</v>
      </c>
      <c r="D1002" s="176" t="s">
        <v>183</v>
      </c>
      <c r="E1002" s="176" t="s">
        <v>714</v>
      </c>
      <c r="F1002" s="178">
        <v>0.25157555999999998</v>
      </c>
      <c r="G1002" s="178">
        <v>3.3391421000000001</v>
      </c>
      <c r="H1002" s="58">
        <f t="shared" si="45"/>
        <v>-0.92465862414181177</v>
      </c>
      <c r="I1002" s="178">
        <v>1.7596000000000002E-4</v>
      </c>
      <c r="J1002" s="178">
        <v>1.7936000000000002E-4</v>
      </c>
      <c r="K1002" s="58">
        <f t="shared" si="46"/>
        <v>-1.8956289027653894E-2</v>
      </c>
      <c r="L1002" s="58">
        <f t="shared" si="47"/>
        <v>6.9943201159921903E-4</v>
      </c>
    </row>
    <row r="1003" spans="1:12" x14ac:dyDescent="0.2">
      <c r="A1003" s="176" t="s">
        <v>2254</v>
      </c>
      <c r="B1003" s="177" t="s">
        <v>36</v>
      </c>
      <c r="C1003" s="176" t="s">
        <v>1268</v>
      </c>
      <c r="D1003" s="176" t="s">
        <v>184</v>
      </c>
      <c r="E1003" s="176" t="s">
        <v>185</v>
      </c>
      <c r="F1003" s="178">
        <v>0.14431297000000001</v>
      </c>
      <c r="G1003" s="178">
        <v>12.777447759999999</v>
      </c>
      <c r="H1003" s="58">
        <f t="shared" si="45"/>
        <v>-0.98870564977367592</v>
      </c>
      <c r="I1003" s="178">
        <v>1.5456000000000001E-4</v>
      </c>
      <c r="J1003" s="178">
        <v>1.56473544</v>
      </c>
      <c r="K1003" s="58">
        <f t="shared" si="46"/>
        <v>-0.99990122291855288</v>
      </c>
      <c r="L1003" s="58">
        <f t="shared" si="47"/>
        <v>1.0710056067725583E-3</v>
      </c>
    </row>
    <row r="1004" spans="1:12" x14ac:dyDescent="0.2">
      <c r="A1004" s="176" t="s">
        <v>2313</v>
      </c>
      <c r="B1004" s="176" t="s">
        <v>325</v>
      </c>
      <c r="C1004" s="176" t="s">
        <v>1371</v>
      </c>
      <c r="D1004" s="176" t="s">
        <v>183</v>
      </c>
      <c r="E1004" s="176" t="s">
        <v>714</v>
      </c>
      <c r="F1004" s="178">
        <v>1.4351579999999999E-2</v>
      </c>
      <c r="G1004" s="178">
        <v>2.809741E-2</v>
      </c>
      <c r="H1004" s="58">
        <f t="shared" si="45"/>
        <v>-0.48922053669715471</v>
      </c>
      <c r="I1004" s="178">
        <v>1.4371999999999999E-4</v>
      </c>
      <c r="J1004" s="178">
        <v>1.4574E-4</v>
      </c>
      <c r="K1004" s="58">
        <f t="shared" si="46"/>
        <v>-1.3860299162892886E-2</v>
      </c>
      <c r="L1004" s="58">
        <f t="shared" si="47"/>
        <v>1.0014228398545665E-2</v>
      </c>
    </row>
    <row r="1005" spans="1:12" x14ac:dyDescent="0.2">
      <c r="A1005" s="176" t="s">
        <v>1679</v>
      </c>
      <c r="B1005" s="177" t="s">
        <v>1677</v>
      </c>
      <c r="C1005" s="176" t="s">
        <v>1371</v>
      </c>
      <c r="D1005" s="176" t="s">
        <v>183</v>
      </c>
      <c r="E1005" s="176" t="s">
        <v>714</v>
      </c>
      <c r="F1005" s="178">
        <v>8.3942929999999999E-2</v>
      </c>
      <c r="G1005" s="178">
        <v>0.17872773</v>
      </c>
      <c r="H1005" s="58">
        <f t="shared" si="45"/>
        <v>-0.53033068791283822</v>
      </c>
      <c r="I1005" s="178">
        <v>1.0627E-4</v>
      </c>
      <c r="J1005" s="178">
        <v>0</v>
      </c>
      <c r="K1005" s="58" t="str">
        <f t="shared" si="46"/>
        <v/>
      </c>
      <c r="L1005" s="58">
        <f t="shared" si="47"/>
        <v>1.2659791598887483E-3</v>
      </c>
    </row>
    <row r="1006" spans="1:12" x14ac:dyDescent="0.2">
      <c r="A1006" s="176" t="s">
        <v>2302</v>
      </c>
      <c r="B1006" s="177" t="s">
        <v>188</v>
      </c>
      <c r="C1006" s="176" t="s">
        <v>1371</v>
      </c>
      <c r="D1006" s="176" t="s">
        <v>183</v>
      </c>
      <c r="E1006" s="176" t="s">
        <v>714</v>
      </c>
      <c r="F1006" s="178">
        <v>0.17201896</v>
      </c>
      <c r="G1006" s="178">
        <v>2.86387E-2</v>
      </c>
      <c r="H1006" s="58">
        <f t="shared" si="45"/>
        <v>5.0065212457269359</v>
      </c>
      <c r="I1006" s="178">
        <v>1.0334000000000001E-4</v>
      </c>
      <c r="J1006" s="178">
        <v>1.0347E-4</v>
      </c>
      <c r="K1006" s="58">
        <f t="shared" si="46"/>
        <v>-1.2564028220739543E-3</v>
      </c>
      <c r="L1006" s="58">
        <f t="shared" si="47"/>
        <v>6.0074773152912916E-4</v>
      </c>
    </row>
    <row r="1007" spans="1:12" x14ac:dyDescent="0.2">
      <c r="A1007" s="176" t="s">
        <v>1358</v>
      </c>
      <c r="B1007" s="177" t="s">
        <v>1088</v>
      </c>
      <c r="C1007" s="176" t="s">
        <v>2546</v>
      </c>
      <c r="D1007" s="176" t="s">
        <v>184</v>
      </c>
      <c r="E1007" s="176" t="s">
        <v>185</v>
      </c>
      <c r="F1007" s="178">
        <v>1.1420008000000001</v>
      </c>
      <c r="G1007" s="178">
        <v>0.94886102999999999</v>
      </c>
      <c r="H1007" s="58">
        <f t="shared" si="45"/>
        <v>0.2035490592336795</v>
      </c>
      <c r="I1007" s="178">
        <v>6.9370000000000008E-5</v>
      </c>
      <c r="J1007" s="178">
        <v>2.5860964621446501</v>
      </c>
      <c r="K1007" s="58">
        <f t="shared" si="46"/>
        <v>-0.99997317578790446</v>
      </c>
      <c r="L1007" s="58">
        <f t="shared" si="47"/>
        <v>6.074426567827273E-5</v>
      </c>
    </row>
    <row r="1008" spans="1:12" x14ac:dyDescent="0.2">
      <c r="A1008" s="176" t="s">
        <v>1354</v>
      </c>
      <c r="B1008" s="177" t="s">
        <v>1355</v>
      </c>
      <c r="C1008" s="176" t="s">
        <v>2553</v>
      </c>
      <c r="D1008" s="176" t="s">
        <v>615</v>
      </c>
      <c r="E1008" s="176" t="s">
        <v>714</v>
      </c>
      <c r="F1008" s="178">
        <v>4.0625099999999997E-2</v>
      </c>
      <c r="G1008" s="178">
        <v>7.7013900000000007E-3</v>
      </c>
      <c r="H1008" s="58">
        <f t="shared" si="45"/>
        <v>4.2750347664512498</v>
      </c>
      <c r="I1008" s="178">
        <v>6.6430000000000013E-5</v>
      </c>
      <c r="J1008" s="178">
        <v>0</v>
      </c>
      <c r="K1008" s="58" t="str">
        <f t="shared" si="46"/>
        <v/>
      </c>
      <c r="L1008" s="58">
        <f t="shared" si="47"/>
        <v>1.6351959749022161E-3</v>
      </c>
    </row>
    <row r="1009" spans="1:12" x14ac:dyDescent="0.2">
      <c r="A1009" s="176" t="s">
        <v>2735</v>
      </c>
      <c r="B1009" s="177" t="s">
        <v>445</v>
      </c>
      <c r="C1009" s="176" t="s">
        <v>646</v>
      </c>
      <c r="D1009" s="176" t="s">
        <v>183</v>
      </c>
      <c r="E1009" s="176" t="s">
        <v>714</v>
      </c>
      <c r="F1009" s="178">
        <v>1.087815E-2</v>
      </c>
      <c r="G1009" s="178">
        <v>0.45542842</v>
      </c>
      <c r="H1009" s="58">
        <f t="shared" si="45"/>
        <v>-0.97611446821873782</v>
      </c>
      <c r="I1009" s="178">
        <v>6.5380000000000001E-5</v>
      </c>
      <c r="J1009" s="178">
        <v>9.9359999999999997E-5</v>
      </c>
      <c r="K1009" s="58">
        <f t="shared" si="46"/>
        <v>-0.34198872785829304</v>
      </c>
      <c r="L1009" s="58">
        <f t="shared" si="47"/>
        <v>6.0102131336670301E-3</v>
      </c>
    </row>
    <row r="1010" spans="1:12" x14ac:dyDescent="0.2">
      <c r="A1010" s="176" t="s">
        <v>1229</v>
      </c>
      <c r="B1010" s="177" t="s">
        <v>2399</v>
      </c>
      <c r="C1010" s="176" t="s">
        <v>645</v>
      </c>
      <c r="D1010" s="176" t="s">
        <v>184</v>
      </c>
      <c r="E1010" s="176" t="s">
        <v>185</v>
      </c>
      <c r="F1010" s="178">
        <v>1.3505E-4</v>
      </c>
      <c r="G1010" s="178">
        <v>0.14466754999999998</v>
      </c>
      <c r="H1010" s="58">
        <f t="shared" si="45"/>
        <v>-0.99906648035444023</v>
      </c>
      <c r="I1010" s="178">
        <v>5.3979999999999995E-5</v>
      </c>
      <c r="J1010" s="178">
        <v>8.6077161326249998E-2</v>
      </c>
      <c r="K1010" s="58">
        <f t="shared" si="46"/>
        <v>-0.99937288824156967</v>
      </c>
      <c r="L1010" s="58">
        <f t="shared" si="47"/>
        <v>0.39970381340244349</v>
      </c>
    </row>
    <row r="1011" spans="1:12" x14ac:dyDescent="0.2">
      <c r="A1011" s="176" t="s">
        <v>2308</v>
      </c>
      <c r="B1011" s="177" t="s">
        <v>948</v>
      </c>
      <c r="C1011" s="176" t="s">
        <v>2546</v>
      </c>
      <c r="D1011" s="176" t="s">
        <v>184</v>
      </c>
      <c r="E1011" s="176" t="s">
        <v>185</v>
      </c>
      <c r="F1011" s="178">
        <v>3.5615910000000001E-2</v>
      </c>
      <c r="G1011" s="178">
        <v>0.30073685999999999</v>
      </c>
      <c r="H1011" s="58">
        <f t="shared" si="45"/>
        <v>-0.88157118485575725</v>
      </c>
      <c r="I1011" s="178">
        <v>3.8509999999999996E-5</v>
      </c>
      <c r="J1011" s="178">
        <v>6.4332621819274696</v>
      </c>
      <c r="K1011" s="58">
        <f t="shared" si="46"/>
        <v>-0.99999401392343246</v>
      </c>
      <c r="L1011" s="58">
        <f t="shared" si="47"/>
        <v>1.0812583477440277E-3</v>
      </c>
    </row>
    <row r="1012" spans="1:12" x14ac:dyDescent="0.2">
      <c r="A1012" s="176" t="s">
        <v>1960</v>
      </c>
      <c r="B1012" s="177" t="s">
        <v>1570</v>
      </c>
      <c r="C1012" s="176" t="s">
        <v>516</v>
      </c>
      <c r="D1012" s="176" t="s">
        <v>615</v>
      </c>
      <c r="E1012" s="176" t="s">
        <v>714</v>
      </c>
      <c r="F1012" s="178">
        <v>0.40688511999999999</v>
      </c>
      <c r="G1012" s="178">
        <v>0.19341869</v>
      </c>
      <c r="H1012" s="58">
        <f t="shared" si="45"/>
        <v>1.10364944566629</v>
      </c>
      <c r="I1012" s="178">
        <v>2.6979999999999999E-5</v>
      </c>
      <c r="J1012" s="178">
        <v>0</v>
      </c>
      <c r="K1012" s="58" t="str">
        <f t="shared" si="46"/>
        <v/>
      </c>
      <c r="L1012" s="58">
        <f t="shared" si="47"/>
        <v>6.6308642596711332E-5</v>
      </c>
    </row>
    <row r="1013" spans="1:12" x14ac:dyDescent="0.2">
      <c r="A1013" s="176" t="s">
        <v>2878</v>
      </c>
      <c r="B1013" s="177" t="s">
        <v>2879</v>
      </c>
      <c r="C1013" s="176" t="s">
        <v>645</v>
      </c>
      <c r="D1013" s="176" t="s">
        <v>184</v>
      </c>
      <c r="E1013" s="176" t="s">
        <v>2880</v>
      </c>
      <c r="F1013" s="178">
        <v>2.8286481400000003</v>
      </c>
      <c r="G1013" s="178">
        <v>4.6058587699999993</v>
      </c>
      <c r="H1013" s="58">
        <f t="shared" si="45"/>
        <v>-0.38585868971401382</v>
      </c>
      <c r="I1013" s="178">
        <v>0</v>
      </c>
      <c r="J1013" s="178">
        <v>75.076850204491123</v>
      </c>
      <c r="K1013" s="58">
        <f t="shared" si="46"/>
        <v>-1</v>
      </c>
      <c r="L1013" s="58">
        <f t="shared" si="47"/>
        <v>0</v>
      </c>
    </row>
    <row r="1014" spans="1:12" ht="11.25" customHeight="1" x14ac:dyDescent="0.2">
      <c r="A1014" s="176" t="s">
        <v>1863</v>
      </c>
      <c r="B1014" s="177" t="s">
        <v>1864</v>
      </c>
      <c r="C1014" s="176" t="s">
        <v>2546</v>
      </c>
      <c r="D1014" s="176" t="s">
        <v>184</v>
      </c>
      <c r="E1014" s="176" t="s">
        <v>185</v>
      </c>
      <c r="F1014" s="178">
        <v>0.33642954999999997</v>
      </c>
      <c r="G1014" s="178">
        <v>0.1782415</v>
      </c>
      <c r="H1014" s="58">
        <f t="shared" si="45"/>
        <v>0.8874928117189318</v>
      </c>
      <c r="I1014" s="178">
        <v>0</v>
      </c>
      <c r="J1014" s="178">
        <v>14.971889514859761</v>
      </c>
      <c r="K1014" s="58">
        <f t="shared" si="46"/>
        <v>-1</v>
      </c>
      <c r="L1014" s="58">
        <f t="shared" si="47"/>
        <v>0</v>
      </c>
    </row>
    <row r="1015" spans="1:12" x14ac:dyDescent="0.2">
      <c r="A1015" s="176" t="s">
        <v>1436</v>
      </c>
      <c r="B1015" s="177" t="s">
        <v>378</v>
      </c>
      <c r="C1015" s="176" t="s">
        <v>1371</v>
      </c>
      <c r="D1015" s="176" t="s">
        <v>183</v>
      </c>
      <c r="E1015" s="176" t="s">
        <v>714</v>
      </c>
      <c r="F1015" s="178">
        <v>1.5381229999999999E-2</v>
      </c>
      <c r="G1015" s="178">
        <v>3.1617099999999999E-3</v>
      </c>
      <c r="H1015" s="58">
        <f t="shared" si="45"/>
        <v>3.86484528941617</v>
      </c>
      <c r="I1015" s="178">
        <v>0</v>
      </c>
      <c r="J1015" s="178">
        <v>6.9938364800000006</v>
      </c>
      <c r="K1015" s="58">
        <f t="shared" si="46"/>
        <v>-1</v>
      </c>
      <c r="L1015" s="58">
        <f t="shared" si="47"/>
        <v>0</v>
      </c>
    </row>
    <row r="1016" spans="1:12" x14ac:dyDescent="0.2">
      <c r="A1016" s="176" t="s">
        <v>1431</v>
      </c>
      <c r="B1016" s="177" t="s">
        <v>375</v>
      </c>
      <c r="C1016" s="176" t="s">
        <v>1371</v>
      </c>
      <c r="D1016" s="176" t="s">
        <v>183</v>
      </c>
      <c r="E1016" s="176" t="s">
        <v>714</v>
      </c>
      <c r="F1016" s="178">
        <v>0.29902678999999999</v>
      </c>
      <c r="G1016" s="178">
        <v>6.1728610000000003E-2</v>
      </c>
      <c r="H1016" s="58">
        <f t="shared" si="45"/>
        <v>3.8442171304359514</v>
      </c>
      <c r="I1016" s="178">
        <v>0</v>
      </c>
      <c r="J1016" s="178">
        <v>5.4665056399999994</v>
      </c>
      <c r="K1016" s="58">
        <f t="shared" si="46"/>
        <v>-1</v>
      </c>
      <c r="L1016" s="58">
        <f t="shared" si="47"/>
        <v>0</v>
      </c>
    </row>
    <row r="1017" spans="1:12" s="131" customFormat="1" x14ac:dyDescent="0.2">
      <c r="A1017" s="176" t="s">
        <v>1586</v>
      </c>
      <c r="B1017" s="177" t="s">
        <v>693</v>
      </c>
      <c r="C1017" s="176" t="s">
        <v>643</v>
      </c>
      <c r="D1017" s="176" t="s">
        <v>183</v>
      </c>
      <c r="E1017" s="176" t="s">
        <v>2328</v>
      </c>
      <c r="F1017" s="178">
        <v>0.99817932999999992</v>
      </c>
      <c r="G1017" s="178">
        <v>0.69503256999999996</v>
      </c>
      <c r="H1017" s="58">
        <f t="shared" si="45"/>
        <v>0.43616194849688839</v>
      </c>
      <c r="I1017" s="178">
        <v>0</v>
      </c>
      <c r="J1017" s="178">
        <v>3.6185745000000002</v>
      </c>
      <c r="K1017" s="58">
        <f t="shared" si="46"/>
        <v>-1</v>
      </c>
      <c r="L1017" s="58">
        <f t="shared" si="47"/>
        <v>0</v>
      </c>
    </row>
    <row r="1018" spans="1:12" s="131" customFormat="1" x14ac:dyDescent="0.2">
      <c r="A1018" s="176" t="s">
        <v>2840</v>
      </c>
      <c r="B1018" s="177" t="s">
        <v>2841</v>
      </c>
      <c r="C1018" s="176" t="s">
        <v>645</v>
      </c>
      <c r="D1018" s="176" t="s">
        <v>615</v>
      </c>
      <c r="E1018" s="176" t="s">
        <v>714</v>
      </c>
      <c r="F1018" s="178">
        <v>10.268581339999999</v>
      </c>
      <c r="G1018" s="178">
        <v>6.0948658499999997</v>
      </c>
      <c r="H1018" s="58">
        <f t="shared" si="45"/>
        <v>0.68479201884320373</v>
      </c>
      <c r="I1018" s="178">
        <v>0</v>
      </c>
      <c r="J1018" s="178">
        <v>2.5853152673784598</v>
      </c>
      <c r="K1018" s="58">
        <f t="shared" si="46"/>
        <v>-1</v>
      </c>
      <c r="L1018" s="58">
        <f t="shared" si="47"/>
        <v>0</v>
      </c>
    </row>
    <row r="1019" spans="1:12" s="131" customFormat="1" x14ac:dyDescent="0.2">
      <c r="A1019" s="176" t="s">
        <v>2062</v>
      </c>
      <c r="B1019" s="176" t="s">
        <v>2044</v>
      </c>
      <c r="C1019" s="176" t="s">
        <v>646</v>
      </c>
      <c r="D1019" s="176" t="s">
        <v>183</v>
      </c>
      <c r="E1019" s="176" t="s">
        <v>714</v>
      </c>
      <c r="F1019" s="178">
        <v>0</v>
      </c>
      <c r="G1019" s="178">
        <v>0</v>
      </c>
      <c r="H1019" s="58" t="str">
        <f t="shared" si="45"/>
        <v/>
      </c>
      <c r="I1019" s="178">
        <v>0</v>
      </c>
      <c r="J1019" s="178">
        <v>2.2472611900000001</v>
      </c>
      <c r="K1019" s="58">
        <f t="shared" si="46"/>
        <v>-1</v>
      </c>
      <c r="L1019" s="58" t="str">
        <f t="shared" si="47"/>
        <v/>
      </c>
    </row>
    <row r="1020" spans="1:12" s="131" customFormat="1" x14ac:dyDescent="0.2">
      <c r="A1020" s="176" t="s">
        <v>1797</v>
      </c>
      <c r="B1020" s="177" t="s">
        <v>58</v>
      </c>
      <c r="C1020" s="176" t="s">
        <v>643</v>
      </c>
      <c r="D1020" s="176" t="s">
        <v>184</v>
      </c>
      <c r="E1020" s="176" t="s">
        <v>2328</v>
      </c>
      <c r="F1020" s="178">
        <v>0.75127114000000006</v>
      </c>
      <c r="G1020" s="178">
        <v>1.2304144399999999</v>
      </c>
      <c r="H1020" s="58">
        <f t="shared" si="45"/>
        <v>-0.38941618728076688</v>
      </c>
      <c r="I1020" s="178">
        <v>0</v>
      </c>
      <c r="J1020" s="178">
        <v>2.0696977316898395</v>
      </c>
      <c r="K1020" s="58">
        <f t="shared" si="46"/>
        <v>-1</v>
      </c>
      <c r="L1020" s="58">
        <f t="shared" si="47"/>
        <v>0</v>
      </c>
    </row>
    <row r="1021" spans="1:12" s="131" customFormat="1" x14ac:dyDescent="0.2">
      <c r="A1021" s="176" t="s">
        <v>2322</v>
      </c>
      <c r="B1021" s="177" t="s">
        <v>613</v>
      </c>
      <c r="C1021" s="176" t="s">
        <v>1268</v>
      </c>
      <c r="D1021" s="176" t="s">
        <v>184</v>
      </c>
      <c r="E1021" s="176" t="s">
        <v>185</v>
      </c>
      <c r="F1021" s="178">
        <v>2.2496499999999999E-2</v>
      </c>
      <c r="G1021" s="178">
        <v>2.93060235</v>
      </c>
      <c r="H1021" s="58">
        <f t="shared" si="45"/>
        <v>-0.99232359176945317</v>
      </c>
      <c r="I1021" s="178">
        <v>0</v>
      </c>
      <c r="J1021" s="178">
        <v>1.7349112</v>
      </c>
      <c r="K1021" s="58">
        <f t="shared" si="46"/>
        <v>-1</v>
      </c>
      <c r="L1021" s="58">
        <f t="shared" si="47"/>
        <v>0</v>
      </c>
    </row>
    <row r="1022" spans="1:12" s="131" customFormat="1" x14ac:dyDescent="0.2">
      <c r="A1022" s="176" t="s">
        <v>1809</v>
      </c>
      <c r="B1022" s="177" t="s">
        <v>173</v>
      </c>
      <c r="C1022" s="176" t="s">
        <v>643</v>
      </c>
      <c r="D1022" s="176" t="s">
        <v>183</v>
      </c>
      <c r="E1022" s="176" t="s">
        <v>2328</v>
      </c>
      <c r="F1022" s="178">
        <v>0.38645868999999999</v>
      </c>
      <c r="G1022" s="178">
        <v>0.68405344999999995</v>
      </c>
      <c r="H1022" s="58">
        <f t="shared" si="45"/>
        <v>-0.43504606255549183</v>
      </c>
      <c r="I1022" s="178">
        <v>0</v>
      </c>
      <c r="J1022" s="178">
        <v>1.2410514700000002</v>
      </c>
      <c r="K1022" s="58">
        <f t="shared" si="46"/>
        <v>-1</v>
      </c>
      <c r="L1022" s="58">
        <f t="shared" si="47"/>
        <v>0</v>
      </c>
    </row>
    <row r="1023" spans="1:12" s="131" customFormat="1" x14ac:dyDescent="0.2">
      <c r="A1023" s="176" t="s">
        <v>2923</v>
      </c>
      <c r="B1023" s="176" t="s">
        <v>2919</v>
      </c>
      <c r="C1023" s="176" t="s">
        <v>645</v>
      </c>
      <c r="D1023" s="176" t="s">
        <v>615</v>
      </c>
      <c r="E1023" s="176" t="s">
        <v>714</v>
      </c>
      <c r="F1023" s="178">
        <v>1.40098086</v>
      </c>
      <c r="G1023" s="178">
        <v>2.6283487299999999</v>
      </c>
      <c r="H1023" s="58">
        <f t="shared" si="45"/>
        <v>-0.46697299182213159</v>
      </c>
      <c r="I1023" s="178">
        <v>0</v>
      </c>
      <c r="J1023" s="178">
        <v>0.90359155907780997</v>
      </c>
      <c r="K1023" s="58">
        <f t="shared" si="46"/>
        <v>-1</v>
      </c>
      <c r="L1023" s="58">
        <f t="shared" si="47"/>
        <v>0</v>
      </c>
    </row>
    <row r="1024" spans="1:12" s="131" customFormat="1" x14ac:dyDescent="0.2">
      <c r="A1024" s="176" t="s">
        <v>2130</v>
      </c>
      <c r="B1024" s="177" t="s">
        <v>2122</v>
      </c>
      <c r="C1024" s="176" t="s">
        <v>1918</v>
      </c>
      <c r="D1024" s="176" t="s">
        <v>615</v>
      </c>
      <c r="E1024" s="176" t="s">
        <v>185</v>
      </c>
      <c r="F1024" s="178">
        <v>0.75232420999999994</v>
      </c>
      <c r="G1024" s="178">
        <v>0.16416204000000001</v>
      </c>
      <c r="H1024" s="58">
        <f t="shared" si="45"/>
        <v>3.5828146994274679</v>
      </c>
      <c r="I1024" s="178">
        <v>0</v>
      </c>
      <c r="J1024" s="178">
        <v>0.37109999999999999</v>
      </c>
      <c r="K1024" s="58">
        <f t="shared" si="46"/>
        <v>-1</v>
      </c>
      <c r="L1024" s="58">
        <f t="shared" si="47"/>
        <v>0</v>
      </c>
    </row>
    <row r="1025" spans="1:12" s="131" customFormat="1" x14ac:dyDescent="0.2">
      <c r="A1025" s="176" t="s">
        <v>2324</v>
      </c>
      <c r="B1025" s="177" t="s">
        <v>2171</v>
      </c>
      <c r="C1025" s="176" t="s">
        <v>2162</v>
      </c>
      <c r="D1025" s="176" t="s">
        <v>615</v>
      </c>
      <c r="E1025" s="176" t="s">
        <v>185</v>
      </c>
      <c r="F1025" s="178">
        <v>0</v>
      </c>
      <c r="G1025" s="178">
        <v>0</v>
      </c>
      <c r="H1025" s="58" t="str">
        <f t="shared" si="45"/>
        <v/>
      </c>
      <c r="I1025" s="178">
        <v>0</v>
      </c>
      <c r="J1025" s="178">
        <v>0.22462442360567603</v>
      </c>
      <c r="K1025" s="58">
        <f t="shared" si="46"/>
        <v>-1</v>
      </c>
      <c r="L1025" s="58" t="str">
        <f t="shared" si="47"/>
        <v/>
      </c>
    </row>
    <row r="1026" spans="1:12" s="131" customFormat="1" x14ac:dyDescent="0.2">
      <c r="A1026" s="176" t="s">
        <v>1245</v>
      </c>
      <c r="B1026" s="177" t="s">
        <v>4</v>
      </c>
      <c r="C1026" s="176" t="s">
        <v>645</v>
      </c>
      <c r="D1026" s="176" t="s">
        <v>184</v>
      </c>
      <c r="E1026" s="176" t="s">
        <v>714</v>
      </c>
      <c r="F1026" s="178">
        <v>0</v>
      </c>
      <c r="G1026" s="178">
        <v>4.2710120000000004E-2</v>
      </c>
      <c r="H1026" s="58">
        <f t="shared" si="45"/>
        <v>-1</v>
      </c>
      <c r="I1026" s="178">
        <v>0</v>
      </c>
      <c r="J1026" s="178">
        <v>0.19552649477108</v>
      </c>
      <c r="K1026" s="58">
        <f t="shared" si="46"/>
        <v>-1</v>
      </c>
      <c r="L1026" s="58" t="str">
        <f t="shared" si="47"/>
        <v/>
      </c>
    </row>
    <row r="1027" spans="1:12" s="131" customFormat="1" x14ac:dyDescent="0.2">
      <c r="A1027" s="176" t="s">
        <v>2834</v>
      </c>
      <c r="B1027" s="177" t="s">
        <v>2835</v>
      </c>
      <c r="C1027" s="176" t="s">
        <v>645</v>
      </c>
      <c r="D1027" s="176" t="s">
        <v>615</v>
      </c>
      <c r="E1027" s="176" t="s">
        <v>714</v>
      </c>
      <c r="F1027" s="178">
        <v>2.8166356299999999</v>
      </c>
      <c r="G1027" s="178">
        <v>1.7085807099999999</v>
      </c>
      <c r="H1027" s="58">
        <f t="shared" si="45"/>
        <v>0.64852360413222754</v>
      </c>
      <c r="I1027" s="178">
        <v>0</v>
      </c>
      <c r="J1027" s="178">
        <v>0.18766860354000001</v>
      </c>
      <c r="K1027" s="58">
        <f t="shared" si="46"/>
        <v>-1</v>
      </c>
      <c r="L1027" s="58">
        <f t="shared" si="47"/>
        <v>0</v>
      </c>
    </row>
    <row r="1028" spans="1:12" s="131" customFormat="1" x14ac:dyDescent="0.2">
      <c r="A1028" s="176" t="s">
        <v>1372</v>
      </c>
      <c r="B1028" s="177" t="s">
        <v>648</v>
      </c>
      <c r="C1028" s="176" t="s">
        <v>1371</v>
      </c>
      <c r="D1028" s="176" t="s">
        <v>183</v>
      </c>
      <c r="E1028" s="176" t="s">
        <v>714</v>
      </c>
      <c r="F1028" s="178">
        <v>0.20362160000000001</v>
      </c>
      <c r="G1028" s="178">
        <v>0.11353362</v>
      </c>
      <c r="H1028" s="58">
        <f t="shared" si="45"/>
        <v>0.79349165471866412</v>
      </c>
      <c r="I1028" s="178">
        <v>0</v>
      </c>
      <c r="J1028" s="178">
        <v>9.9264000000000005E-2</v>
      </c>
      <c r="K1028" s="58">
        <f t="shared" si="46"/>
        <v>-1</v>
      </c>
      <c r="L1028" s="58">
        <f t="shared" si="47"/>
        <v>0</v>
      </c>
    </row>
    <row r="1029" spans="1:12" s="131" customFormat="1" x14ac:dyDescent="0.2">
      <c r="A1029" s="176" t="s">
        <v>2727</v>
      </c>
      <c r="B1029" s="177" t="s">
        <v>232</v>
      </c>
      <c r="C1029" s="176" t="s">
        <v>239</v>
      </c>
      <c r="D1029" s="176" t="s">
        <v>184</v>
      </c>
      <c r="E1029" s="176" t="s">
        <v>185</v>
      </c>
      <c r="F1029" s="178">
        <v>0.44835171999999995</v>
      </c>
      <c r="G1029" s="178">
        <v>0.64348565000000002</v>
      </c>
      <c r="H1029" s="58">
        <f t="shared" si="45"/>
        <v>-0.30324519280266793</v>
      </c>
      <c r="I1029" s="178">
        <v>0</v>
      </c>
      <c r="J1029" s="178">
        <v>9.6382120000000002E-2</v>
      </c>
      <c r="K1029" s="58">
        <f t="shared" si="46"/>
        <v>-1</v>
      </c>
      <c r="L1029" s="58">
        <f t="shared" si="47"/>
        <v>0</v>
      </c>
    </row>
    <row r="1030" spans="1:12" s="131" customFormat="1" x14ac:dyDescent="0.2">
      <c r="A1030" s="176" t="s">
        <v>2960</v>
      </c>
      <c r="B1030" s="176" t="s">
        <v>2976</v>
      </c>
      <c r="C1030" s="176" t="s">
        <v>2625</v>
      </c>
      <c r="D1030" s="176" t="s">
        <v>615</v>
      </c>
      <c r="E1030" s="176" t="s">
        <v>2880</v>
      </c>
      <c r="F1030" s="178">
        <v>0.24556123000000002</v>
      </c>
      <c r="G1030" s="178">
        <v>0.24248015000000001</v>
      </c>
      <c r="H1030" s="58">
        <f t="shared" si="45"/>
        <v>1.2706524637171368E-2</v>
      </c>
      <c r="I1030" s="178">
        <v>0</v>
      </c>
      <c r="J1030" s="178">
        <v>8.8632000000000002E-2</v>
      </c>
      <c r="K1030" s="58">
        <f t="shared" si="46"/>
        <v>-1</v>
      </c>
      <c r="L1030" s="58">
        <f t="shared" si="47"/>
        <v>0</v>
      </c>
    </row>
    <row r="1031" spans="1:12" s="131" customFormat="1" x14ac:dyDescent="0.2">
      <c r="A1031" s="176" t="s">
        <v>2094</v>
      </c>
      <c r="B1031" s="176" t="s">
        <v>2079</v>
      </c>
      <c r="C1031" s="176" t="s">
        <v>2546</v>
      </c>
      <c r="D1031" s="176" t="s">
        <v>184</v>
      </c>
      <c r="E1031" s="176" t="s">
        <v>185</v>
      </c>
      <c r="F1031" s="178">
        <v>0</v>
      </c>
      <c r="G1031" s="178">
        <v>9.7806500000000001E-3</v>
      </c>
      <c r="H1031" s="58">
        <f t="shared" ref="H1031:H1094" si="48">IF(ISERROR(F1031/G1031-1),"",IF((F1031/G1031-1)&gt;10000%,"",F1031/G1031-1))</f>
        <v>-1</v>
      </c>
      <c r="I1031" s="178">
        <v>0</v>
      </c>
      <c r="J1031" s="178">
        <v>8.7625600000000012E-2</v>
      </c>
      <c r="K1031" s="58">
        <f t="shared" ref="K1031:K1094" si="49">IF(ISERROR(I1031/J1031-1),"",IF((I1031/J1031-1)&gt;10000%,"",I1031/J1031-1))</f>
        <v>-1</v>
      </c>
      <c r="L1031" s="58" t="str">
        <f t="shared" ref="L1031:L1094" si="50">IF(ISERROR(I1031/F1031),"",IF(I1031/F1031&gt;10000%,"",I1031/F1031))</f>
        <v/>
      </c>
    </row>
    <row r="1032" spans="1:12" s="131" customFormat="1" x14ac:dyDescent="0.2">
      <c r="A1032" s="176" t="s">
        <v>2838</v>
      </c>
      <c r="B1032" s="177" t="s">
        <v>2839</v>
      </c>
      <c r="C1032" s="176" t="s">
        <v>645</v>
      </c>
      <c r="D1032" s="176" t="s">
        <v>615</v>
      </c>
      <c r="E1032" s="176" t="s">
        <v>714</v>
      </c>
      <c r="F1032" s="178">
        <v>2.49374429</v>
      </c>
      <c r="G1032" s="178">
        <v>1.09335198</v>
      </c>
      <c r="H1032" s="58">
        <f t="shared" si="48"/>
        <v>1.2808247806895636</v>
      </c>
      <c r="I1032" s="178">
        <v>0</v>
      </c>
      <c r="J1032" s="178">
        <v>8.509565432525E-2</v>
      </c>
      <c r="K1032" s="58">
        <f t="shared" si="49"/>
        <v>-1</v>
      </c>
      <c r="L1032" s="58">
        <f t="shared" si="50"/>
        <v>0</v>
      </c>
    </row>
    <row r="1033" spans="1:12" s="131" customFormat="1" x14ac:dyDescent="0.2">
      <c r="A1033" s="176" t="s">
        <v>1315</v>
      </c>
      <c r="B1033" s="177" t="s">
        <v>1316</v>
      </c>
      <c r="C1033" s="176" t="s">
        <v>239</v>
      </c>
      <c r="D1033" s="176" t="s">
        <v>184</v>
      </c>
      <c r="E1033" s="176" t="s">
        <v>185</v>
      </c>
      <c r="F1033" s="178">
        <v>0.29699821000000004</v>
      </c>
      <c r="G1033" s="178">
        <v>4.2917562</v>
      </c>
      <c r="H1033" s="58">
        <f t="shared" si="48"/>
        <v>-0.93079797729423674</v>
      </c>
      <c r="I1033" s="178">
        <v>0</v>
      </c>
      <c r="J1033" s="178">
        <v>6.1211669999999996E-2</v>
      </c>
      <c r="K1033" s="58">
        <f t="shared" si="49"/>
        <v>-1</v>
      </c>
      <c r="L1033" s="58">
        <f t="shared" si="50"/>
        <v>0</v>
      </c>
    </row>
    <row r="1034" spans="1:12" s="131" customFormat="1" x14ac:dyDescent="0.2">
      <c r="A1034" s="176" t="s">
        <v>2460</v>
      </c>
      <c r="B1034" s="177" t="s">
        <v>2467</v>
      </c>
      <c r="C1034" s="176" t="s">
        <v>2176</v>
      </c>
      <c r="D1034" s="176" t="s">
        <v>615</v>
      </c>
      <c r="E1034" s="176" t="s">
        <v>714</v>
      </c>
      <c r="F1034" s="178">
        <v>0</v>
      </c>
      <c r="G1034" s="178">
        <v>0</v>
      </c>
      <c r="H1034" s="58" t="str">
        <f t="shared" si="48"/>
        <v/>
      </c>
      <c r="I1034" s="178">
        <v>0</v>
      </c>
      <c r="J1034" s="178">
        <v>5.5357919999999998E-2</v>
      </c>
      <c r="K1034" s="58">
        <f t="shared" si="49"/>
        <v>-1</v>
      </c>
      <c r="L1034" s="58" t="str">
        <f t="shared" si="50"/>
        <v/>
      </c>
    </row>
    <row r="1035" spans="1:12" s="131" customFormat="1" x14ac:dyDescent="0.2">
      <c r="A1035" s="176" t="s">
        <v>2719</v>
      </c>
      <c r="B1035" s="177" t="s">
        <v>224</v>
      </c>
      <c r="C1035" s="176" t="s">
        <v>239</v>
      </c>
      <c r="D1035" s="176" t="s">
        <v>184</v>
      </c>
      <c r="E1035" s="176" t="s">
        <v>185</v>
      </c>
      <c r="F1035" s="178">
        <v>0.10196514</v>
      </c>
      <c r="G1035" s="178">
        <v>2.0564931</v>
      </c>
      <c r="H1035" s="58">
        <f t="shared" si="48"/>
        <v>-0.95041795180348521</v>
      </c>
      <c r="I1035" s="178">
        <v>0</v>
      </c>
      <c r="J1035" s="178">
        <v>5.3290009999999999E-2</v>
      </c>
      <c r="K1035" s="58">
        <f t="shared" si="49"/>
        <v>-1</v>
      </c>
      <c r="L1035" s="58">
        <f t="shared" si="50"/>
        <v>0</v>
      </c>
    </row>
    <row r="1036" spans="1:12" s="131" customFormat="1" x14ac:dyDescent="0.2">
      <c r="A1036" s="176" t="s">
        <v>1323</v>
      </c>
      <c r="B1036" s="177" t="s">
        <v>1324</v>
      </c>
      <c r="C1036" s="176" t="s">
        <v>239</v>
      </c>
      <c r="D1036" s="176" t="s">
        <v>184</v>
      </c>
      <c r="E1036" s="176" t="s">
        <v>185</v>
      </c>
      <c r="F1036" s="178">
        <v>0.43770088000000001</v>
      </c>
      <c r="G1036" s="178">
        <v>0.94142616000000001</v>
      </c>
      <c r="H1036" s="58">
        <f t="shared" si="48"/>
        <v>-0.53506615962318271</v>
      </c>
      <c r="I1036" s="178">
        <v>0</v>
      </c>
      <c r="J1036" s="178">
        <v>4.9784879999999997E-2</v>
      </c>
      <c r="K1036" s="58">
        <f t="shared" si="49"/>
        <v>-1</v>
      </c>
      <c r="L1036" s="58">
        <f t="shared" si="50"/>
        <v>0</v>
      </c>
    </row>
    <row r="1037" spans="1:12" s="131" customFormat="1" x14ac:dyDescent="0.2">
      <c r="A1037" s="176" t="s">
        <v>1592</v>
      </c>
      <c r="B1037" s="177" t="s">
        <v>176</v>
      </c>
      <c r="C1037" s="176" t="s">
        <v>643</v>
      </c>
      <c r="D1037" s="176" t="s">
        <v>183</v>
      </c>
      <c r="E1037" s="176" t="s">
        <v>2328</v>
      </c>
      <c r="F1037" s="178">
        <v>3.8363319999999999E-2</v>
      </c>
      <c r="G1037" s="178">
        <v>0.21992430999999998</v>
      </c>
      <c r="H1037" s="58">
        <f t="shared" si="48"/>
        <v>-0.82556125787094659</v>
      </c>
      <c r="I1037" s="178">
        <v>0</v>
      </c>
      <c r="J1037" s="178">
        <v>4.5439279999999999E-2</v>
      </c>
      <c r="K1037" s="58">
        <f t="shared" si="49"/>
        <v>-1</v>
      </c>
      <c r="L1037" s="58">
        <f t="shared" si="50"/>
        <v>0</v>
      </c>
    </row>
    <row r="1038" spans="1:12" s="131" customFormat="1" x14ac:dyDescent="0.2">
      <c r="A1038" s="176" t="s">
        <v>2226</v>
      </c>
      <c r="B1038" s="177" t="s">
        <v>2217</v>
      </c>
      <c r="C1038" s="176" t="s">
        <v>2546</v>
      </c>
      <c r="D1038" s="176" t="s">
        <v>184</v>
      </c>
      <c r="E1038" s="176" t="s">
        <v>714</v>
      </c>
      <c r="F1038" s="178">
        <v>3.2969999999999999E-2</v>
      </c>
      <c r="G1038" s="178">
        <v>3.6145669999999998E-2</v>
      </c>
      <c r="H1038" s="58">
        <f t="shared" si="48"/>
        <v>-8.7857549742472618E-2</v>
      </c>
      <c r="I1038" s="178">
        <v>0</v>
      </c>
      <c r="J1038" s="178">
        <v>3.9486300000000002E-2</v>
      </c>
      <c r="K1038" s="58">
        <f t="shared" si="49"/>
        <v>-1</v>
      </c>
      <c r="L1038" s="58">
        <f t="shared" si="50"/>
        <v>0</v>
      </c>
    </row>
    <row r="1039" spans="1:12" s="131" customFormat="1" x14ac:dyDescent="0.2">
      <c r="A1039" s="176" t="s">
        <v>2836</v>
      </c>
      <c r="B1039" s="177" t="s">
        <v>2837</v>
      </c>
      <c r="C1039" s="176" t="s">
        <v>645</v>
      </c>
      <c r="D1039" s="176" t="s">
        <v>615</v>
      </c>
      <c r="E1039" s="176" t="s">
        <v>714</v>
      </c>
      <c r="F1039" s="178">
        <v>1.18159715</v>
      </c>
      <c r="G1039" s="178">
        <v>0.32711898</v>
      </c>
      <c r="H1039" s="58">
        <f t="shared" si="48"/>
        <v>2.6121326558306093</v>
      </c>
      <c r="I1039" s="178">
        <v>0</v>
      </c>
      <c r="J1039" s="178">
        <v>3.7656240000000001E-2</v>
      </c>
      <c r="K1039" s="58">
        <f t="shared" si="49"/>
        <v>-1</v>
      </c>
      <c r="L1039" s="58">
        <f t="shared" si="50"/>
        <v>0</v>
      </c>
    </row>
    <row r="1040" spans="1:12" s="131" customFormat="1" x14ac:dyDescent="0.2">
      <c r="A1040" s="176" t="s">
        <v>1264</v>
      </c>
      <c r="B1040" s="177" t="s">
        <v>2538</v>
      </c>
      <c r="C1040" s="176" t="s">
        <v>645</v>
      </c>
      <c r="D1040" s="176" t="s">
        <v>615</v>
      </c>
      <c r="E1040" s="176" t="s">
        <v>185</v>
      </c>
      <c r="F1040" s="178">
        <v>4.8176694600000003</v>
      </c>
      <c r="G1040" s="178">
        <v>1.37625452</v>
      </c>
      <c r="H1040" s="58">
        <f t="shared" si="48"/>
        <v>2.500565767442493</v>
      </c>
      <c r="I1040" s="178">
        <v>0</v>
      </c>
      <c r="J1040" s="178">
        <v>3.4999099999999998E-2</v>
      </c>
      <c r="K1040" s="58">
        <f t="shared" si="49"/>
        <v>-1</v>
      </c>
      <c r="L1040" s="58">
        <f t="shared" si="50"/>
        <v>0</v>
      </c>
    </row>
    <row r="1041" spans="1:12" s="131" customFormat="1" x14ac:dyDescent="0.2">
      <c r="A1041" s="176" t="s">
        <v>1538</v>
      </c>
      <c r="B1041" s="177" t="s">
        <v>1827</v>
      </c>
      <c r="C1041" s="176" t="s">
        <v>2553</v>
      </c>
      <c r="D1041" s="176" t="s">
        <v>184</v>
      </c>
      <c r="E1041" s="176" t="s">
        <v>714</v>
      </c>
      <c r="F1041" s="178">
        <v>5.5688700000000001E-3</v>
      </c>
      <c r="G1041" s="178">
        <v>4.3809750000000001E-2</v>
      </c>
      <c r="H1041" s="58">
        <f t="shared" si="48"/>
        <v>-0.87288514542995566</v>
      </c>
      <c r="I1041" s="178">
        <v>0</v>
      </c>
      <c r="J1041" s="178">
        <v>3.3969560000000003E-2</v>
      </c>
      <c r="K1041" s="58">
        <f t="shared" si="49"/>
        <v>-1</v>
      </c>
      <c r="L1041" s="58">
        <f t="shared" si="50"/>
        <v>0</v>
      </c>
    </row>
    <row r="1042" spans="1:12" s="131" customFormat="1" x14ac:dyDescent="0.2">
      <c r="A1042" s="176" t="s">
        <v>1214</v>
      </c>
      <c r="B1042" s="177" t="s">
        <v>1102</v>
      </c>
      <c r="C1042" s="176" t="s">
        <v>700</v>
      </c>
      <c r="D1042" s="176" t="s">
        <v>184</v>
      </c>
      <c r="E1042" s="176" t="s">
        <v>714</v>
      </c>
      <c r="F1042" s="178">
        <v>0.88556556999999991</v>
      </c>
      <c r="G1042" s="178">
        <v>0.53357218000000006</v>
      </c>
      <c r="H1042" s="58">
        <f t="shared" si="48"/>
        <v>0.65969217135720948</v>
      </c>
      <c r="I1042" s="178">
        <v>0</v>
      </c>
      <c r="J1042" s="178">
        <v>2.6204939999999999E-2</v>
      </c>
      <c r="K1042" s="58">
        <f t="shared" si="49"/>
        <v>-1</v>
      </c>
      <c r="L1042" s="58">
        <f t="shared" si="50"/>
        <v>0</v>
      </c>
    </row>
    <row r="1043" spans="1:12" s="131" customFormat="1" x14ac:dyDescent="0.2">
      <c r="A1043" s="176" t="s">
        <v>2996</v>
      </c>
      <c r="B1043" s="177" t="s">
        <v>2997</v>
      </c>
      <c r="C1043" s="176" t="s">
        <v>2546</v>
      </c>
      <c r="D1043" s="176" t="s">
        <v>184</v>
      </c>
      <c r="E1043" s="176" t="s">
        <v>2880</v>
      </c>
      <c r="F1043" s="178">
        <v>1.884E-3</v>
      </c>
      <c r="G1043" s="178">
        <v>2.77237E-2</v>
      </c>
      <c r="H1043" s="58">
        <f t="shared" si="48"/>
        <v>-0.93204370268037817</v>
      </c>
      <c r="I1043" s="178">
        <v>0</v>
      </c>
      <c r="J1043" s="178">
        <v>2.4017200000000002E-2</v>
      </c>
      <c r="K1043" s="58">
        <f t="shared" si="49"/>
        <v>-1</v>
      </c>
      <c r="L1043" s="58">
        <f t="shared" si="50"/>
        <v>0</v>
      </c>
    </row>
    <row r="1044" spans="1:12" s="131" customFormat="1" x14ac:dyDescent="0.2">
      <c r="A1044" s="176" t="s">
        <v>1313</v>
      </c>
      <c r="B1044" s="177" t="s">
        <v>1314</v>
      </c>
      <c r="C1044" s="176" t="s">
        <v>239</v>
      </c>
      <c r="D1044" s="176" t="s">
        <v>184</v>
      </c>
      <c r="E1044" s="176" t="s">
        <v>185</v>
      </c>
      <c r="F1044" s="178">
        <v>8.2991640000000005E-2</v>
      </c>
      <c r="G1044" s="178">
        <v>0.28378713999999999</v>
      </c>
      <c r="H1044" s="58">
        <f t="shared" si="48"/>
        <v>-0.70755672720053486</v>
      </c>
      <c r="I1044" s="178">
        <v>0</v>
      </c>
      <c r="J1044" s="178">
        <v>2.1489999999999999E-2</v>
      </c>
      <c r="K1044" s="58">
        <f t="shared" si="49"/>
        <v>-1</v>
      </c>
      <c r="L1044" s="58">
        <f t="shared" si="50"/>
        <v>0</v>
      </c>
    </row>
    <row r="1045" spans="1:12" s="131" customFormat="1" x14ac:dyDescent="0.2">
      <c r="A1045" s="176" t="s">
        <v>2060</v>
      </c>
      <c r="B1045" s="177" t="s">
        <v>2042</v>
      </c>
      <c r="C1045" s="176" t="s">
        <v>646</v>
      </c>
      <c r="D1045" s="176" t="s">
        <v>183</v>
      </c>
      <c r="E1045" s="176" t="s">
        <v>714</v>
      </c>
      <c r="F1045" s="178">
        <v>0</v>
      </c>
      <c r="G1045" s="178">
        <v>2.2384879999999999E-2</v>
      </c>
      <c r="H1045" s="58">
        <f t="shared" si="48"/>
        <v>-1</v>
      </c>
      <c r="I1045" s="178">
        <v>0</v>
      </c>
      <c r="J1045" s="178">
        <v>2.1285459999999999E-2</v>
      </c>
      <c r="K1045" s="58">
        <f t="shared" si="49"/>
        <v>-1</v>
      </c>
      <c r="L1045" s="58" t="str">
        <f t="shared" si="50"/>
        <v/>
      </c>
    </row>
    <row r="1046" spans="1:12" s="131" customFormat="1" x14ac:dyDescent="0.2">
      <c r="A1046" s="176" t="s">
        <v>2965</v>
      </c>
      <c r="B1046" s="176" t="s">
        <v>2981</v>
      </c>
      <c r="C1046" s="176" t="s">
        <v>646</v>
      </c>
      <c r="D1046" s="176" t="s">
        <v>183</v>
      </c>
      <c r="E1046" s="176" t="s">
        <v>714</v>
      </c>
      <c r="F1046" s="178">
        <v>0.30809878999999996</v>
      </c>
      <c r="G1046" s="178">
        <v>0.97282961999999995</v>
      </c>
      <c r="H1046" s="58">
        <f t="shared" si="48"/>
        <v>-0.68329624873058448</v>
      </c>
      <c r="I1046" s="178">
        <v>0</v>
      </c>
      <c r="J1046" s="178">
        <v>1.9817979999999999E-2</v>
      </c>
      <c r="K1046" s="58">
        <f t="shared" si="49"/>
        <v>-1</v>
      </c>
      <c r="L1046" s="58">
        <f t="shared" si="50"/>
        <v>0</v>
      </c>
    </row>
    <row r="1047" spans="1:12" s="131" customFormat="1" x14ac:dyDescent="0.2">
      <c r="A1047" s="176" t="s">
        <v>2777</v>
      </c>
      <c r="B1047" s="177" t="s">
        <v>448</v>
      </c>
      <c r="C1047" s="176" t="s">
        <v>646</v>
      </c>
      <c r="D1047" s="176" t="s">
        <v>183</v>
      </c>
      <c r="E1047" s="176" t="s">
        <v>714</v>
      </c>
      <c r="F1047" s="178">
        <v>0.18327114999999999</v>
      </c>
      <c r="G1047" s="178">
        <v>0.27997746999999995</v>
      </c>
      <c r="H1047" s="58">
        <f t="shared" si="48"/>
        <v>-0.34540750725406577</v>
      </c>
      <c r="I1047" s="178">
        <v>0</v>
      </c>
      <c r="J1047" s="178">
        <v>1.8689869999999997E-2</v>
      </c>
      <c r="K1047" s="58">
        <f t="shared" si="49"/>
        <v>-1</v>
      </c>
      <c r="L1047" s="58">
        <f t="shared" si="50"/>
        <v>0</v>
      </c>
    </row>
    <row r="1048" spans="1:12" s="131" customFormat="1" x14ac:dyDescent="0.2">
      <c r="A1048" s="176" t="s">
        <v>1631</v>
      </c>
      <c r="B1048" s="177" t="s">
        <v>1632</v>
      </c>
      <c r="C1048" s="176" t="s">
        <v>643</v>
      </c>
      <c r="D1048" s="176" t="s">
        <v>183</v>
      </c>
      <c r="E1048" s="176" t="s">
        <v>2328</v>
      </c>
      <c r="F1048" s="178">
        <v>0.14301773000000001</v>
      </c>
      <c r="G1048" s="178">
        <v>2.54495709</v>
      </c>
      <c r="H1048" s="58">
        <f t="shared" si="48"/>
        <v>-0.94380348078874676</v>
      </c>
      <c r="I1048" s="178">
        <v>0</v>
      </c>
      <c r="J1048" s="178">
        <v>1.216485E-2</v>
      </c>
      <c r="K1048" s="58">
        <f t="shared" si="49"/>
        <v>-1</v>
      </c>
      <c r="L1048" s="58">
        <f t="shared" si="50"/>
        <v>0</v>
      </c>
    </row>
    <row r="1049" spans="1:12" s="131" customFormat="1" x14ac:dyDescent="0.2">
      <c r="A1049" s="176" t="s">
        <v>1579</v>
      </c>
      <c r="B1049" s="177" t="s">
        <v>51</v>
      </c>
      <c r="C1049" s="176" t="s">
        <v>643</v>
      </c>
      <c r="D1049" s="176" t="s">
        <v>183</v>
      </c>
      <c r="E1049" s="176" t="s">
        <v>2328</v>
      </c>
      <c r="F1049" s="178">
        <v>0.79020180000000007</v>
      </c>
      <c r="G1049" s="178">
        <v>0.53213959999999993</v>
      </c>
      <c r="H1049" s="58">
        <f t="shared" si="48"/>
        <v>0.48495206896836884</v>
      </c>
      <c r="I1049" s="178">
        <v>0</v>
      </c>
      <c r="J1049" s="178">
        <v>1.192821E-2</v>
      </c>
      <c r="K1049" s="58">
        <f t="shared" si="49"/>
        <v>-1</v>
      </c>
      <c r="L1049" s="58">
        <f t="shared" si="50"/>
        <v>0</v>
      </c>
    </row>
    <row r="1050" spans="1:12" s="131" customFormat="1" x14ac:dyDescent="0.2">
      <c r="A1050" s="176" t="s">
        <v>1709</v>
      </c>
      <c r="B1050" s="177" t="s">
        <v>1711</v>
      </c>
      <c r="C1050" s="176" t="s">
        <v>2544</v>
      </c>
      <c r="D1050" s="176" t="s">
        <v>183</v>
      </c>
      <c r="E1050" s="176" t="s">
        <v>714</v>
      </c>
      <c r="F1050" s="178">
        <v>3.2488095000000001</v>
      </c>
      <c r="G1050" s="178">
        <v>3.8626067400000004</v>
      </c>
      <c r="H1050" s="58">
        <f t="shared" si="48"/>
        <v>-0.15890751539464254</v>
      </c>
      <c r="I1050" s="178">
        <v>0</v>
      </c>
      <c r="J1050" s="178">
        <v>1.0108509999999999E-2</v>
      </c>
      <c r="K1050" s="58">
        <f t="shared" si="49"/>
        <v>-1</v>
      </c>
      <c r="L1050" s="58">
        <f t="shared" si="50"/>
        <v>0</v>
      </c>
    </row>
    <row r="1051" spans="1:12" s="131" customFormat="1" x14ac:dyDescent="0.2">
      <c r="A1051" s="176" t="s">
        <v>1290</v>
      </c>
      <c r="B1051" s="177" t="s">
        <v>1291</v>
      </c>
      <c r="C1051" s="176" t="s">
        <v>2546</v>
      </c>
      <c r="D1051" s="176" t="s">
        <v>184</v>
      </c>
      <c r="E1051" s="176" t="s">
        <v>185</v>
      </c>
      <c r="F1051" s="178">
        <v>0.37190928000000001</v>
      </c>
      <c r="G1051" s="178">
        <v>0.91595295999999993</v>
      </c>
      <c r="H1051" s="58">
        <f t="shared" si="48"/>
        <v>-0.5939646507611045</v>
      </c>
      <c r="I1051" s="178">
        <v>0</v>
      </c>
      <c r="J1051" s="178">
        <v>8.8142999999999989E-3</v>
      </c>
      <c r="K1051" s="58">
        <f t="shared" si="49"/>
        <v>-1</v>
      </c>
      <c r="L1051" s="58">
        <f t="shared" si="50"/>
        <v>0</v>
      </c>
    </row>
    <row r="1052" spans="1:12" s="131" customFormat="1" x14ac:dyDescent="0.2">
      <c r="A1052" s="176" t="s">
        <v>2327</v>
      </c>
      <c r="B1052" s="177" t="s">
        <v>2241</v>
      </c>
      <c r="C1052" s="176" t="s">
        <v>2625</v>
      </c>
      <c r="D1052" s="176" t="s">
        <v>184</v>
      </c>
      <c r="E1052" s="176" t="s">
        <v>185</v>
      </c>
      <c r="F1052" s="178">
        <v>0.59158081000000007</v>
      </c>
      <c r="G1052" s="178">
        <v>0.60663867000000005</v>
      </c>
      <c r="H1052" s="58">
        <f t="shared" si="48"/>
        <v>-2.4821793836518835E-2</v>
      </c>
      <c r="I1052" s="178">
        <v>0</v>
      </c>
      <c r="J1052" s="178">
        <v>6.7224499999999996E-3</v>
      </c>
      <c r="K1052" s="58">
        <f t="shared" si="49"/>
        <v>-1</v>
      </c>
      <c r="L1052" s="58">
        <f t="shared" si="50"/>
        <v>0</v>
      </c>
    </row>
    <row r="1053" spans="1:12" s="131" customFormat="1" x14ac:dyDescent="0.2">
      <c r="A1053" s="176" t="s">
        <v>2786</v>
      </c>
      <c r="B1053" s="177" t="s">
        <v>2165</v>
      </c>
      <c r="C1053" s="176" t="s">
        <v>1918</v>
      </c>
      <c r="D1053" s="176" t="s">
        <v>615</v>
      </c>
      <c r="E1053" s="176" t="s">
        <v>714</v>
      </c>
      <c r="F1053" s="178">
        <v>0.14170864999999999</v>
      </c>
      <c r="G1053" s="178">
        <v>0.47036964000000003</v>
      </c>
      <c r="H1053" s="58">
        <f t="shared" si="48"/>
        <v>-0.69872917393222922</v>
      </c>
      <c r="I1053" s="178">
        <v>0</v>
      </c>
      <c r="J1053" s="178">
        <v>5.8919999999999997E-3</v>
      </c>
      <c r="K1053" s="58">
        <f t="shared" si="49"/>
        <v>-1</v>
      </c>
      <c r="L1053" s="58">
        <f t="shared" si="50"/>
        <v>0</v>
      </c>
    </row>
    <row r="1054" spans="1:12" s="131" customFormat="1" x14ac:dyDescent="0.2">
      <c r="A1054" s="176" t="s">
        <v>2233</v>
      </c>
      <c r="B1054" s="177" t="s">
        <v>1978</v>
      </c>
      <c r="C1054" s="176" t="s">
        <v>516</v>
      </c>
      <c r="D1054" s="176" t="s">
        <v>615</v>
      </c>
      <c r="E1054" s="176" t="s">
        <v>185</v>
      </c>
      <c r="F1054" s="178">
        <v>0.11192128999999999</v>
      </c>
      <c r="G1054" s="178">
        <v>0.18582870000000001</v>
      </c>
      <c r="H1054" s="58">
        <f t="shared" si="48"/>
        <v>-0.39771795207091265</v>
      </c>
      <c r="I1054" s="178">
        <v>0</v>
      </c>
      <c r="J1054" s="178">
        <v>4.7783999999999995E-3</v>
      </c>
      <c r="K1054" s="58">
        <f t="shared" si="49"/>
        <v>-1</v>
      </c>
      <c r="L1054" s="58">
        <f t="shared" si="50"/>
        <v>0</v>
      </c>
    </row>
    <row r="1055" spans="1:12" s="131" customFormat="1" x14ac:dyDescent="0.2">
      <c r="A1055" s="176" t="s">
        <v>1292</v>
      </c>
      <c r="B1055" s="177" t="s">
        <v>1293</v>
      </c>
      <c r="C1055" s="176" t="s">
        <v>2546</v>
      </c>
      <c r="D1055" s="176" t="s">
        <v>184</v>
      </c>
      <c r="E1055" s="176" t="s">
        <v>185</v>
      </c>
      <c r="F1055" s="178">
        <v>0.35073604999999997</v>
      </c>
      <c r="G1055" s="178">
        <v>0.12598818000000001</v>
      </c>
      <c r="H1055" s="58">
        <f t="shared" si="48"/>
        <v>1.7838805989577748</v>
      </c>
      <c r="I1055" s="178">
        <v>0</v>
      </c>
      <c r="J1055" s="178">
        <v>2.4081599999999999E-3</v>
      </c>
      <c r="K1055" s="58">
        <f t="shared" si="49"/>
        <v>-1</v>
      </c>
      <c r="L1055" s="58">
        <f t="shared" si="50"/>
        <v>0</v>
      </c>
    </row>
    <row r="1056" spans="1:12" s="131" customFormat="1" x14ac:dyDescent="0.2">
      <c r="A1056" s="176" t="s">
        <v>2842</v>
      </c>
      <c r="B1056" s="177" t="s">
        <v>2843</v>
      </c>
      <c r="C1056" s="176" t="s">
        <v>2671</v>
      </c>
      <c r="D1056" s="176" t="s">
        <v>183</v>
      </c>
      <c r="E1056" s="176" t="s">
        <v>714</v>
      </c>
      <c r="F1056" s="178">
        <v>1.5674230000000001E-2</v>
      </c>
      <c r="G1056" s="178">
        <v>0.13072902</v>
      </c>
      <c r="H1056" s="58">
        <f t="shared" si="48"/>
        <v>-0.88010137305397074</v>
      </c>
      <c r="I1056" s="178">
        <v>0</v>
      </c>
      <c r="J1056" s="178">
        <v>2.1986999999999996E-3</v>
      </c>
      <c r="K1056" s="58">
        <f t="shared" si="49"/>
        <v>-1</v>
      </c>
      <c r="L1056" s="58">
        <f t="shared" si="50"/>
        <v>0</v>
      </c>
    </row>
    <row r="1057" spans="1:12" s="131" customFormat="1" x14ac:dyDescent="0.2">
      <c r="A1057" s="176" t="s">
        <v>2303</v>
      </c>
      <c r="B1057" s="177" t="s">
        <v>697</v>
      </c>
      <c r="C1057" s="176" t="s">
        <v>1371</v>
      </c>
      <c r="D1057" s="176" t="s">
        <v>183</v>
      </c>
      <c r="E1057" s="176" t="s">
        <v>714</v>
      </c>
      <c r="F1057" s="178">
        <v>0.10555649</v>
      </c>
      <c r="G1057" s="178">
        <v>2.4427540000000001E-2</v>
      </c>
      <c r="H1057" s="58">
        <f t="shared" si="48"/>
        <v>3.321208357452285</v>
      </c>
      <c r="I1057" s="178">
        <v>0</v>
      </c>
      <c r="J1057" s="178">
        <v>2.1118400000000002E-3</v>
      </c>
      <c r="K1057" s="58">
        <f t="shared" si="49"/>
        <v>-1</v>
      </c>
      <c r="L1057" s="58">
        <f t="shared" si="50"/>
        <v>0</v>
      </c>
    </row>
    <row r="1058" spans="1:12" s="131" customFormat="1" x14ac:dyDescent="0.2">
      <c r="A1058" s="176" t="s">
        <v>1114</v>
      </c>
      <c r="B1058" s="177" t="s">
        <v>1082</v>
      </c>
      <c r="C1058" s="176" t="s">
        <v>2553</v>
      </c>
      <c r="D1058" s="176" t="s">
        <v>184</v>
      </c>
      <c r="E1058" s="176" t="s">
        <v>185</v>
      </c>
      <c r="F1058" s="178">
        <v>0</v>
      </c>
      <c r="G1058" s="178">
        <v>0.11105398</v>
      </c>
      <c r="H1058" s="58">
        <f t="shared" si="48"/>
        <v>-1</v>
      </c>
      <c r="I1058" s="178">
        <v>0</v>
      </c>
      <c r="J1058" s="178">
        <v>2.0314199999999999E-3</v>
      </c>
      <c r="K1058" s="58">
        <f t="shared" si="49"/>
        <v>-1</v>
      </c>
      <c r="L1058" s="58" t="str">
        <f t="shared" si="50"/>
        <v/>
      </c>
    </row>
    <row r="1059" spans="1:12" s="131" customFormat="1" x14ac:dyDescent="0.2">
      <c r="A1059" s="176" t="s">
        <v>1621</v>
      </c>
      <c r="B1059" s="176" t="s">
        <v>1615</v>
      </c>
      <c r="C1059" s="176" t="s">
        <v>2544</v>
      </c>
      <c r="D1059" s="176" t="s">
        <v>184</v>
      </c>
      <c r="E1059" s="176" t="s">
        <v>714</v>
      </c>
      <c r="F1059" s="178">
        <v>0.12635833999999999</v>
      </c>
      <c r="G1059" s="178">
        <v>0.56871104000000006</v>
      </c>
      <c r="H1059" s="58">
        <f t="shared" si="48"/>
        <v>-0.77781627028024647</v>
      </c>
      <c r="I1059" s="178">
        <v>0</v>
      </c>
      <c r="J1059" s="178">
        <v>1.6049600000000001E-3</v>
      </c>
      <c r="K1059" s="58">
        <f t="shared" si="49"/>
        <v>-1</v>
      </c>
      <c r="L1059" s="58">
        <f t="shared" si="50"/>
        <v>0</v>
      </c>
    </row>
    <row r="1060" spans="1:12" s="131" customFormat="1" x14ac:dyDescent="0.2">
      <c r="A1060" s="176" t="s">
        <v>2095</v>
      </c>
      <c r="B1060" s="177" t="s">
        <v>2080</v>
      </c>
      <c r="C1060" s="176" t="s">
        <v>2546</v>
      </c>
      <c r="D1060" s="176" t="s">
        <v>184</v>
      </c>
      <c r="E1060" s="176" t="s">
        <v>185</v>
      </c>
      <c r="F1060" s="178">
        <v>6.0282700000000005E-3</v>
      </c>
      <c r="G1060" s="178">
        <v>4.2775000000000001E-3</v>
      </c>
      <c r="H1060" s="58">
        <f t="shared" si="48"/>
        <v>0.40929748684979561</v>
      </c>
      <c r="I1060" s="178">
        <v>0</v>
      </c>
      <c r="J1060" s="178">
        <v>4.2775000000000002E-4</v>
      </c>
      <c r="K1060" s="58">
        <f t="shared" si="49"/>
        <v>-1</v>
      </c>
      <c r="L1060" s="58">
        <f t="shared" si="50"/>
        <v>0</v>
      </c>
    </row>
    <row r="1061" spans="1:12" s="131" customFormat="1" x14ac:dyDescent="0.2">
      <c r="A1061" s="176" t="s">
        <v>1593</v>
      </c>
      <c r="B1061" s="177" t="s">
        <v>55</v>
      </c>
      <c r="C1061" s="176" t="s">
        <v>643</v>
      </c>
      <c r="D1061" s="176" t="s">
        <v>183</v>
      </c>
      <c r="E1061" s="176" t="s">
        <v>2328</v>
      </c>
      <c r="F1061" s="178">
        <v>2.30280043</v>
      </c>
      <c r="G1061" s="178">
        <v>10.747899869999999</v>
      </c>
      <c r="H1061" s="58">
        <f t="shared" si="48"/>
        <v>-0.78574414928932534</v>
      </c>
      <c r="I1061" s="178">
        <v>0</v>
      </c>
      <c r="J1061" s="178">
        <v>1.9627000000000002E-4</v>
      </c>
      <c r="K1061" s="58">
        <f t="shared" si="49"/>
        <v>-1</v>
      </c>
      <c r="L1061" s="58">
        <f t="shared" si="50"/>
        <v>0</v>
      </c>
    </row>
    <row r="1062" spans="1:12" s="131" customFormat="1" x14ac:dyDescent="0.2">
      <c r="A1062" s="176" t="s">
        <v>2922</v>
      </c>
      <c r="B1062" s="176" t="s">
        <v>2917</v>
      </c>
      <c r="C1062" s="176" t="s">
        <v>645</v>
      </c>
      <c r="D1062" s="176" t="s">
        <v>615</v>
      </c>
      <c r="E1062" s="176" t="s">
        <v>714</v>
      </c>
      <c r="F1062" s="178">
        <v>1.30245509</v>
      </c>
      <c r="G1062" s="178">
        <v>3.93648343</v>
      </c>
      <c r="H1062" s="58">
        <f t="shared" si="48"/>
        <v>-0.66913233266169247</v>
      </c>
      <c r="I1062" s="178">
        <v>0</v>
      </c>
      <c r="J1062" s="178">
        <v>1.0654000000000001E-4</v>
      </c>
      <c r="K1062" s="58">
        <f t="shared" si="49"/>
        <v>-1</v>
      </c>
      <c r="L1062" s="58">
        <f t="shared" si="50"/>
        <v>0</v>
      </c>
    </row>
    <row r="1063" spans="1:12" s="131" customFormat="1" x14ac:dyDescent="0.2">
      <c r="A1063" s="176" t="s">
        <v>2938</v>
      </c>
      <c r="B1063" s="176" t="s">
        <v>2918</v>
      </c>
      <c r="C1063" s="176" t="s">
        <v>645</v>
      </c>
      <c r="D1063" s="176" t="s">
        <v>615</v>
      </c>
      <c r="E1063" s="176" t="s">
        <v>714</v>
      </c>
      <c r="F1063" s="178">
        <v>3.1794000000000003E-2</v>
      </c>
      <c r="G1063" s="178">
        <v>8.2728000000000001E-4</v>
      </c>
      <c r="H1063" s="58">
        <f t="shared" si="48"/>
        <v>37.431969828836671</v>
      </c>
      <c r="I1063" s="178">
        <v>0</v>
      </c>
      <c r="J1063" s="178">
        <v>5.3240000000000005E-5</v>
      </c>
      <c r="K1063" s="58">
        <f t="shared" si="49"/>
        <v>-1</v>
      </c>
      <c r="L1063" s="58">
        <f t="shared" si="50"/>
        <v>0</v>
      </c>
    </row>
    <row r="1064" spans="1:12" s="131" customFormat="1" x14ac:dyDescent="0.2">
      <c r="A1064" s="176" t="s">
        <v>2789</v>
      </c>
      <c r="B1064" s="177" t="s">
        <v>2166</v>
      </c>
      <c r="C1064" s="176" t="s">
        <v>1918</v>
      </c>
      <c r="D1064" s="176" t="s">
        <v>615</v>
      </c>
      <c r="E1064" s="176" t="s">
        <v>714</v>
      </c>
      <c r="F1064" s="178">
        <v>6.2068199999999997E-2</v>
      </c>
      <c r="G1064" s="178">
        <v>0.22947877</v>
      </c>
      <c r="H1064" s="58">
        <f t="shared" si="48"/>
        <v>-0.72952530641505531</v>
      </c>
      <c r="I1064" s="178">
        <v>0</v>
      </c>
      <c r="J1064" s="178">
        <v>3.1940000000000003E-5</v>
      </c>
      <c r="K1064" s="58">
        <f t="shared" si="49"/>
        <v>-1</v>
      </c>
      <c r="L1064" s="58">
        <f t="shared" si="50"/>
        <v>0</v>
      </c>
    </row>
    <row r="1065" spans="1:12" s="131" customFormat="1" x14ac:dyDescent="0.2">
      <c r="A1065" s="176" t="s">
        <v>3000</v>
      </c>
      <c r="B1065" s="177" t="s">
        <v>3003</v>
      </c>
      <c r="C1065" s="176" t="s">
        <v>2671</v>
      </c>
      <c r="D1065" s="176" t="s">
        <v>184</v>
      </c>
      <c r="E1065" s="176" t="s">
        <v>714</v>
      </c>
      <c r="F1065" s="178">
        <v>3.63635E-3</v>
      </c>
      <c r="G1065" s="178">
        <v>1.4379E-4</v>
      </c>
      <c r="H1065" s="58">
        <f t="shared" si="48"/>
        <v>24.289310800472911</v>
      </c>
      <c r="I1065" s="178">
        <v>0</v>
      </c>
      <c r="J1065" s="178">
        <v>0</v>
      </c>
      <c r="K1065" s="58" t="str">
        <f t="shared" si="49"/>
        <v/>
      </c>
      <c r="L1065" s="58">
        <f t="shared" si="50"/>
        <v>0</v>
      </c>
    </row>
    <row r="1066" spans="1:12" s="131" customFormat="1" x14ac:dyDescent="0.2">
      <c r="A1066" s="176" t="s">
        <v>3001</v>
      </c>
      <c r="B1066" s="177" t="s">
        <v>3004</v>
      </c>
      <c r="C1066" s="176" t="s">
        <v>2671</v>
      </c>
      <c r="D1066" s="176" t="s">
        <v>183</v>
      </c>
      <c r="E1066" s="176" t="s">
        <v>714</v>
      </c>
      <c r="F1066" s="178">
        <v>3.1803100000000001E-2</v>
      </c>
      <c r="G1066" s="178">
        <v>1.7205349999999998E-2</v>
      </c>
      <c r="H1066" s="58">
        <f t="shared" si="48"/>
        <v>0.84844249027192142</v>
      </c>
      <c r="I1066" s="178">
        <v>0</v>
      </c>
      <c r="J1066" s="178">
        <v>0</v>
      </c>
      <c r="K1066" s="58" t="str">
        <f t="shared" si="49"/>
        <v/>
      </c>
      <c r="L1066" s="58">
        <f t="shared" si="50"/>
        <v>0</v>
      </c>
    </row>
    <row r="1067" spans="1:12" s="131" customFormat="1" x14ac:dyDescent="0.2">
      <c r="A1067" s="176" t="s">
        <v>1490</v>
      </c>
      <c r="B1067" s="177" t="s">
        <v>1491</v>
      </c>
      <c r="C1067" s="176" t="s">
        <v>2553</v>
      </c>
      <c r="D1067" s="176" t="s">
        <v>615</v>
      </c>
      <c r="E1067" s="176" t="s">
        <v>185</v>
      </c>
      <c r="F1067" s="178">
        <v>0.1087651</v>
      </c>
      <c r="G1067" s="178">
        <v>0.52289105999999996</v>
      </c>
      <c r="H1067" s="58">
        <f t="shared" si="48"/>
        <v>-0.79199281012760092</v>
      </c>
      <c r="I1067" s="178">
        <v>0</v>
      </c>
      <c r="J1067" s="178">
        <v>0</v>
      </c>
      <c r="K1067" s="58" t="str">
        <f t="shared" si="49"/>
        <v/>
      </c>
      <c r="L1067" s="58">
        <f t="shared" si="50"/>
        <v>0</v>
      </c>
    </row>
    <row r="1068" spans="1:12" s="131" customFormat="1" x14ac:dyDescent="0.2">
      <c r="A1068" s="176" t="s">
        <v>2985</v>
      </c>
      <c r="B1068" s="191" t="s">
        <v>2990</v>
      </c>
      <c r="C1068" s="176" t="s">
        <v>700</v>
      </c>
      <c r="D1068" s="176" t="s">
        <v>183</v>
      </c>
      <c r="E1068" s="176" t="s">
        <v>2880</v>
      </c>
      <c r="F1068" s="178">
        <v>2.1537090000000002E-2</v>
      </c>
      <c r="G1068" s="178">
        <v>0.10092805000000001</v>
      </c>
      <c r="H1068" s="58">
        <f t="shared" si="48"/>
        <v>-0.78660947080618326</v>
      </c>
      <c r="I1068" s="178">
        <v>0</v>
      </c>
      <c r="J1068" s="178">
        <v>0</v>
      </c>
      <c r="K1068" s="58" t="str">
        <f t="shared" si="49"/>
        <v/>
      </c>
      <c r="L1068" s="58">
        <f t="shared" si="50"/>
        <v>0</v>
      </c>
    </row>
    <row r="1069" spans="1:12" s="131" customFormat="1" x14ac:dyDescent="0.2">
      <c r="A1069" s="176" t="s">
        <v>2232</v>
      </c>
      <c r="B1069" s="154" t="s">
        <v>2224</v>
      </c>
      <c r="C1069" s="176" t="s">
        <v>700</v>
      </c>
      <c r="D1069" s="176" t="s">
        <v>184</v>
      </c>
      <c r="E1069" s="176" t="s">
        <v>714</v>
      </c>
      <c r="F1069" s="178">
        <v>4.4749999999999998E-3</v>
      </c>
      <c r="G1069" s="178">
        <v>0</v>
      </c>
      <c r="H1069" s="58" t="str">
        <f t="shared" si="48"/>
        <v/>
      </c>
      <c r="I1069" s="178">
        <v>0</v>
      </c>
      <c r="J1069" s="178">
        <v>0</v>
      </c>
      <c r="K1069" s="58" t="str">
        <f t="shared" si="49"/>
        <v/>
      </c>
      <c r="L1069" s="58">
        <f t="shared" si="50"/>
        <v>0</v>
      </c>
    </row>
    <row r="1070" spans="1:12" s="131" customFormat="1" x14ac:dyDescent="0.2">
      <c r="A1070" s="176" t="s">
        <v>2770</v>
      </c>
      <c r="B1070" s="149" t="s">
        <v>2242</v>
      </c>
      <c r="C1070" s="176" t="s">
        <v>2553</v>
      </c>
      <c r="D1070" s="176" t="s">
        <v>615</v>
      </c>
      <c r="E1070" s="176" t="s">
        <v>185</v>
      </c>
      <c r="F1070" s="178">
        <v>5.1450000000000003E-3</v>
      </c>
      <c r="G1070" s="178">
        <v>0.23158879999999998</v>
      </c>
      <c r="H1070" s="58">
        <f t="shared" si="48"/>
        <v>-0.97778389973953839</v>
      </c>
      <c r="I1070" s="178">
        <v>0</v>
      </c>
      <c r="J1070" s="178">
        <v>0</v>
      </c>
      <c r="K1070" s="58" t="str">
        <f t="shared" si="49"/>
        <v/>
      </c>
      <c r="L1070" s="58">
        <f t="shared" si="50"/>
        <v>0</v>
      </c>
    </row>
    <row r="1071" spans="1:12" s="131" customFormat="1" x14ac:dyDescent="0.2">
      <c r="A1071" s="176" t="s">
        <v>1922</v>
      </c>
      <c r="B1071" s="149" t="s">
        <v>706</v>
      </c>
      <c r="C1071" s="176" t="s">
        <v>643</v>
      </c>
      <c r="D1071" s="176" t="s">
        <v>183</v>
      </c>
      <c r="E1071" s="176" t="s">
        <v>714</v>
      </c>
      <c r="F1071" s="178">
        <v>0.92121992000000008</v>
      </c>
      <c r="G1071" s="178">
        <v>0.38040142999999998</v>
      </c>
      <c r="H1071" s="58">
        <f t="shared" si="48"/>
        <v>1.4217046712994748</v>
      </c>
      <c r="I1071" s="178">
        <v>0</v>
      </c>
      <c r="J1071" s="178">
        <v>0</v>
      </c>
      <c r="K1071" s="58" t="str">
        <f t="shared" si="49"/>
        <v/>
      </c>
      <c r="L1071" s="58">
        <f t="shared" si="50"/>
        <v>0</v>
      </c>
    </row>
    <row r="1072" spans="1:12" s="131" customFormat="1" x14ac:dyDescent="0.2">
      <c r="A1072" s="176" t="s">
        <v>1932</v>
      </c>
      <c r="B1072" s="149" t="s">
        <v>163</v>
      </c>
      <c r="C1072" s="176" t="s">
        <v>643</v>
      </c>
      <c r="D1072" s="176" t="s">
        <v>183</v>
      </c>
      <c r="E1072" s="176" t="s">
        <v>714</v>
      </c>
      <c r="F1072" s="178">
        <v>1.458948E-2</v>
      </c>
      <c r="G1072" s="178">
        <v>2.192827E-2</v>
      </c>
      <c r="H1072" s="58">
        <f t="shared" si="48"/>
        <v>-0.33467254826760162</v>
      </c>
      <c r="I1072" s="178">
        <v>0</v>
      </c>
      <c r="J1072" s="178">
        <v>0</v>
      </c>
      <c r="K1072" s="58" t="str">
        <f t="shared" si="49"/>
        <v/>
      </c>
      <c r="L1072" s="58">
        <f t="shared" si="50"/>
        <v>0</v>
      </c>
    </row>
    <row r="1073" spans="1:12" s="131" customFormat="1" x14ac:dyDescent="0.2">
      <c r="A1073" s="176" t="s">
        <v>2773</v>
      </c>
      <c r="B1073" s="149" t="s">
        <v>2339</v>
      </c>
      <c r="C1073" s="176" t="s">
        <v>2553</v>
      </c>
      <c r="D1073" s="176" t="s">
        <v>615</v>
      </c>
      <c r="E1073" s="176" t="s">
        <v>185</v>
      </c>
      <c r="F1073" s="178">
        <v>0.3733437</v>
      </c>
      <c r="G1073" s="178">
        <v>0.1247878</v>
      </c>
      <c r="H1073" s="58">
        <f t="shared" si="48"/>
        <v>1.9918285281093184</v>
      </c>
      <c r="I1073" s="178">
        <v>0</v>
      </c>
      <c r="J1073" s="178">
        <v>0</v>
      </c>
      <c r="K1073" s="58" t="str">
        <f t="shared" si="49"/>
        <v/>
      </c>
      <c r="L1073" s="58">
        <f t="shared" si="50"/>
        <v>0</v>
      </c>
    </row>
    <row r="1074" spans="1:12" s="131" customFormat="1" x14ac:dyDescent="0.2">
      <c r="A1074" s="176" t="s">
        <v>2964</v>
      </c>
      <c r="B1074" s="154" t="s">
        <v>2980</v>
      </c>
      <c r="C1074" s="176" t="s">
        <v>646</v>
      </c>
      <c r="D1074" s="176" t="s">
        <v>184</v>
      </c>
      <c r="E1074" s="176" t="s">
        <v>2880</v>
      </c>
      <c r="F1074" s="178">
        <v>0.21925526000000001</v>
      </c>
      <c r="G1074" s="178">
        <v>6.6641800000000001E-2</v>
      </c>
      <c r="H1074" s="58">
        <f t="shared" si="48"/>
        <v>2.2900560909219139</v>
      </c>
      <c r="I1074" s="178">
        <v>0</v>
      </c>
      <c r="J1074" s="178">
        <v>0</v>
      </c>
      <c r="K1074" s="58" t="str">
        <f t="shared" si="49"/>
        <v/>
      </c>
      <c r="L1074" s="58">
        <f t="shared" si="50"/>
        <v>0</v>
      </c>
    </row>
    <row r="1075" spans="1:12" s="131" customFormat="1" x14ac:dyDescent="0.2">
      <c r="A1075" s="176" t="s">
        <v>2235</v>
      </c>
      <c r="B1075" s="149" t="s">
        <v>2048</v>
      </c>
      <c r="C1075" s="176" t="s">
        <v>2671</v>
      </c>
      <c r="D1075" s="176" t="s">
        <v>184</v>
      </c>
      <c r="E1075" s="176" t="s">
        <v>714</v>
      </c>
      <c r="F1075" s="178">
        <v>0.99361841000000006</v>
      </c>
      <c r="G1075" s="178">
        <v>1.6010110800000001</v>
      </c>
      <c r="H1075" s="58">
        <f t="shared" si="48"/>
        <v>-0.3793806786146664</v>
      </c>
      <c r="I1075" s="178">
        <v>0</v>
      </c>
      <c r="J1075" s="178">
        <v>0</v>
      </c>
      <c r="K1075" s="58" t="str">
        <f t="shared" si="49"/>
        <v/>
      </c>
      <c r="L1075" s="58">
        <f t="shared" si="50"/>
        <v>0</v>
      </c>
    </row>
    <row r="1076" spans="1:12" x14ac:dyDescent="0.2">
      <c r="A1076" s="176" t="s">
        <v>2297</v>
      </c>
      <c r="B1076" s="177" t="s">
        <v>2120</v>
      </c>
      <c r="C1076" s="176" t="s">
        <v>516</v>
      </c>
      <c r="D1076" s="176" t="s">
        <v>184</v>
      </c>
      <c r="E1076" s="176" t="s">
        <v>185</v>
      </c>
      <c r="F1076" s="178">
        <v>3.9185000000000001E-3</v>
      </c>
      <c r="G1076" s="178">
        <v>5.9318349999999999E-2</v>
      </c>
      <c r="H1076" s="58">
        <f t="shared" si="48"/>
        <v>-0.93394118346177868</v>
      </c>
      <c r="I1076" s="178">
        <v>0</v>
      </c>
      <c r="J1076" s="178">
        <v>0</v>
      </c>
      <c r="K1076" s="58" t="str">
        <f t="shared" si="49"/>
        <v/>
      </c>
      <c r="L1076" s="58">
        <f t="shared" si="50"/>
        <v>0</v>
      </c>
    </row>
    <row r="1077" spans="1:12" s="131" customFormat="1" x14ac:dyDescent="0.2">
      <c r="A1077" s="176" t="s">
        <v>1576</v>
      </c>
      <c r="B1077" s="139" t="s">
        <v>270</v>
      </c>
      <c r="C1077" s="176" t="s">
        <v>643</v>
      </c>
      <c r="D1077" s="176" t="s">
        <v>183</v>
      </c>
      <c r="E1077" s="176" t="s">
        <v>2328</v>
      </c>
      <c r="F1077" s="178">
        <v>0.23166664000000001</v>
      </c>
      <c r="G1077" s="178">
        <v>0.32052967999999998</v>
      </c>
      <c r="H1077" s="58">
        <f t="shared" si="48"/>
        <v>-0.27723810163227314</v>
      </c>
      <c r="I1077" s="178">
        <v>0</v>
      </c>
      <c r="J1077" s="178">
        <v>0</v>
      </c>
      <c r="K1077" s="58" t="str">
        <f t="shared" si="49"/>
        <v/>
      </c>
      <c r="L1077" s="58">
        <f t="shared" si="50"/>
        <v>0</v>
      </c>
    </row>
    <row r="1078" spans="1:12" s="131" customFormat="1" x14ac:dyDescent="0.2">
      <c r="A1078" s="176" t="s">
        <v>2324</v>
      </c>
      <c r="B1078" s="191" t="s">
        <v>2988</v>
      </c>
      <c r="C1078" s="176" t="s">
        <v>2162</v>
      </c>
      <c r="D1078" s="176" t="s">
        <v>615</v>
      </c>
      <c r="E1078" s="176" t="s">
        <v>2880</v>
      </c>
      <c r="F1078" s="178">
        <v>0</v>
      </c>
      <c r="G1078" s="178">
        <v>0</v>
      </c>
      <c r="H1078" s="58" t="str">
        <f t="shared" si="48"/>
        <v/>
      </c>
      <c r="I1078" s="178">
        <v>0</v>
      </c>
      <c r="J1078" s="178">
        <v>0</v>
      </c>
      <c r="K1078" s="58" t="str">
        <f t="shared" si="49"/>
        <v/>
      </c>
      <c r="L1078" s="58" t="str">
        <f t="shared" si="50"/>
        <v/>
      </c>
    </row>
    <row r="1079" spans="1:12" s="131" customFormat="1" x14ac:dyDescent="0.2">
      <c r="A1079" s="176" t="s">
        <v>2986</v>
      </c>
      <c r="B1079" s="191" t="s">
        <v>2991</v>
      </c>
      <c r="C1079" s="176" t="s">
        <v>645</v>
      </c>
      <c r="D1079" s="176" t="s">
        <v>184</v>
      </c>
      <c r="E1079" s="176" t="s">
        <v>714</v>
      </c>
      <c r="F1079" s="178">
        <v>0.19884360999999998</v>
      </c>
      <c r="G1079" s="178">
        <v>0.22893932</v>
      </c>
      <c r="H1079" s="58">
        <f t="shared" si="48"/>
        <v>-0.13145714768437344</v>
      </c>
      <c r="I1079" s="178">
        <v>0</v>
      </c>
      <c r="J1079" s="178">
        <v>0</v>
      </c>
      <c r="K1079" s="58" t="str">
        <f t="shared" si="49"/>
        <v/>
      </c>
      <c r="L1079" s="58">
        <f t="shared" si="50"/>
        <v>0</v>
      </c>
    </row>
    <row r="1080" spans="1:12" s="131" customFormat="1" x14ac:dyDescent="0.2">
      <c r="A1080" s="176" t="s">
        <v>2364</v>
      </c>
      <c r="B1080" s="149" t="s">
        <v>2365</v>
      </c>
      <c r="C1080" s="176" t="s">
        <v>1997</v>
      </c>
      <c r="D1080" s="176" t="s">
        <v>183</v>
      </c>
      <c r="E1080" s="176" t="s">
        <v>185</v>
      </c>
      <c r="F1080" s="178">
        <v>2.3858560000000001E-2</v>
      </c>
      <c r="G1080" s="178">
        <v>5.8016000000000005E-3</v>
      </c>
      <c r="H1080" s="58">
        <f t="shared" si="48"/>
        <v>3.1124103695532268</v>
      </c>
      <c r="I1080" s="178">
        <v>0</v>
      </c>
      <c r="J1080" s="178">
        <v>0</v>
      </c>
      <c r="K1080" s="58" t="str">
        <f t="shared" si="49"/>
        <v/>
      </c>
      <c r="L1080" s="58">
        <f t="shared" si="50"/>
        <v>0</v>
      </c>
    </row>
    <row r="1081" spans="1:12" s="131" customFormat="1" x14ac:dyDescent="0.2">
      <c r="A1081" s="176" t="s">
        <v>2744</v>
      </c>
      <c r="B1081" s="149" t="s">
        <v>1013</v>
      </c>
      <c r="C1081" s="176" t="s">
        <v>646</v>
      </c>
      <c r="D1081" s="176" t="s">
        <v>184</v>
      </c>
      <c r="E1081" s="176" t="s">
        <v>714</v>
      </c>
      <c r="F1081" s="178">
        <v>0.14917386999999999</v>
      </c>
      <c r="G1081" s="178">
        <v>0.10231166999999999</v>
      </c>
      <c r="H1081" s="58">
        <f t="shared" si="48"/>
        <v>0.45803377073211693</v>
      </c>
      <c r="I1081" s="178">
        <v>0</v>
      </c>
      <c r="J1081" s="178">
        <v>0</v>
      </c>
      <c r="K1081" s="58" t="str">
        <f t="shared" si="49"/>
        <v/>
      </c>
      <c r="L1081" s="58">
        <f t="shared" si="50"/>
        <v>0</v>
      </c>
    </row>
    <row r="1082" spans="1:12" s="131" customFormat="1" x14ac:dyDescent="0.2">
      <c r="A1082" s="176" t="s">
        <v>2463</v>
      </c>
      <c r="B1082" s="149" t="s">
        <v>2471</v>
      </c>
      <c r="C1082" s="176" t="s">
        <v>644</v>
      </c>
      <c r="D1082" s="176" t="s">
        <v>615</v>
      </c>
      <c r="E1082" s="176" t="s">
        <v>714</v>
      </c>
      <c r="F1082" s="178">
        <v>2.5943500000000001E-2</v>
      </c>
      <c r="G1082" s="178">
        <v>1.944E-3</v>
      </c>
      <c r="H1082" s="58">
        <f t="shared" si="48"/>
        <v>12.345421810699589</v>
      </c>
      <c r="I1082" s="178">
        <v>0</v>
      </c>
      <c r="J1082" s="178">
        <v>0</v>
      </c>
      <c r="K1082" s="58" t="str">
        <f t="shared" si="49"/>
        <v/>
      </c>
      <c r="L1082" s="58">
        <f t="shared" si="50"/>
        <v>0</v>
      </c>
    </row>
    <row r="1083" spans="1:12" s="131" customFormat="1" x14ac:dyDescent="0.2">
      <c r="A1083" s="176" t="s">
        <v>1544</v>
      </c>
      <c r="B1083" s="149" t="s">
        <v>65</v>
      </c>
      <c r="C1083" s="176" t="s">
        <v>2625</v>
      </c>
      <c r="D1083" s="176" t="s">
        <v>184</v>
      </c>
      <c r="E1083" s="176" t="s">
        <v>185</v>
      </c>
      <c r="F1083" s="178">
        <v>4.2804410000000001E-2</v>
      </c>
      <c r="G1083" s="178">
        <v>6.0335519999999997E-2</v>
      </c>
      <c r="H1083" s="58">
        <f t="shared" si="48"/>
        <v>-0.29056035317173035</v>
      </c>
      <c r="I1083" s="178">
        <v>0</v>
      </c>
      <c r="J1083" s="178">
        <v>0</v>
      </c>
      <c r="K1083" s="58" t="str">
        <f t="shared" si="49"/>
        <v/>
      </c>
      <c r="L1083" s="58">
        <f t="shared" si="50"/>
        <v>0</v>
      </c>
    </row>
    <row r="1084" spans="1:12" s="131" customFormat="1" x14ac:dyDescent="0.2">
      <c r="A1084" s="176" t="s">
        <v>2709</v>
      </c>
      <c r="B1084" s="149" t="s">
        <v>698</v>
      </c>
      <c r="C1084" s="176" t="s">
        <v>646</v>
      </c>
      <c r="D1084" s="176" t="s">
        <v>183</v>
      </c>
      <c r="E1084" s="176" t="s">
        <v>714</v>
      </c>
      <c r="F1084" s="178">
        <v>0.81909982999999997</v>
      </c>
      <c r="G1084" s="178">
        <v>0.9169266800000001</v>
      </c>
      <c r="H1084" s="58">
        <f t="shared" si="48"/>
        <v>-0.10668993730229348</v>
      </c>
      <c r="I1084" s="178">
        <v>0</v>
      </c>
      <c r="J1084" s="178">
        <v>0</v>
      </c>
      <c r="K1084" s="58" t="str">
        <f t="shared" si="49"/>
        <v/>
      </c>
      <c r="L1084" s="58">
        <f t="shared" si="50"/>
        <v>0</v>
      </c>
    </row>
    <row r="1085" spans="1:12" s="131" customFormat="1" x14ac:dyDescent="0.2">
      <c r="A1085" s="176" t="s">
        <v>2177</v>
      </c>
      <c r="B1085" s="149" t="s">
        <v>2168</v>
      </c>
      <c r="C1085" s="176" t="s">
        <v>1268</v>
      </c>
      <c r="D1085" s="176" t="s">
        <v>184</v>
      </c>
      <c r="E1085" s="176" t="s">
        <v>185</v>
      </c>
      <c r="F1085" s="178">
        <v>1.8808900100000001</v>
      </c>
      <c r="G1085" s="178">
        <v>1.8957513300000002</v>
      </c>
      <c r="H1085" s="58">
        <f t="shared" si="48"/>
        <v>-7.839277106032716E-3</v>
      </c>
      <c r="I1085" s="178">
        <v>0</v>
      </c>
      <c r="J1085" s="178">
        <v>0</v>
      </c>
      <c r="K1085" s="58" t="str">
        <f t="shared" si="49"/>
        <v/>
      </c>
      <c r="L1085" s="58">
        <f t="shared" si="50"/>
        <v>0</v>
      </c>
    </row>
    <row r="1086" spans="1:12" s="131" customFormat="1" x14ac:dyDescent="0.2">
      <c r="A1086" s="176" t="s">
        <v>2954</v>
      </c>
      <c r="B1086" s="154" t="s">
        <v>2970</v>
      </c>
      <c r="C1086" s="176" t="s">
        <v>1918</v>
      </c>
      <c r="D1086" s="176" t="s">
        <v>184</v>
      </c>
      <c r="E1086" s="176" t="s">
        <v>714</v>
      </c>
      <c r="F1086" s="178">
        <v>4.5570000000000003E-3</v>
      </c>
      <c r="G1086" s="178">
        <v>0</v>
      </c>
      <c r="H1086" s="58" t="str">
        <f t="shared" si="48"/>
        <v/>
      </c>
      <c r="I1086" s="178">
        <v>0</v>
      </c>
      <c r="J1086" s="178">
        <v>0</v>
      </c>
      <c r="K1086" s="58" t="str">
        <f t="shared" si="49"/>
        <v/>
      </c>
      <c r="L1086" s="58">
        <f t="shared" si="50"/>
        <v>0</v>
      </c>
    </row>
    <row r="1087" spans="1:12" s="131" customFormat="1" x14ac:dyDescent="0.2">
      <c r="A1087" s="176" t="s">
        <v>2955</v>
      </c>
      <c r="B1087" s="154" t="s">
        <v>2971</v>
      </c>
      <c r="C1087" s="176" t="s">
        <v>1918</v>
      </c>
      <c r="D1087" s="176" t="s">
        <v>184</v>
      </c>
      <c r="E1087" s="176" t="s">
        <v>714</v>
      </c>
      <c r="F1087" s="178">
        <v>0</v>
      </c>
      <c r="G1087" s="178">
        <v>0</v>
      </c>
      <c r="H1087" s="58" t="str">
        <f t="shared" si="48"/>
        <v/>
      </c>
      <c r="I1087" s="178">
        <v>0</v>
      </c>
      <c r="J1087" s="178">
        <v>0</v>
      </c>
      <c r="K1087" s="58" t="str">
        <f t="shared" si="49"/>
        <v/>
      </c>
      <c r="L1087" s="58" t="str">
        <f t="shared" si="50"/>
        <v/>
      </c>
    </row>
    <row r="1088" spans="1:12" s="131" customFormat="1" x14ac:dyDescent="0.2">
      <c r="A1088" s="176" t="s">
        <v>2956</v>
      </c>
      <c r="B1088" s="154" t="s">
        <v>2972</v>
      </c>
      <c r="C1088" s="176" t="s">
        <v>1918</v>
      </c>
      <c r="D1088" s="176" t="s">
        <v>184</v>
      </c>
      <c r="E1088" s="176" t="s">
        <v>714</v>
      </c>
      <c r="F1088" s="178">
        <v>4.7393769999999995E-2</v>
      </c>
      <c r="G1088" s="178">
        <v>1.44634E-2</v>
      </c>
      <c r="H1088" s="58">
        <f t="shared" si="48"/>
        <v>2.2768069748468545</v>
      </c>
      <c r="I1088" s="178">
        <v>0</v>
      </c>
      <c r="J1088" s="178">
        <v>0</v>
      </c>
      <c r="K1088" s="58" t="str">
        <f t="shared" si="49"/>
        <v/>
      </c>
      <c r="L1088" s="58">
        <f t="shared" si="50"/>
        <v>0</v>
      </c>
    </row>
    <row r="1089" spans="1:12" s="131" customFormat="1" x14ac:dyDescent="0.2">
      <c r="A1089" s="176" t="s">
        <v>2957</v>
      </c>
      <c r="B1089" s="154" t="s">
        <v>2973</v>
      </c>
      <c r="C1089" s="176" t="s">
        <v>1918</v>
      </c>
      <c r="D1089" s="176" t="s">
        <v>615</v>
      </c>
      <c r="E1089" s="176" t="s">
        <v>714</v>
      </c>
      <c r="F1089" s="178">
        <v>6.04413E-3</v>
      </c>
      <c r="G1089" s="178">
        <v>0</v>
      </c>
      <c r="H1089" s="58" t="str">
        <f t="shared" si="48"/>
        <v/>
      </c>
      <c r="I1089" s="178">
        <v>0</v>
      </c>
      <c r="J1089" s="178">
        <v>0</v>
      </c>
      <c r="K1089" s="58" t="str">
        <f t="shared" si="49"/>
        <v/>
      </c>
      <c r="L1089" s="58">
        <f t="shared" si="50"/>
        <v>0</v>
      </c>
    </row>
    <row r="1090" spans="1:12" s="131" customFormat="1" x14ac:dyDescent="0.2">
      <c r="A1090" s="176" t="s">
        <v>2958</v>
      </c>
      <c r="B1090" s="154" t="s">
        <v>2974</v>
      </c>
      <c r="C1090" s="176" t="s">
        <v>2983</v>
      </c>
      <c r="D1090" s="176" t="s">
        <v>615</v>
      </c>
      <c r="E1090" s="176" t="s">
        <v>2880</v>
      </c>
      <c r="F1090" s="178">
        <v>2.0100000000000001E-3</v>
      </c>
      <c r="G1090" s="178">
        <v>3.6735900000000002E-2</v>
      </c>
      <c r="H1090" s="58">
        <f t="shared" si="48"/>
        <v>-0.94528512980490476</v>
      </c>
      <c r="I1090" s="178">
        <v>0</v>
      </c>
      <c r="J1090" s="178">
        <v>0</v>
      </c>
      <c r="K1090" s="58" t="str">
        <f t="shared" si="49"/>
        <v/>
      </c>
      <c r="L1090" s="58">
        <f t="shared" si="50"/>
        <v>0</v>
      </c>
    </row>
    <row r="1091" spans="1:12" s="131" customFormat="1" x14ac:dyDescent="0.2">
      <c r="A1091" s="176" t="s">
        <v>2961</v>
      </c>
      <c r="B1091" s="154" t="s">
        <v>2977</v>
      </c>
      <c r="C1091" s="176" t="s">
        <v>2671</v>
      </c>
      <c r="D1091" s="176" t="s">
        <v>183</v>
      </c>
      <c r="E1091" s="176" t="s">
        <v>714</v>
      </c>
      <c r="F1091" s="178">
        <v>1.7068498799999998</v>
      </c>
      <c r="G1091" s="178">
        <v>1.37360759</v>
      </c>
      <c r="H1091" s="58">
        <f t="shared" si="48"/>
        <v>0.24260370459950642</v>
      </c>
      <c r="I1091" s="178">
        <v>0</v>
      </c>
      <c r="J1091" s="178">
        <v>0</v>
      </c>
      <c r="K1091" s="58" t="str">
        <f t="shared" si="49"/>
        <v/>
      </c>
      <c r="L1091" s="58">
        <f t="shared" si="50"/>
        <v>0</v>
      </c>
    </row>
    <row r="1092" spans="1:12" s="131" customFormat="1" x14ac:dyDescent="0.2">
      <c r="A1092" s="176" t="s">
        <v>2966</v>
      </c>
      <c r="B1092" s="154" t="s">
        <v>2982</v>
      </c>
      <c r="C1092" s="176" t="s">
        <v>2671</v>
      </c>
      <c r="D1092" s="176" t="s">
        <v>184</v>
      </c>
      <c r="E1092" s="176" t="s">
        <v>2880</v>
      </c>
      <c r="F1092" s="178">
        <v>0.48190526</v>
      </c>
      <c r="G1092" s="178">
        <v>1.2784729999999999E-2</v>
      </c>
      <c r="H1092" s="58">
        <f t="shared" si="48"/>
        <v>36.69381598203482</v>
      </c>
      <c r="I1092" s="178">
        <v>0</v>
      </c>
      <c r="J1092" s="178">
        <v>0</v>
      </c>
      <c r="K1092" s="58" t="str">
        <f t="shared" si="49"/>
        <v/>
      </c>
      <c r="L1092" s="58">
        <f t="shared" si="50"/>
        <v>0</v>
      </c>
    </row>
    <row r="1093" spans="1:12" s="131" customFormat="1" x14ac:dyDescent="0.2">
      <c r="A1093" s="176" t="s">
        <v>1883</v>
      </c>
      <c r="B1093" s="149" t="s">
        <v>1884</v>
      </c>
      <c r="C1093" s="176" t="s">
        <v>2546</v>
      </c>
      <c r="D1093" s="176" t="s">
        <v>184</v>
      </c>
      <c r="E1093" s="176" t="s">
        <v>185</v>
      </c>
      <c r="F1093" s="178">
        <v>0.47392828000000004</v>
      </c>
      <c r="G1093" s="178">
        <v>0.41054189000000002</v>
      </c>
      <c r="H1093" s="58">
        <f t="shared" si="48"/>
        <v>0.15439688748936198</v>
      </c>
      <c r="I1093" s="178">
        <v>0</v>
      </c>
      <c r="J1093" s="178">
        <v>0</v>
      </c>
      <c r="K1093" s="58" t="str">
        <f t="shared" si="49"/>
        <v/>
      </c>
      <c r="L1093" s="58">
        <f t="shared" si="50"/>
        <v>0</v>
      </c>
    </row>
    <row r="1094" spans="1:12" s="131" customFormat="1" x14ac:dyDescent="0.2">
      <c r="A1094" s="176" t="s">
        <v>2886</v>
      </c>
      <c r="B1094" s="149" t="s">
        <v>2003</v>
      </c>
      <c r="C1094" s="176" t="s">
        <v>2544</v>
      </c>
      <c r="D1094" s="176" t="s">
        <v>183</v>
      </c>
      <c r="E1094" s="176" t="s">
        <v>714</v>
      </c>
      <c r="F1094" s="178">
        <v>7.6579999999999999E-3</v>
      </c>
      <c r="G1094" s="178">
        <v>2.5637E-2</v>
      </c>
      <c r="H1094" s="58">
        <f t="shared" si="48"/>
        <v>-0.70129110270312434</v>
      </c>
      <c r="I1094" s="178">
        <v>0</v>
      </c>
      <c r="J1094" s="178">
        <v>0</v>
      </c>
      <c r="K1094" s="58" t="str">
        <f t="shared" si="49"/>
        <v/>
      </c>
      <c r="L1094" s="58">
        <f t="shared" si="50"/>
        <v>0</v>
      </c>
    </row>
    <row r="1095" spans="1:12" s="131" customFormat="1" x14ac:dyDescent="0.2">
      <c r="A1095" s="176" t="s">
        <v>1598</v>
      </c>
      <c r="B1095" s="149" t="s">
        <v>694</v>
      </c>
      <c r="C1095" s="176" t="s">
        <v>643</v>
      </c>
      <c r="D1095" s="176" t="s">
        <v>183</v>
      </c>
      <c r="E1095" s="176" t="s">
        <v>2328</v>
      </c>
      <c r="F1095" s="178">
        <v>2.1124764900000002</v>
      </c>
      <c r="G1095" s="178">
        <v>5.2179917400000004</v>
      </c>
      <c r="H1095" s="58">
        <f t="shared" ref="H1095:H1141" si="51">IF(ISERROR(F1095/G1095-1),"",IF((F1095/G1095-1)&gt;10000%,"",F1095/G1095-1))</f>
        <v>-0.59515526369921012</v>
      </c>
      <c r="I1095" s="178">
        <v>0</v>
      </c>
      <c r="J1095" s="178">
        <v>0</v>
      </c>
      <c r="K1095" s="58" t="str">
        <f t="shared" ref="K1095:K1141" si="52">IF(ISERROR(I1095/J1095-1),"",IF((I1095/J1095-1)&gt;10000%,"",I1095/J1095-1))</f>
        <v/>
      </c>
      <c r="L1095" s="58">
        <f t="shared" ref="L1095:L1141" si="53">IF(ISERROR(I1095/F1095),"",IF(I1095/F1095&gt;10000%,"",I1095/F1095))</f>
        <v>0</v>
      </c>
    </row>
    <row r="1096" spans="1:12" s="131" customFormat="1" x14ac:dyDescent="0.2">
      <c r="A1096" s="176" t="s">
        <v>2179</v>
      </c>
      <c r="B1096" s="149" t="s">
        <v>2170</v>
      </c>
      <c r="C1096" s="176" t="s">
        <v>2176</v>
      </c>
      <c r="D1096" s="176" t="s">
        <v>615</v>
      </c>
      <c r="E1096" s="176" t="s">
        <v>714</v>
      </c>
      <c r="F1096" s="178">
        <v>3.0592770000000002E-2</v>
      </c>
      <c r="G1096" s="178">
        <v>1.7358020000000002E-2</v>
      </c>
      <c r="H1096" s="58">
        <f t="shared" si="51"/>
        <v>0.76245735400696613</v>
      </c>
      <c r="I1096" s="178">
        <v>0</v>
      </c>
      <c r="J1096" s="178">
        <v>0</v>
      </c>
      <c r="K1096" s="58" t="str">
        <f t="shared" si="52"/>
        <v/>
      </c>
      <c r="L1096" s="58">
        <f t="shared" si="53"/>
        <v>0</v>
      </c>
    </row>
    <row r="1097" spans="1:12" s="131" customFormat="1" x14ac:dyDescent="0.2">
      <c r="A1097" s="176" t="s">
        <v>2500</v>
      </c>
      <c r="B1097" s="154" t="s">
        <v>2501</v>
      </c>
      <c r="C1097" s="176" t="s">
        <v>1918</v>
      </c>
      <c r="D1097" s="176" t="s">
        <v>184</v>
      </c>
      <c r="E1097" s="176" t="s">
        <v>714</v>
      </c>
      <c r="F1097" s="178">
        <v>2.4809400000000001E-3</v>
      </c>
      <c r="G1097" s="178">
        <v>1.5480000000000002E-4</v>
      </c>
      <c r="H1097" s="58">
        <f t="shared" si="51"/>
        <v>15.026744186046511</v>
      </c>
      <c r="I1097" s="178">
        <v>0</v>
      </c>
      <c r="J1097" s="178">
        <v>0</v>
      </c>
      <c r="K1097" s="58" t="str">
        <f t="shared" si="52"/>
        <v/>
      </c>
      <c r="L1097" s="58">
        <f t="shared" si="53"/>
        <v>0</v>
      </c>
    </row>
    <row r="1098" spans="1:12" s="131" customFormat="1" x14ac:dyDescent="0.2">
      <c r="A1098" s="176" t="s">
        <v>2087</v>
      </c>
      <c r="B1098" s="154" t="s">
        <v>2072</v>
      </c>
      <c r="C1098" s="176" t="s">
        <v>643</v>
      </c>
      <c r="D1098" s="176" t="s">
        <v>183</v>
      </c>
      <c r="E1098" s="176" t="s">
        <v>185</v>
      </c>
      <c r="F1098" s="178">
        <v>9.5721059999999997E-2</v>
      </c>
      <c r="G1098" s="178">
        <v>2.6707365299999997</v>
      </c>
      <c r="H1098" s="58">
        <f t="shared" si="51"/>
        <v>-0.96415930252768134</v>
      </c>
      <c r="I1098" s="178">
        <v>0</v>
      </c>
      <c r="J1098" s="178">
        <v>0</v>
      </c>
      <c r="K1098" s="58" t="str">
        <f t="shared" si="52"/>
        <v/>
      </c>
      <c r="L1098" s="58">
        <f t="shared" si="53"/>
        <v>0</v>
      </c>
    </row>
    <row r="1099" spans="1:12" s="131" customFormat="1" x14ac:dyDescent="0.2">
      <c r="A1099" s="176" t="s">
        <v>2788</v>
      </c>
      <c r="B1099" s="149" t="s">
        <v>2334</v>
      </c>
      <c r="C1099" s="176" t="s">
        <v>2553</v>
      </c>
      <c r="D1099" s="176" t="s">
        <v>615</v>
      </c>
      <c r="E1099" s="176" t="s">
        <v>185</v>
      </c>
      <c r="F1099" s="178">
        <v>0</v>
      </c>
      <c r="G1099" s="178">
        <v>2.8875E-4</v>
      </c>
      <c r="H1099" s="58">
        <f t="shared" si="51"/>
        <v>-1</v>
      </c>
      <c r="I1099" s="178">
        <v>0</v>
      </c>
      <c r="J1099" s="178">
        <v>0</v>
      </c>
      <c r="K1099" s="58" t="str">
        <f t="shared" si="52"/>
        <v/>
      </c>
      <c r="L1099" s="58" t="str">
        <f t="shared" si="53"/>
        <v/>
      </c>
    </row>
    <row r="1100" spans="1:12" s="131" customFormat="1" x14ac:dyDescent="0.2">
      <c r="A1100" s="176" t="s">
        <v>2924</v>
      </c>
      <c r="B1100" s="154" t="s">
        <v>2920</v>
      </c>
      <c r="C1100" s="176" t="s">
        <v>645</v>
      </c>
      <c r="D1100" s="176" t="s">
        <v>615</v>
      </c>
      <c r="E1100" s="176" t="s">
        <v>714</v>
      </c>
      <c r="F1100" s="178">
        <v>4.6407690000000001E-2</v>
      </c>
      <c r="G1100" s="178">
        <v>1.8135800000000001E-2</v>
      </c>
      <c r="H1100" s="58">
        <f t="shared" si="51"/>
        <v>1.5588995246970083</v>
      </c>
      <c r="I1100" s="178">
        <v>0</v>
      </c>
      <c r="J1100" s="178">
        <v>0</v>
      </c>
      <c r="K1100" s="58" t="str">
        <f t="shared" si="52"/>
        <v/>
      </c>
      <c r="L1100" s="58">
        <f t="shared" si="53"/>
        <v>0</v>
      </c>
    </row>
    <row r="1101" spans="1:12" s="131" customFormat="1" x14ac:dyDescent="0.2">
      <c r="A1101" s="176" t="s">
        <v>1583</v>
      </c>
      <c r="B1101" s="149" t="s">
        <v>168</v>
      </c>
      <c r="C1101" s="176" t="s">
        <v>643</v>
      </c>
      <c r="D1101" s="176" t="s">
        <v>183</v>
      </c>
      <c r="E1101" s="176" t="s">
        <v>2328</v>
      </c>
      <c r="F1101" s="178">
        <v>2.9101560000000002E-2</v>
      </c>
      <c r="G1101" s="178">
        <v>0.26657250999999998</v>
      </c>
      <c r="H1101" s="58">
        <f t="shared" si="51"/>
        <v>-0.89083060365076649</v>
      </c>
      <c r="I1101" s="178">
        <v>0</v>
      </c>
      <c r="J1101" s="178">
        <v>0</v>
      </c>
      <c r="K1101" s="58" t="str">
        <f t="shared" si="52"/>
        <v/>
      </c>
      <c r="L1101" s="58">
        <f t="shared" si="53"/>
        <v>0</v>
      </c>
    </row>
    <row r="1102" spans="1:12" s="131" customFormat="1" x14ac:dyDescent="0.2">
      <c r="A1102" s="176" t="s">
        <v>1325</v>
      </c>
      <c r="B1102" s="149" t="s">
        <v>1326</v>
      </c>
      <c r="C1102" s="176" t="s">
        <v>239</v>
      </c>
      <c r="D1102" s="176" t="s">
        <v>184</v>
      </c>
      <c r="E1102" s="176" t="s">
        <v>185</v>
      </c>
      <c r="F1102" s="178">
        <v>0.11369615</v>
      </c>
      <c r="G1102" s="178">
        <v>0.57154309999999997</v>
      </c>
      <c r="H1102" s="58">
        <f t="shared" si="51"/>
        <v>-0.80107160772302211</v>
      </c>
      <c r="I1102" s="178">
        <v>0</v>
      </c>
      <c r="J1102" s="178">
        <v>0</v>
      </c>
      <c r="K1102" s="58" t="str">
        <f t="shared" si="52"/>
        <v/>
      </c>
      <c r="L1102" s="58">
        <f t="shared" si="53"/>
        <v>0</v>
      </c>
    </row>
    <row r="1103" spans="1:12" s="131" customFormat="1" x14ac:dyDescent="0.2">
      <c r="A1103" s="176" t="s">
        <v>1589</v>
      </c>
      <c r="B1103" s="149" t="s">
        <v>172</v>
      </c>
      <c r="C1103" s="176" t="s">
        <v>643</v>
      </c>
      <c r="D1103" s="176" t="s">
        <v>183</v>
      </c>
      <c r="E1103" s="176" t="s">
        <v>2328</v>
      </c>
      <c r="F1103" s="178">
        <v>2.841196E-2</v>
      </c>
      <c r="G1103" s="178">
        <v>6.4341110000000007E-2</v>
      </c>
      <c r="H1103" s="58">
        <f t="shared" si="51"/>
        <v>-0.55841669501816182</v>
      </c>
      <c r="I1103" s="178">
        <v>0</v>
      </c>
      <c r="J1103" s="178">
        <v>0</v>
      </c>
      <c r="K1103" s="58" t="str">
        <f t="shared" si="52"/>
        <v/>
      </c>
      <c r="L1103" s="58">
        <f t="shared" si="53"/>
        <v>0</v>
      </c>
    </row>
    <row r="1104" spans="1:12" s="131" customFormat="1" x14ac:dyDescent="0.2">
      <c r="A1104" s="176" t="s">
        <v>2083</v>
      </c>
      <c r="B1104" s="149" t="s">
        <v>2082</v>
      </c>
      <c r="C1104" s="176" t="s">
        <v>645</v>
      </c>
      <c r="D1104" s="176" t="s">
        <v>184</v>
      </c>
      <c r="E1104" s="176" t="s">
        <v>714</v>
      </c>
      <c r="F1104" s="178">
        <v>1.5402874099999999</v>
      </c>
      <c r="G1104" s="178">
        <v>0.23160268000000001</v>
      </c>
      <c r="H1104" s="58">
        <f t="shared" si="51"/>
        <v>5.6505595272040887</v>
      </c>
      <c r="I1104" s="178">
        <v>0</v>
      </c>
      <c r="J1104" s="178">
        <v>0</v>
      </c>
      <c r="K1104" s="58" t="str">
        <f t="shared" si="52"/>
        <v/>
      </c>
      <c r="L1104" s="58">
        <f t="shared" si="53"/>
        <v>0</v>
      </c>
    </row>
    <row r="1105" spans="1:12" s="131" customFormat="1" x14ac:dyDescent="0.2">
      <c r="A1105" s="176" t="s">
        <v>1945</v>
      </c>
      <c r="B1105" s="149" t="s">
        <v>692</v>
      </c>
      <c r="C1105" s="176" t="s">
        <v>643</v>
      </c>
      <c r="D1105" s="176" t="s">
        <v>183</v>
      </c>
      <c r="E1105" s="176" t="s">
        <v>714</v>
      </c>
      <c r="F1105" s="178">
        <v>0.30036166999999997</v>
      </c>
      <c r="G1105" s="178">
        <v>0.12917782</v>
      </c>
      <c r="H1105" s="58">
        <f t="shared" si="51"/>
        <v>1.325179895434061</v>
      </c>
      <c r="I1105" s="178">
        <v>0</v>
      </c>
      <c r="J1105" s="178">
        <v>0</v>
      </c>
      <c r="K1105" s="58" t="str">
        <f t="shared" si="52"/>
        <v/>
      </c>
      <c r="L1105" s="58">
        <f t="shared" si="53"/>
        <v>0</v>
      </c>
    </row>
    <row r="1106" spans="1:12" s="131" customFormat="1" x14ac:dyDescent="0.2">
      <c r="A1106" s="176" t="s">
        <v>2238</v>
      </c>
      <c r="B1106" s="149" t="s">
        <v>1345</v>
      </c>
      <c r="C1106" s="176" t="s">
        <v>2671</v>
      </c>
      <c r="D1106" s="176" t="s">
        <v>183</v>
      </c>
      <c r="E1106" s="176" t="s">
        <v>714</v>
      </c>
      <c r="F1106" s="178">
        <v>0.37831696000000004</v>
      </c>
      <c r="G1106" s="178">
        <v>2.9676240699999998</v>
      </c>
      <c r="H1106" s="58">
        <f t="shared" si="51"/>
        <v>-0.87251857004920441</v>
      </c>
      <c r="I1106" s="178">
        <v>0</v>
      </c>
      <c r="J1106" s="178">
        <v>0</v>
      </c>
      <c r="K1106" s="58" t="str">
        <f t="shared" si="52"/>
        <v/>
      </c>
      <c r="L1106" s="58">
        <f t="shared" si="53"/>
        <v>0</v>
      </c>
    </row>
    <row r="1107" spans="1:12" s="131" customFormat="1" x14ac:dyDescent="0.2">
      <c r="A1107" s="176" t="s">
        <v>2000</v>
      </c>
      <c r="B1107" s="149" t="s">
        <v>2004</v>
      </c>
      <c r="C1107" s="176" t="s">
        <v>2625</v>
      </c>
      <c r="D1107" s="176" t="s">
        <v>184</v>
      </c>
      <c r="E1107" s="176" t="s">
        <v>185</v>
      </c>
      <c r="F1107" s="178">
        <v>0.45143471999999996</v>
      </c>
      <c r="G1107" s="178">
        <v>3.6187940000000002E-2</v>
      </c>
      <c r="H1107" s="58">
        <f t="shared" si="51"/>
        <v>11.474728321092606</v>
      </c>
      <c r="I1107" s="178">
        <v>0</v>
      </c>
      <c r="J1107" s="178">
        <v>0</v>
      </c>
      <c r="K1107" s="58" t="str">
        <f t="shared" si="52"/>
        <v/>
      </c>
      <c r="L1107" s="58">
        <f t="shared" si="53"/>
        <v>0</v>
      </c>
    </row>
    <row r="1108" spans="1:12" s="131" customFormat="1" x14ac:dyDescent="0.2">
      <c r="A1108" s="176" t="s">
        <v>2492</v>
      </c>
      <c r="B1108" s="154" t="s">
        <v>2493</v>
      </c>
      <c r="C1108" s="176" t="s">
        <v>643</v>
      </c>
      <c r="D1108" s="176" t="s">
        <v>183</v>
      </c>
      <c r="E1108" s="176" t="s">
        <v>714</v>
      </c>
      <c r="F1108" s="178">
        <v>9.0278789999999998E-2</v>
      </c>
      <c r="G1108" s="178">
        <v>0.32409128999999998</v>
      </c>
      <c r="H1108" s="58">
        <f t="shared" si="51"/>
        <v>-0.72144024604919188</v>
      </c>
      <c r="I1108" s="178">
        <v>0</v>
      </c>
      <c r="J1108" s="178">
        <v>0</v>
      </c>
      <c r="K1108" s="58" t="str">
        <f t="shared" si="52"/>
        <v/>
      </c>
      <c r="L1108" s="58">
        <f t="shared" si="53"/>
        <v>0</v>
      </c>
    </row>
    <row r="1109" spans="1:12" s="131" customFormat="1" x14ac:dyDescent="0.2">
      <c r="A1109" s="176" t="s">
        <v>2465</v>
      </c>
      <c r="B1109" s="149" t="s">
        <v>2473</v>
      </c>
      <c r="C1109" s="176" t="s">
        <v>1918</v>
      </c>
      <c r="D1109" s="176" t="s">
        <v>615</v>
      </c>
      <c r="E1109" s="176" t="s">
        <v>714</v>
      </c>
      <c r="F1109" s="178">
        <v>7.7004999999999999E-3</v>
      </c>
      <c r="G1109" s="178">
        <v>1.7354970000000001E-2</v>
      </c>
      <c r="H1109" s="58">
        <f t="shared" si="51"/>
        <v>-0.55629424885205792</v>
      </c>
      <c r="I1109" s="178">
        <v>0</v>
      </c>
      <c r="J1109" s="178">
        <v>0</v>
      </c>
      <c r="K1109" s="58" t="str">
        <f t="shared" si="52"/>
        <v/>
      </c>
      <c r="L1109" s="58">
        <f t="shared" si="53"/>
        <v>0</v>
      </c>
    </row>
    <row r="1110" spans="1:12" s="131" customFormat="1" x14ac:dyDescent="0.2">
      <c r="A1110" s="176" t="s">
        <v>2787</v>
      </c>
      <c r="B1110" s="149" t="s">
        <v>2163</v>
      </c>
      <c r="C1110" s="176" t="s">
        <v>1918</v>
      </c>
      <c r="D1110" s="176" t="s">
        <v>184</v>
      </c>
      <c r="E1110" s="176" t="s">
        <v>714</v>
      </c>
      <c r="F1110" s="178">
        <v>2.914806E-2</v>
      </c>
      <c r="G1110" s="178">
        <v>0.18257238000000001</v>
      </c>
      <c r="H1110" s="58">
        <f t="shared" si="51"/>
        <v>-0.84034792119158441</v>
      </c>
      <c r="I1110" s="178">
        <v>0</v>
      </c>
      <c r="J1110" s="178">
        <v>0</v>
      </c>
      <c r="K1110" s="58" t="str">
        <f t="shared" si="52"/>
        <v/>
      </c>
      <c r="L1110" s="58">
        <f t="shared" si="53"/>
        <v>0</v>
      </c>
    </row>
    <row r="1111" spans="1:12" s="131" customFormat="1" x14ac:dyDescent="0.2">
      <c r="A1111" s="176" t="s">
        <v>2356</v>
      </c>
      <c r="B1111" s="149" t="s">
        <v>2342</v>
      </c>
      <c r="C1111" s="176" t="s">
        <v>700</v>
      </c>
      <c r="D1111" s="176" t="s">
        <v>184</v>
      </c>
      <c r="E1111" s="176" t="s">
        <v>714</v>
      </c>
      <c r="F1111" s="178">
        <v>1.872588E-2</v>
      </c>
      <c r="G1111" s="178">
        <v>5.4260000000000007E-4</v>
      </c>
      <c r="H1111" s="58">
        <f t="shared" si="51"/>
        <v>33.511389605602652</v>
      </c>
      <c r="I1111" s="178">
        <v>0</v>
      </c>
      <c r="J1111" s="178">
        <v>0</v>
      </c>
      <c r="K1111" s="58" t="str">
        <f t="shared" si="52"/>
        <v/>
      </c>
      <c r="L1111" s="58">
        <f t="shared" si="53"/>
        <v>0</v>
      </c>
    </row>
    <row r="1112" spans="1:12" s="131" customFormat="1" x14ac:dyDescent="0.2">
      <c r="A1112" s="176" t="s">
        <v>1256</v>
      </c>
      <c r="B1112" s="149" t="s">
        <v>2539</v>
      </c>
      <c r="C1112" s="176" t="s">
        <v>645</v>
      </c>
      <c r="D1112" s="176" t="s">
        <v>615</v>
      </c>
      <c r="E1112" s="176" t="s">
        <v>185</v>
      </c>
      <c r="F1112" s="178">
        <v>0</v>
      </c>
      <c r="G1112" s="178">
        <v>1.13568E-3</v>
      </c>
      <c r="H1112" s="58">
        <f t="shared" si="51"/>
        <v>-1</v>
      </c>
      <c r="I1112" s="178">
        <v>0</v>
      </c>
      <c r="J1112" s="178">
        <v>0</v>
      </c>
      <c r="K1112" s="58" t="str">
        <f t="shared" si="52"/>
        <v/>
      </c>
      <c r="L1112" s="58" t="str">
        <f t="shared" si="53"/>
        <v/>
      </c>
    </row>
    <row r="1113" spans="1:12" s="131" customFormat="1" x14ac:dyDescent="0.2">
      <c r="A1113" s="176" t="s">
        <v>1712</v>
      </c>
      <c r="B1113" s="149" t="s">
        <v>1713</v>
      </c>
      <c r="C1113" s="176" t="s">
        <v>2625</v>
      </c>
      <c r="D1113" s="176" t="s">
        <v>184</v>
      </c>
      <c r="E1113" s="176" t="s">
        <v>185</v>
      </c>
      <c r="F1113" s="178">
        <v>0.10707700000000001</v>
      </c>
      <c r="G1113" s="178">
        <v>2.0125669999999998E-2</v>
      </c>
      <c r="H1113" s="58">
        <f t="shared" si="51"/>
        <v>4.3204191462942605</v>
      </c>
      <c r="I1113" s="178">
        <v>0</v>
      </c>
      <c r="J1113" s="178">
        <v>0</v>
      </c>
      <c r="K1113" s="58" t="str">
        <f t="shared" si="52"/>
        <v/>
      </c>
      <c r="L1113" s="58">
        <f t="shared" si="53"/>
        <v>0</v>
      </c>
    </row>
    <row r="1114" spans="1:12" s="131" customFormat="1" x14ac:dyDescent="0.2">
      <c r="A1114" s="176" t="s">
        <v>2771</v>
      </c>
      <c r="B1114" s="149" t="s">
        <v>2164</v>
      </c>
      <c r="C1114" s="176" t="s">
        <v>1918</v>
      </c>
      <c r="D1114" s="176" t="s">
        <v>184</v>
      </c>
      <c r="E1114" s="176" t="s">
        <v>714</v>
      </c>
      <c r="F1114" s="178">
        <v>0</v>
      </c>
      <c r="G1114" s="178">
        <v>2.0202699999999998E-3</v>
      </c>
      <c r="H1114" s="58">
        <f t="shared" si="51"/>
        <v>-1</v>
      </c>
      <c r="I1114" s="178">
        <v>0</v>
      </c>
      <c r="J1114" s="178">
        <v>0</v>
      </c>
      <c r="K1114" s="58" t="str">
        <f t="shared" si="52"/>
        <v/>
      </c>
      <c r="L1114" s="58" t="str">
        <f t="shared" si="53"/>
        <v/>
      </c>
    </row>
    <row r="1115" spans="1:12" s="131" customFormat="1" x14ac:dyDescent="0.2">
      <c r="A1115" s="176" t="s">
        <v>2791</v>
      </c>
      <c r="B1115" s="149" t="s">
        <v>2338</v>
      </c>
      <c r="C1115" s="176" t="s">
        <v>2553</v>
      </c>
      <c r="D1115" s="176" t="s">
        <v>615</v>
      </c>
      <c r="E1115" s="176" t="s">
        <v>185</v>
      </c>
      <c r="F1115" s="178">
        <v>0</v>
      </c>
      <c r="G1115" s="178">
        <v>0</v>
      </c>
      <c r="H1115" s="58" t="str">
        <f t="shared" si="51"/>
        <v/>
      </c>
      <c r="I1115" s="178">
        <v>0</v>
      </c>
      <c r="J1115" s="178">
        <v>0</v>
      </c>
      <c r="K1115" s="58" t="str">
        <f t="shared" si="52"/>
        <v/>
      </c>
      <c r="L1115" s="58" t="str">
        <f t="shared" si="53"/>
        <v/>
      </c>
    </row>
    <row r="1116" spans="1:12" s="131" customFormat="1" x14ac:dyDescent="0.2">
      <c r="A1116" s="176" t="s">
        <v>2793</v>
      </c>
      <c r="B1116" s="149" t="s">
        <v>2332</v>
      </c>
      <c r="C1116" s="176" t="s">
        <v>2553</v>
      </c>
      <c r="D1116" s="176" t="s">
        <v>615</v>
      </c>
      <c r="E1116" s="176" t="s">
        <v>185</v>
      </c>
      <c r="F1116" s="178">
        <v>0</v>
      </c>
      <c r="G1116" s="178">
        <v>0</v>
      </c>
      <c r="H1116" s="58" t="str">
        <f t="shared" si="51"/>
        <v/>
      </c>
      <c r="I1116" s="178">
        <v>0</v>
      </c>
      <c r="J1116" s="178">
        <v>0</v>
      </c>
      <c r="K1116" s="58" t="str">
        <f t="shared" si="52"/>
        <v/>
      </c>
      <c r="L1116" s="58" t="str">
        <f t="shared" si="53"/>
        <v/>
      </c>
    </row>
    <row r="1117" spans="1:12" s="131" customFormat="1" x14ac:dyDescent="0.2">
      <c r="A1117" s="176" t="s">
        <v>2844</v>
      </c>
      <c r="B1117" s="177" t="s">
        <v>2845</v>
      </c>
      <c r="C1117" s="176" t="s">
        <v>2671</v>
      </c>
      <c r="D1117" s="176" t="s">
        <v>183</v>
      </c>
      <c r="E1117" s="176" t="s">
        <v>714</v>
      </c>
      <c r="F1117" s="178">
        <v>1.33323054</v>
      </c>
      <c r="G1117" s="178">
        <v>2.55762E-3</v>
      </c>
      <c r="H1117" s="58" t="str">
        <f t="shared" si="51"/>
        <v/>
      </c>
      <c r="I1117" s="178">
        <v>0</v>
      </c>
      <c r="J1117" s="178">
        <v>0</v>
      </c>
      <c r="K1117" s="58" t="str">
        <f t="shared" si="52"/>
        <v/>
      </c>
      <c r="L1117" s="58">
        <f t="shared" si="53"/>
        <v>0</v>
      </c>
    </row>
    <row r="1118" spans="1:12" s="131" customFormat="1" x14ac:dyDescent="0.2">
      <c r="A1118" s="176" t="s">
        <v>2848</v>
      </c>
      <c r="B1118" s="177" t="s">
        <v>2849</v>
      </c>
      <c r="C1118" s="176" t="s">
        <v>2671</v>
      </c>
      <c r="D1118" s="176" t="s">
        <v>184</v>
      </c>
      <c r="E1118" s="176" t="s">
        <v>714</v>
      </c>
      <c r="F1118" s="178">
        <v>0.34198345000000002</v>
      </c>
      <c r="G1118" s="178">
        <v>0.11635271000000001</v>
      </c>
      <c r="H1118" s="58">
        <f t="shared" si="51"/>
        <v>1.9391962593737611</v>
      </c>
      <c r="I1118" s="178">
        <v>0</v>
      </c>
      <c r="J1118" s="178">
        <v>0</v>
      </c>
      <c r="K1118" s="58" t="str">
        <f t="shared" si="52"/>
        <v/>
      </c>
      <c r="L1118" s="58">
        <f t="shared" si="53"/>
        <v>0</v>
      </c>
    </row>
    <row r="1119" spans="1:12" s="131" customFormat="1" x14ac:dyDescent="0.2">
      <c r="A1119" s="176" t="s">
        <v>2850</v>
      </c>
      <c r="B1119" s="177" t="s">
        <v>2851</v>
      </c>
      <c r="C1119" s="176" t="s">
        <v>2671</v>
      </c>
      <c r="D1119" s="176" t="s">
        <v>184</v>
      </c>
      <c r="E1119" s="176" t="s">
        <v>714</v>
      </c>
      <c r="F1119" s="178">
        <v>0</v>
      </c>
      <c r="G1119" s="178">
        <v>0</v>
      </c>
      <c r="H1119" s="58" t="str">
        <f t="shared" si="51"/>
        <v/>
      </c>
      <c r="I1119" s="178">
        <v>0</v>
      </c>
      <c r="J1119" s="178">
        <v>0</v>
      </c>
      <c r="K1119" s="58" t="str">
        <f t="shared" si="52"/>
        <v/>
      </c>
      <c r="L1119" s="58" t="str">
        <f t="shared" si="53"/>
        <v/>
      </c>
    </row>
    <row r="1120" spans="1:12" s="131" customFormat="1" x14ac:dyDescent="0.2">
      <c r="A1120" s="176" t="s">
        <v>3015</v>
      </c>
      <c r="B1120" s="177" t="s">
        <v>3016</v>
      </c>
      <c r="C1120" s="177" t="s">
        <v>2176</v>
      </c>
      <c r="D1120" s="176" t="s">
        <v>615</v>
      </c>
      <c r="E1120" s="176" t="s">
        <v>714</v>
      </c>
      <c r="F1120" s="178">
        <v>7.9634500000000004E-3</v>
      </c>
      <c r="G1120" s="178"/>
      <c r="H1120" s="58" t="str">
        <f t="shared" si="51"/>
        <v/>
      </c>
      <c r="I1120" s="178">
        <v>0</v>
      </c>
      <c r="J1120" s="178"/>
      <c r="K1120" s="58" t="str">
        <f t="shared" si="52"/>
        <v/>
      </c>
      <c r="L1120" s="58">
        <f t="shared" si="53"/>
        <v>0</v>
      </c>
    </row>
    <row r="1121" spans="1:12" s="131" customFormat="1" x14ac:dyDescent="0.2">
      <c r="A1121" s="176" t="s">
        <v>3017</v>
      </c>
      <c r="B1121" s="177" t="s">
        <v>3018</v>
      </c>
      <c r="C1121" s="177" t="s">
        <v>2671</v>
      </c>
      <c r="D1121" s="176" t="s">
        <v>183</v>
      </c>
      <c r="E1121" s="176" t="s">
        <v>2880</v>
      </c>
      <c r="F1121" s="178">
        <v>0</v>
      </c>
      <c r="G1121" s="178"/>
      <c r="H1121" s="58" t="str">
        <f t="shared" si="51"/>
        <v/>
      </c>
      <c r="I1121" s="178">
        <v>0</v>
      </c>
      <c r="J1121" s="178"/>
      <c r="K1121" s="58" t="str">
        <f t="shared" si="52"/>
        <v/>
      </c>
      <c r="L1121" s="58" t="str">
        <f t="shared" si="53"/>
        <v/>
      </c>
    </row>
    <row r="1122" spans="1:12" s="131" customFormat="1" x14ac:dyDescent="0.2">
      <c r="A1122" s="176" t="s">
        <v>3019</v>
      </c>
      <c r="B1122" s="177" t="s">
        <v>3020</v>
      </c>
      <c r="C1122" s="177" t="s">
        <v>2671</v>
      </c>
      <c r="D1122" s="176" t="s">
        <v>183</v>
      </c>
      <c r="E1122" s="176" t="s">
        <v>2880</v>
      </c>
      <c r="F1122" s="178">
        <v>6.2105999999999999E-4</v>
      </c>
      <c r="G1122" s="178"/>
      <c r="H1122" s="58" t="str">
        <f t="shared" si="51"/>
        <v/>
      </c>
      <c r="I1122" s="178">
        <v>0</v>
      </c>
      <c r="J1122" s="178"/>
      <c r="K1122" s="58" t="str">
        <f t="shared" si="52"/>
        <v/>
      </c>
      <c r="L1122" s="58">
        <f t="shared" si="53"/>
        <v>0</v>
      </c>
    </row>
    <row r="1123" spans="1:12" s="131" customFormat="1" x14ac:dyDescent="0.2">
      <c r="A1123" s="176" t="s">
        <v>3021</v>
      </c>
      <c r="B1123" s="177" t="s">
        <v>3022</v>
      </c>
      <c r="C1123" s="177" t="s">
        <v>2671</v>
      </c>
      <c r="D1123" s="176" t="s">
        <v>183</v>
      </c>
      <c r="E1123" s="176" t="s">
        <v>714</v>
      </c>
      <c r="F1123" s="178">
        <v>0</v>
      </c>
      <c r="G1123" s="178"/>
      <c r="H1123" s="58" t="str">
        <f t="shared" si="51"/>
        <v/>
      </c>
      <c r="I1123" s="178">
        <v>0</v>
      </c>
      <c r="J1123" s="178"/>
      <c r="K1123" s="58" t="str">
        <f t="shared" si="52"/>
        <v/>
      </c>
      <c r="L1123" s="58" t="str">
        <f t="shared" si="53"/>
        <v/>
      </c>
    </row>
    <row r="1124" spans="1:12" s="131" customFormat="1" x14ac:dyDescent="0.2">
      <c r="A1124" s="176" t="s">
        <v>3023</v>
      </c>
      <c r="B1124" s="177" t="s">
        <v>3024</v>
      </c>
      <c r="C1124" s="177" t="s">
        <v>2671</v>
      </c>
      <c r="D1124" s="176" t="s">
        <v>183</v>
      </c>
      <c r="E1124" s="176" t="s">
        <v>2880</v>
      </c>
      <c r="F1124" s="178">
        <v>0</v>
      </c>
      <c r="G1124" s="178"/>
      <c r="H1124" s="58" t="str">
        <f t="shared" si="51"/>
        <v/>
      </c>
      <c r="I1124" s="178">
        <v>0</v>
      </c>
      <c r="J1124" s="178"/>
      <c r="K1124" s="58" t="str">
        <f t="shared" si="52"/>
        <v/>
      </c>
      <c r="L1124" s="58" t="str">
        <f t="shared" si="53"/>
        <v/>
      </c>
    </row>
    <row r="1125" spans="1:12" s="131" customFormat="1" x14ac:dyDescent="0.2">
      <c r="A1125" s="176" t="s">
        <v>3025</v>
      </c>
      <c r="B1125" s="177" t="s">
        <v>3026</v>
      </c>
      <c r="C1125" s="177" t="s">
        <v>2671</v>
      </c>
      <c r="D1125" s="176" t="s">
        <v>183</v>
      </c>
      <c r="E1125" s="176" t="s">
        <v>2880</v>
      </c>
      <c r="F1125" s="178">
        <v>0</v>
      </c>
      <c r="G1125" s="178"/>
      <c r="H1125" s="58" t="str">
        <f t="shared" si="51"/>
        <v/>
      </c>
      <c r="I1125" s="178">
        <v>0</v>
      </c>
      <c r="J1125" s="178"/>
      <c r="K1125" s="58" t="str">
        <f t="shared" si="52"/>
        <v/>
      </c>
      <c r="L1125" s="58" t="str">
        <f t="shared" si="53"/>
        <v/>
      </c>
    </row>
    <row r="1126" spans="1:12" s="131" customFormat="1" x14ac:dyDescent="0.2">
      <c r="A1126" s="176" t="s">
        <v>3027</v>
      </c>
      <c r="B1126" s="177" t="s">
        <v>3028</v>
      </c>
      <c r="C1126" s="177" t="s">
        <v>2671</v>
      </c>
      <c r="D1126" s="176" t="s">
        <v>183</v>
      </c>
      <c r="E1126" s="176" t="s">
        <v>2880</v>
      </c>
      <c r="F1126" s="178">
        <v>0</v>
      </c>
      <c r="G1126" s="178"/>
      <c r="H1126" s="58" t="str">
        <f t="shared" si="51"/>
        <v/>
      </c>
      <c r="I1126" s="178">
        <v>0</v>
      </c>
      <c r="J1126" s="178"/>
      <c r="K1126" s="58" t="str">
        <f t="shared" si="52"/>
        <v/>
      </c>
      <c r="L1126" s="58" t="str">
        <f t="shared" si="53"/>
        <v/>
      </c>
    </row>
    <row r="1127" spans="1:12" s="131" customFormat="1" x14ac:dyDescent="0.2">
      <c r="A1127" s="176" t="s">
        <v>3029</v>
      </c>
      <c r="B1127" s="177" t="s">
        <v>3030</v>
      </c>
      <c r="C1127" s="177" t="s">
        <v>2671</v>
      </c>
      <c r="D1127" s="176" t="s">
        <v>184</v>
      </c>
      <c r="E1127" s="176" t="s">
        <v>714</v>
      </c>
      <c r="F1127" s="178">
        <v>0</v>
      </c>
      <c r="G1127" s="178"/>
      <c r="H1127" s="58" t="str">
        <f t="shared" si="51"/>
        <v/>
      </c>
      <c r="I1127" s="178">
        <v>0</v>
      </c>
      <c r="J1127" s="178"/>
      <c r="K1127" s="58" t="str">
        <f t="shared" si="52"/>
        <v/>
      </c>
      <c r="L1127" s="58" t="str">
        <f t="shared" si="53"/>
        <v/>
      </c>
    </row>
    <row r="1128" spans="1:12" s="131" customFormat="1" x14ac:dyDescent="0.2">
      <c r="A1128" s="176" t="s">
        <v>3031</v>
      </c>
      <c r="B1128" s="154" t="s">
        <v>3032</v>
      </c>
      <c r="C1128" s="176" t="s">
        <v>2671</v>
      </c>
      <c r="D1128" s="176" t="s">
        <v>184</v>
      </c>
      <c r="E1128" s="176" t="s">
        <v>714</v>
      </c>
      <c r="F1128" s="178">
        <v>0</v>
      </c>
      <c r="G1128" s="178"/>
      <c r="H1128" s="58" t="str">
        <f t="shared" si="51"/>
        <v/>
      </c>
      <c r="I1128" s="178">
        <v>0</v>
      </c>
      <c r="J1128" s="178"/>
      <c r="K1128" s="58" t="str">
        <f t="shared" si="52"/>
        <v/>
      </c>
      <c r="L1128" s="58" t="str">
        <f t="shared" si="53"/>
        <v/>
      </c>
    </row>
    <row r="1129" spans="1:12" s="131" customFormat="1" x14ac:dyDescent="0.2">
      <c r="A1129" s="176" t="s">
        <v>3033</v>
      </c>
      <c r="B1129" s="149" t="s">
        <v>3034</v>
      </c>
      <c r="C1129" s="177" t="s">
        <v>2671</v>
      </c>
      <c r="D1129" s="176" t="s">
        <v>184</v>
      </c>
      <c r="E1129" s="176" t="s">
        <v>714</v>
      </c>
      <c r="F1129" s="178">
        <v>0</v>
      </c>
      <c r="G1129" s="178"/>
      <c r="H1129" s="58" t="str">
        <f t="shared" si="51"/>
        <v/>
      </c>
      <c r="I1129" s="178">
        <v>0</v>
      </c>
      <c r="J1129" s="178"/>
      <c r="K1129" s="58" t="str">
        <f t="shared" si="52"/>
        <v/>
      </c>
      <c r="L1129" s="58" t="str">
        <f t="shared" si="53"/>
        <v/>
      </c>
    </row>
    <row r="1130" spans="1:12" s="131" customFormat="1" x14ac:dyDescent="0.2">
      <c r="A1130" s="176" t="s">
        <v>2852</v>
      </c>
      <c r="B1130" s="149" t="s">
        <v>2853</v>
      </c>
      <c r="C1130" s="176" t="s">
        <v>2671</v>
      </c>
      <c r="D1130" s="176" t="s">
        <v>184</v>
      </c>
      <c r="E1130" s="176" t="s">
        <v>714</v>
      </c>
      <c r="F1130" s="178">
        <v>0.39512405</v>
      </c>
      <c r="G1130" s="178">
        <v>0.15407995999999999</v>
      </c>
      <c r="H1130" s="58">
        <f t="shared" si="51"/>
        <v>1.5644090899296703</v>
      </c>
      <c r="I1130" s="178">
        <v>0</v>
      </c>
      <c r="J1130" s="178">
        <v>0</v>
      </c>
      <c r="K1130" s="58" t="str">
        <f t="shared" si="52"/>
        <v/>
      </c>
      <c r="L1130" s="58">
        <f t="shared" si="53"/>
        <v>0</v>
      </c>
    </row>
    <row r="1131" spans="1:12" s="131" customFormat="1" x14ac:dyDescent="0.2">
      <c r="A1131" s="176" t="s">
        <v>2854</v>
      </c>
      <c r="B1131" s="149" t="s">
        <v>2855</v>
      </c>
      <c r="C1131" s="176" t="s">
        <v>2671</v>
      </c>
      <c r="D1131" s="176" t="s">
        <v>183</v>
      </c>
      <c r="E1131" s="176" t="s">
        <v>714</v>
      </c>
      <c r="F1131" s="178">
        <v>7.0807700000000001E-3</v>
      </c>
      <c r="G1131" s="178">
        <v>0</v>
      </c>
      <c r="H1131" s="58" t="str">
        <f t="shared" si="51"/>
        <v/>
      </c>
      <c r="I1131" s="178">
        <v>0</v>
      </c>
      <c r="J1131" s="178">
        <v>0</v>
      </c>
      <c r="K1131" s="58" t="str">
        <f t="shared" si="52"/>
        <v/>
      </c>
      <c r="L1131" s="58">
        <f t="shared" si="53"/>
        <v>0</v>
      </c>
    </row>
    <row r="1132" spans="1:12" s="131" customFormat="1" x14ac:dyDescent="0.2">
      <c r="A1132" s="176" t="s">
        <v>2856</v>
      </c>
      <c r="B1132" s="149" t="s">
        <v>2857</v>
      </c>
      <c r="C1132" s="176" t="s">
        <v>2671</v>
      </c>
      <c r="D1132" s="176" t="s">
        <v>183</v>
      </c>
      <c r="E1132" s="176" t="s">
        <v>714</v>
      </c>
      <c r="F1132" s="178">
        <v>4.9909300000000002E-3</v>
      </c>
      <c r="G1132" s="178">
        <v>2.0558080000000003E-2</v>
      </c>
      <c r="H1132" s="58">
        <f t="shared" si="51"/>
        <v>-0.75722781504887615</v>
      </c>
      <c r="I1132" s="178">
        <v>0</v>
      </c>
      <c r="J1132" s="178">
        <v>0</v>
      </c>
      <c r="K1132" s="58" t="str">
        <f t="shared" si="52"/>
        <v/>
      </c>
      <c r="L1132" s="58">
        <f t="shared" si="53"/>
        <v>0</v>
      </c>
    </row>
    <row r="1133" spans="1:12" s="131" customFormat="1" x14ac:dyDescent="0.2">
      <c r="A1133" s="176" t="s">
        <v>2858</v>
      </c>
      <c r="B1133" s="149" t="s">
        <v>2859</v>
      </c>
      <c r="C1133" s="176" t="s">
        <v>2671</v>
      </c>
      <c r="D1133" s="176" t="s">
        <v>183</v>
      </c>
      <c r="E1133" s="176" t="s">
        <v>714</v>
      </c>
      <c r="F1133" s="178">
        <v>3.6521569999999996E-2</v>
      </c>
      <c r="G1133" s="178">
        <v>5.5504999999999997E-4</v>
      </c>
      <c r="H1133" s="58">
        <f t="shared" si="51"/>
        <v>64.798702819565804</v>
      </c>
      <c r="I1133" s="178">
        <v>0</v>
      </c>
      <c r="J1133" s="178">
        <v>0</v>
      </c>
      <c r="K1133" s="58" t="str">
        <f t="shared" si="52"/>
        <v/>
      </c>
      <c r="L1133" s="58">
        <f t="shared" si="53"/>
        <v>0</v>
      </c>
    </row>
    <row r="1134" spans="1:12" s="131" customFormat="1" x14ac:dyDescent="0.2">
      <c r="A1134" s="176" t="s">
        <v>2860</v>
      </c>
      <c r="B1134" s="149" t="s">
        <v>2861</v>
      </c>
      <c r="C1134" s="176" t="s">
        <v>2671</v>
      </c>
      <c r="D1134" s="176" t="s">
        <v>183</v>
      </c>
      <c r="E1134" s="176" t="s">
        <v>714</v>
      </c>
      <c r="F1134" s="178">
        <v>2.6220650000000002E-2</v>
      </c>
      <c r="G1134" s="178">
        <v>6.3343700000000003E-2</v>
      </c>
      <c r="H1134" s="58">
        <f t="shared" si="51"/>
        <v>-0.58605749269461682</v>
      </c>
      <c r="I1134" s="178">
        <v>0</v>
      </c>
      <c r="J1134" s="178">
        <v>0</v>
      </c>
      <c r="K1134" s="58" t="str">
        <f t="shared" si="52"/>
        <v/>
      </c>
      <c r="L1134" s="58">
        <f t="shared" si="53"/>
        <v>0</v>
      </c>
    </row>
    <row r="1135" spans="1:12" s="131" customFormat="1" x14ac:dyDescent="0.2">
      <c r="A1135" s="176" t="s">
        <v>2862</v>
      </c>
      <c r="B1135" s="149" t="s">
        <v>2863</v>
      </c>
      <c r="C1135" s="176" t="s">
        <v>2671</v>
      </c>
      <c r="D1135" s="176" t="s">
        <v>183</v>
      </c>
      <c r="E1135" s="176" t="s">
        <v>714</v>
      </c>
      <c r="F1135" s="178">
        <v>0</v>
      </c>
      <c r="G1135" s="178">
        <v>0</v>
      </c>
      <c r="H1135" s="58" t="str">
        <f t="shared" si="51"/>
        <v/>
      </c>
      <c r="I1135" s="178">
        <v>0</v>
      </c>
      <c r="J1135" s="178">
        <v>0</v>
      </c>
      <c r="K1135" s="58" t="str">
        <f t="shared" si="52"/>
        <v/>
      </c>
      <c r="L1135" s="58" t="str">
        <f t="shared" si="53"/>
        <v/>
      </c>
    </row>
    <row r="1136" spans="1:12" s="131" customFormat="1" x14ac:dyDescent="0.2">
      <c r="A1136" s="176" t="s">
        <v>2864</v>
      </c>
      <c r="B1136" s="149" t="s">
        <v>2865</v>
      </c>
      <c r="C1136" s="176" t="s">
        <v>2671</v>
      </c>
      <c r="D1136" s="176" t="s">
        <v>184</v>
      </c>
      <c r="E1136" s="176" t="s">
        <v>714</v>
      </c>
      <c r="F1136" s="178">
        <v>0</v>
      </c>
      <c r="G1136" s="178">
        <v>0.22817308</v>
      </c>
      <c r="H1136" s="58">
        <f t="shared" si="51"/>
        <v>-1</v>
      </c>
      <c r="I1136" s="178">
        <v>0</v>
      </c>
      <c r="J1136" s="178">
        <v>0</v>
      </c>
      <c r="K1136" s="58" t="str">
        <f t="shared" si="52"/>
        <v/>
      </c>
      <c r="L1136" s="58" t="str">
        <f t="shared" si="53"/>
        <v/>
      </c>
    </row>
    <row r="1137" spans="1:12" s="131" customFormat="1" x14ac:dyDescent="0.2">
      <c r="A1137" s="176" t="s">
        <v>2866</v>
      </c>
      <c r="B1137" s="149" t="s">
        <v>2867</v>
      </c>
      <c r="C1137" s="176" t="s">
        <v>2671</v>
      </c>
      <c r="D1137" s="176" t="s">
        <v>184</v>
      </c>
      <c r="E1137" s="176" t="s">
        <v>714</v>
      </c>
      <c r="F1137" s="178">
        <v>0</v>
      </c>
      <c r="G1137" s="178">
        <v>0</v>
      </c>
      <c r="H1137" s="58" t="str">
        <f t="shared" si="51"/>
        <v/>
      </c>
      <c r="I1137" s="178">
        <v>0</v>
      </c>
      <c r="J1137" s="178">
        <v>0</v>
      </c>
      <c r="K1137" s="58" t="str">
        <f t="shared" si="52"/>
        <v/>
      </c>
      <c r="L1137" s="58" t="str">
        <f t="shared" si="53"/>
        <v/>
      </c>
    </row>
    <row r="1138" spans="1:12" s="131" customFormat="1" x14ac:dyDescent="0.2">
      <c r="A1138" s="176" t="s">
        <v>2868</v>
      </c>
      <c r="B1138" s="149" t="s">
        <v>2869</v>
      </c>
      <c r="C1138" s="176" t="s">
        <v>2671</v>
      </c>
      <c r="D1138" s="176" t="s">
        <v>184</v>
      </c>
      <c r="E1138" s="176" t="s">
        <v>714</v>
      </c>
      <c r="F1138" s="178">
        <v>5.1051999999999998E-3</v>
      </c>
      <c r="G1138" s="178">
        <v>5.1216899999999999E-3</v>
      </c>
      <c r="H1138" s="58">
        <f t="shared" si="51"/>
        <v>-3.2196403921361805E-3</v>
      </c>
      <c r="I1138" s="178">
        <v>0</v>
      </c>
      <c r="J1138" s="178">
        <v>0</v>
      </c>
      <c r="K1138" s="58" t="str">
        <f t="shared" si="52"/>
        <v/>
      </c>
      <c r="L1138" s="58">
        <f t="shared" si="53"/>
        <v>0</v>
      </c>
    </row>
    <row r="1139" spans="1:12" s="131" customFormat="1" x14ac:dyDescent="0.2">
      <c r="A1139" s="176" t="s">
        <v>2872</v>
      </c>
      <c r="B1139" s="149" t="s">
        <v>2873</v>
      </c>
      <c r="C1139" s="176" t="s">
        <v>2671</v>
      </c>
      <c r="D1139" s="176" t="s">
        <v>184</v>
      </c>
      <c r="E1139" s="176" t="s">
        <v>714</v>
      </c>
      <c r="F1139" s="178">
        <v>0.74663811999999996</v>
      </c>
      <c r="G1139" s="178">
        <v>9.1926040000000001E-2</v>
      </c>
      <c r="H1139" s="58">
        <f t="shared" si="51"/>
        <v>7.1221612505009464</v>
      </c>
      <c r="I1139" s="178">
        <v>0</v>
      </c>
      <c r="J1139" s="178">
        <v>0</v>
      </c>
      <c r="K1139" s="58" t="str">
        <f t="shared" si="52"/>
        <v/>
      </c>
      <c r="L1139" s="58">
        <f t="shared" si="53"/>
        <v>0</v>
      </c>
    </row>
    <row r="1140" spans="1:12" s="131" customFormat="1" x14ac:dyDescent="0.2">
      <c r="A1140" s="176" t="s">
        <v>1676</v>
      </c>
      <c r="B1140" s="149" t="s">
        <v>1015</v>
      </c>
      <c r="C1140" s="176" t="s">
        <v>646</v>
      </c>
      <c r="D1140" s="176" t="s">
        <v>184</v>
      </c>
      <c r="E1140" s="176" t="s">
        <v>714</v>
      </c>
      <c r="F1140" s="178">
        <v>0</v>
      </c>
      <c r="G1140" s="178">
        <v>0</v>
      </c>
      <c r="H1140" s="58" t="str">
        <f t="shared" si="51"/>
        <v/>
      </c>
      <c r="I1140" s="178">
        <v>0</v>
      </c>
      <c r="J1140" s="178">
        <v>0</v>
      </c>
      <c r="K1140" s="58" t="str">
        <f t="shared" si="52"/>
        <v/>
      </c>
      <c r="L1140" s="58" t="str">
        <f t="shared" si="53"/>
        <v/>
      </c>
    </row>
    <row r="1141" spans="1:12" s="131" customFormat="1" x14ac:dyDescent="0.2">
      <c r="A1141" s="176" t="s">
        <v>1964</v>
      </c>
      <c r="B1141" s="149" t="s">
        <v>1966</v>
      </c>
      <c r="C1141" s="176" t="s">
        <v>2546</v>
      </c>
      <c r="D1141" s="176" t="s">
        <v>183</v>
      </c>
      <c r="E1141" s="176" t="s">
        <v>714</v>
      </c>
      <c r="F1141" s="178">
        <v>0</v>
      </c>
      <c r="G1141" s="178">
        <v>0</v>
      </c>
      <c r="H1141" s="58" t="str">
        <f t="shared" si="51"/>
        <v/>
      </c>
      <c r="I1141" s="178">
        <v>0</v>
      </c>
      <c r="J1141" s="178">
        <v>0</v>
      </c>
      <c r="K1141" s="58" t="str">
        <f t="shared" si="52"/>
        <v/>
      </c>
      <c r="L1141" s="143" t="str">
        <f t="shared" si="53"/>
        <v/>
      </c>
    </row>
    <row r="1142" spans="1:12" x14ac:dyDescent="0.2">
      <c r="A1142" s="45" t="s">
        <v>16</v>
      </c>
      <c r="B1142" s="46">
        <f>COUNTA(B7:B1141)</f>
        <v>1135</v>
      </c>
      <c r="C1142" s="46"/>
      <c r="D1142" s="46"/>
      <c r="E1142" s="46"/>
      <c r="F1142" s="111">
        <f>SUM(F7:F1141)</f>
        <v>9981.5056828700035</v>
      </c>
      <c r="G1142" s="111">
        <f>SUM(G7:G1141)</f>
        <v>11567.958344610055</v>
      </c>
      <c r="H1142" s="56">
        <f>IF(ISERROR(F1142/G1142-1),"",((F1142/G1142-1)))</f>
        <v>-0.13714197566066089</v>
      </c>
      <c r="I1142" s="111">
        <f>SUM(I7:I1141)</f>
        <v>32055.359129107706</v>
      </c>
      <c r="J1142" s="111">
        <f>SUM(J7:J1141)</f>
        <v>34854.718116916549</v>
      </c>
      <c r="K1142" s="56">
        <f>IF(ISERROR(I1142/J1142-1),"",((I1142/J1142-1)))</f>
        <v>-8.031506605271288E-2</v>
      </c>
      <c r="L1142" s="8"/>
    </row>
    <row r="1143" spans="1:12" x14ac:dyDescent="0.2">
      <c r="A1143" s="51"/>
      <c r="B1143" s="51"/>
      <c r="C1143" s="51"/>
      <c r="D1143" s="51"/>
      <c r="E1143" s="51"/>
      <c r="F1143" s="51"/>
      <c r="G1143" s="51"/>
      <c r="H1143" s="52"/>
    </row>
    <row r="1144" spans="1:12" x14ac:dyDescent="0.2">
      <c r="A1144" s="51"/>
      <c r="B1144" s="51"/>
      <c r="C1144" s="51"/>
      <c r="D1144" s="51"/>
      <c r="E1144" s="51"/>
      <c r="F1144" s="100"/>
      <c r="G1144" s="100"/>
      <c r="H1144" s="100"/>
    </row>
    <row r="1145" spans="1:12" ht="22.5" x14ac:dyDescent="0.2">
      <c r="A1145" s="41" t="s">
        <v>1442</v>
      </c>
      <c r="B1145" s="41" t="s">
        <v>81</v>
      </c>
      <c r="C1145" s="41" t="s">
        <v>1495</v>
      </c>
      <c r="D1145" s="41" t="s">
        <v>182</v>
      </c>
      <c r="E1145" s="84" t="s">
        <v>97</v>
      </c>
      <c r="F1145" s="41" t="s">
        <v>510</v>
      </c>
      <c r="G1145" s="41"/>
      <c r="H1145" s="41"/>
      <c r="I1145" s="199" t="s">
        <v>1340</v>
      </c>
      <c r="J1145" s="200"/>
      <c r="K1145" s="201"/>
      <c r="L1145" s="150"/>
    </row>
    <row r="1146" spans="1:12" x14ac:dyDescent="0.2">
      <c r="A1146" s="87"/>
      <c r="B1146" s="87"/>
      <c r="C1146" s="87"/>
      <c r="D1146" s="87"/>
      <c r="E1146" s="42"/>
      <c r="F1146" s="88" t="s">
        <v>3011</v>
      </c>
      <c r="G1146" s="88" t="s">
        <v>2999</v>
      </c>
      <c r="H1146" s="43" t="s">
        <v>78</v>
      </c>
      <c r="I1146" s="157" t="s">
        <v>3011</v>
      </c>
      <c r="J1146" s="88" t="s">
        <v>2999</v>
      </c>
      <c r="K1146" s="43" t="s">
        <v>78</v>
      </c>
      <c r="L1146" s="151" t="s">
        <v>80</v>
      </c>
    </row>
    <row r="1147" spans="1:12" x14ac:dyDescent="0.2">
      <c r="A1147" s="176" t="s">
        <v>1566</v>
      </c>
      <c r="B1147" s="86" t="s">
        <v>1053</v>
      </c>
      <c r="C1147" s="176" t="s">
        <v>2544</v>
      </c>
      <c r="D1147" s="176"/>
      <c r="E1147" s="176" t="s">
        <v>185</v>
      </c>
      <c r="F1147" s="178">
        <v>40.150751799999995</v>
      </c>
      <c r="G1147" s="178">
        <v>28.78095291</v>
      </c>
      <c r="H1147" s="58">
        <f t="shared" ref="H1147:H1155" si="54">IF(ISERROR(F1147/G1147-1),"",IF((F1147/G1147-1)&gt;10000%,"",F1147/G1147-1))</f>
        <v>0.39504595020026367</v>
      </c>
      <c r="I1147" s="178">
        <v>1538.0627582100001</v>
      </c>
      <c r="J1147" s="178">
        <v>904.29475650999996</v>
      </c>
      <c r="K1147" s="58"/>
      <c r="L1147" s="152">
        <f t="shared" ref="L1147:L1155" si="55">IF(ISERROR(I1147/F1147),"",IF(I1147/F1147&gt;10000%,"",I1147/F1147))</f>
        <v>38.307196982797223</v>
      </c>
    </row>
    <row r="1148" spans="1:12" x14ac:dyDescent="0.2">
      <c r="A1148" s="176" t="s">
        <v>1566</v>
      </c>
      <c r="B1148" s="177" t="s">
        <v>1996</v>
      </c>
      <c r="C1148" s="176" t="s">
        <v>2544</v>
      </c>
      <c r="D1148" s="176"/>
      <c r="E1148" s="176" t="s">
        <v>714</v>
      </c>
      <c r="F1148" s="178">
        <v>3.7750370000000005E-2</v>
      </c>
      <c r="G1148" s="178">
        <v>0.14217403000000001</v>
      </c>
      <c r="H1148" s="58">
        <f t="shared" si="54"/>
        <v>-0.73447773830424579</v>
      </c>
      <c r="I1148" s="178">
        <v>29.966154289999999</v>
      </c>
      <c r="J1148" s="178">
        <v>1.7351766399999999</v>
      </c>
      <c r="K1148" s="58"/>
      <c r="L1148" s="153" t="str">
        <f t="shared" si="55"/>
        <v/>
      </c>
    </row>
    <row r="1149" spans="1:12" x14ac:dyDescent="0.2">
      <c r="A1149" s="176" t="s">
        <v>1820</v>
      </c>
      <c r="B1149" s="177" t="s">
        <v>1821</v>
      </c>
      <c r="C1149" s="176" t="s">
        <v>2544</v>
      </c>
      <c r="D1149" s="176"/>
      <c r="E1149" s="176" t="s">
        <v>185</v>
      </c>
      <c r="F1149" s="178">
        <v>7.0648137000000002</v>
      </c>
      <c r="G1149" s="178">
        <v>7.3123761799999993</v>
      </c>
      <c r="H1149" s="58">
        <f t="shared" si="54"/>
        <v>-3.385527137910449E-2</v>
      </c>
      <c r="I1149" s="178">
        <v>28.439219099999999</v>
      </c>
      <c r="J1149" s="178">
        <v>21.585815199999999</v>
      </c>
      <c r="K1149" s="58"/>
      <c r="L1149" s="153">
        <f t="shared" si="55"/>
        <v>4.0254733256448079</v>
      </c>
    </row>
    <row r="1150" spans="1:12" x14ac:dyDescent="0.2">
      <c r="A1150" s="176" t="s">
        <v>2358</v>
      </c>
      <c r="B1150" s="177" t="s">
        <v>2359</v>
      </c>
      <c r="C1150" s="176" t="s">
        <v>1371</v>
      </c>
      <c r="D1150" s="176"/>
      <c r="E1150" s="176" t="s">
        <v>714</v>
      </c>
      <c r="F1150" s="178">
        <v>3.1796385200000001</v>
      </c>
      <c r="G1150" s="178">
        <v>4.8858458300000001</v>
      </c>
      <c r="H1150" s="58">
        <f t="shared" si="54"/>
        <v>-0.34921431608086573</v>
      </c>
      <c r="I1150" s="178">
        <v>7.5637688799999996</v>
      </c>
      <c r="J1150" s="178">
        <v>6.3124669999999998</v>
      </c>
      <c r="K1150" s="58"/>
      <c r="L1150" s="153">
        <f t="shared" si="55"/>
        <v>2.3788140797841382</v>
      </c>
    </row>
    <row r="1151" spans="1:12" x14ac:dyDescent="0.2">
      <c r="A1151" s="176" t="s">
        <v>2510</v>
      </c>
      <c r="B1151" s="177" t="s">
        <v>2511</v>
      </c>
      <c r="C1151" s="176" t="s">
        <v>1371</v>
      </c>
      <c r="D1151" s="176"/>
      <c r="E1151" s="176" t="s">
        <v>185</v>
      </c>
      <c r="F1151" s="178">
        <v>1.54763936</v>
      </c>
      <c r="G1151" s="178">
        <v>1.00413705</v>
      </c>
      <c r="H1151" s="58">
        <f t="shared" si="54"/>
        <v>0.54126307758487746</v>
      </c>
      <c r="I1151" s="178">
        <v>5.5512622499999997</v>
      </c>
      <c r="J1151" s="178">
        <v>1.52555551</v>
      </c>
      <c r="K1151" s="58"/>
      <c r="L1151" s="153">
        <f t="shared" si="55"/>
        <v>3.586922375765889</v>
      </c>
    </row>
    <row r="1152" spans="1:12" x14ac:dyDescent="0.2">
      <c r="A1152" s="176" t="s">
        <v>1446</v>
      </c>
      <c r="B1152" s="177" t="s">
        <v>1447</v>
      </c>
      <c r="C1152" s="176" t="s">
        <v>2544</v>
      </c>
      <c r="D1152" s="176"/>
      <c r="E1152" s="176" t="s">
        <v>185</v>
      </c>
      <c r="F1152" s="178">
        <v>0.93454623999999997</v>
      </c>
      <c r="G1152" s="178">
        <v>1.29027019</v>
      </c>
      <c r="H1152" s="58">
        <f t="shared" si="54"/>
        <v>-0.27569725531673328</v>
      </c>
      <c r="I1152" s="178">
        <v>2.4530766600000002</v>
      </c>
      <c r="J1152" s="178">
        <v>1.22413971</v>
      </c>
      <c r="K1152" s="58"/>
      <c r="L1152" s="153">
        <f t="shared" si="55"/>
        <v>2.6248852705244423</v>
      </c>
    </row>
    <row r="1153" spans="1:12" x14ac:dyDescent="0.2">
      <c r="A1153" s="176" t="s">
        <v>1269</v>
      </c>
      <c r="B1153" s="177" t="s">
        <v>1300</v>
      </c>
      <c r="C1153" s="176" t="s">
        <v>2162</v>
      </c>
      <c r="D1153" s="176"/>
      <c r="E1153" s="176" t="s">
        <v>714</v>
      </c>
      <c r="F1153" s="178">
        <v>0.54669049999999997</v>
      </c>
      <c r="G1153" s="178">
        <v>0.45648036999999997</v>
      </c>
      <c r="H1153" s="58">
        <f t="shared" si="54"/>
        <v>0.19762104994788721</v>
      </c>
      <c r="I1153" s="178">
        <v>0.31769989000000004</v>
      </c>
      <c r="J1153" s="178">
        <v>0</v>
      </c>
      <c r="K1153" s="58"/>
      <c r="L1153" s="153">
        <f t="shared" si="55"/>
        <v>0.58113299938447815</v>
      </c>
    </row>
    <row r="1154" spans="1:12" s="131" customFormat="1" x14ac:dyDescent="0.2">
      <c r="A1154" s="176" t="s">
        <v>2160</v>
      </c>
      <c r="B1154" s="139" t="s">
        <v>2158</v>
      </c>
      <c r="C1154" s="176" t="s">
        <v>2162</v>
      </c>
      <c r="D1154" s="176"/>
      <c r="E1154" s="176" t="s">
        <v>185</v>
      </c>
      <c r="F1154" s="178">
        <v>0</v>
      </c>
      <c r="G1154" s="178">
        <v>0</v>
      </c>
      <c r="H1154" s="58" t="str">
        <f t="shared" si="54"/>
        <v/>
      </c>
      <c r="I1154" s="178">
        <v>0</v>
      </c>
      <c r="J1154" s="178">
        <v>0</v>
      </c>
      <c r="K1154" s="58"/>
      <c r="L1154" s="153" t="str">
        <f t="shared" si="55"/>
        <v/>
      </c>
    </row>
    <row r="1155" spans="1:12" x14ac:dyDescent="0.2">
      <c r="A1155" s="176" t="s">
        <v>2161</v>
      </c>
      <c r="B1155" s="139" t="s">
        <v>2159</v>
      </c>
      <c r="C1155" s="176" t="s">
        <v>2162</v>
      </c>
      <c r="D1155" s="176"/>
      <c r="E1155" s="176" t="s">
        <v>185</v>
      </c>
      <c r="F1155" s="178">
        <v>0</v>
      </c>
      <c r="G1155" s="178">
        <v>0</v>
      </c>
      <c r="H1155" s="58" t="str">
        <f t="shared" si="54"/>
        <v/>
      </c>
      <c r="I1155" s="178">
        <v>0</v>
      </c>
      <c r="J1155" s="178">
        <v>0</v>
      </c>
      <c r="K1155" s="58"/>
      <c r="L1155" s="143" t="str">
        <f t="shared" si="55"/>
        <v/>
      </c>
    </row>
    <row r="1156" spans="1:12" x14ac:dyDescent="0.2">
      <c r="A1156" s="45" t="s">
        <v>16</v>
      </c>
      <c r="B1156" s="46">
        <f>COUNTA(B1147:B1155)</f>
        <v>9</v>
      </c>
      <c r="C1156" s="46"/>
      <c r="D1156" s="46"/>
      <c r="E1156" s="46"/>
      <c r="F1156" s="47">
        <f>SUM(F1147:F1155)</f>
        <v>53.46183048999999</v>
      </c>
      <c r="G1156" s="47">
        <f>SUM(G1147:G1155)</f>
        <v>43.872236559999997</v>
      </c>
      <c r="H1156" s="56">
        <f>IF(ISERROR(F1156/G1156-1),"",((F1156/G1156-1)))</f>
        <v>0.21858001054687959</v>
      </c>
      <c r="I1156" s="111">
        <f>SUM(I1147:I1155)</f>
        <v>1612.3539392800003</v>
      </c>
      <c r="J1156" s="111">
        <f>SUM(J1147:J1155)</f>
        <v>936.67791056999988</v>
      </c>
      <c r="K1156" s="56">
        <f>IF(ISERROR(I1156/J1156-1),"",((I1156/J1156-1)))</f>
        <v>0.72135364898146137</v>
      </c>
      <c r="L1156" s="8"/>
    </row>
    <row r="1157" spans="1:12" x14ac:dyDescent="0.2">
      <c r="A1157" s="51"/>
      <c r="B1157" s="51"/>
      <c r="C1157" s="51"/>
      <c r="D1157" s="51"/>
      <c r="E1157" s="51"/>
      <c r="F1157" s="91"/>
      <c r="G1157" s="91"/>
      <c r="H1157" s="161"/>
      <c r="I1157" s="134"/>
    </row>
    <row r="1158" spans="1:12" x14ac:dyDescent="0.2">
      <c r="A1158" s="51" t="s">
        <v>3035</v>
      </c>
      <c r="B1158" s="51"/>
      <c r="C1158" s="51"/>
      <c r="D1158" s="51"/>
      <c r="E1158" s="51"/>
      <c r="F1158" s="69"/>
      <c r="G1158" s="59"/>
      <c r="H1158" s="52"/>
    </row>
    <row r="1159" spans="1:12" ht="12.75" x14ac:dyDescent="0.2">
      <c r="B1159" s="51"/>
      <c r="C1159" s="51"/>
      <c r="D1159" s="51"/>
      <c r="E1159" s="51"/>
      <c r="F1159" s="60"/>
      <c r="G1159" s="60"/>
      <c r="H1159" s="52"/>
    </row>
    <row r="1160" spans="1:12" ht="12.75" x14ac:dyDescent="0.2">
      <c r="B1160" s="51"/>
      <c r="C1160" s="51"/>
      <c r="D1160" s="51"/>
      <c r="E1160" s="51"/>
      <c r="F1160" s="60"/>
      <c r="G1160" s="52"/>
      <c r="H1160" s="52"/>
    </row>
    <row r="1161" spans="1:12" x14ac:dyDescent="0.2">
      <c r="A1161" s="54" t="s">
        <v>49</v>
      </c>
    </row>
    <row r="1162" spans="1:12" x14ac:dyDescent="0.2">
      <c r="F1162" s="130"/>
    </row>
    <row r="1165" spans="1:12" x14ac:dyDescent="0.2">
      <c r="A1165" s="140"/>
      <c r="B1165" s="140"/>
      <c r="C1165" s="140"/>
    </row>
    <row r="1166" spans="1:12" x14ac:dyDescent="0.2">
      <c r="A1166" s="140"/>
      <c r="B1166" s="140"/>
      <c r="C1166" s="140"/>
    </row>
    <row r="1167" spans="1:12" x14ac:dyDescent="0.2">
      <c r="A1167" s="140"/>
      <c r="B1167" s="140"/>
      <c r="C1167" s="140"/>
    </row>
    <row r="1168" spans="1:12" x14ac:dyDescent="0.2">
      <c r="A1168" s="140"/>
      <c r="B1168" s="140"/>
      <c r="C1168" s="140"/>
    </row>
    <row r="1169" spans="1:12" x14ac:dyDescent="0.2">
      <c r="A1169" s="140"/>
      <c r="B1169" s="140"/>
      <c r="C1169" s="140"/>
    </row>
    <row r="1170" spans="1:12" x14ac:dyDescent="0.2">
      <c r="A1170" s="140"/>
      <c r="B1170" s="140"/>
      <c r="C1170" s="140"/>
    </row>
    <row r="1171" spans="1:12" x14ac:dyDescent="0.2">
      <c r="A1171" s="140"/>
      <c r="B1171" s="140"/>
      <c r="C1171" s="140"/>
    </row>
    <row r="1172" spans="1:12" x14ac:dyDescent="0.2">
      <c r="A1172" s="140"/>
      <c r="B1172" s="140"/>
      <c r="C1172" s="140"/>
    </row>
    <row r="1173" spans="1:12" x14ac:dyDescent="0.2">
      <c r="A1173" s="140"/>
      <c r="B1173" s="140"/>
      <c r="C1173" s="140"/>
    </row>
    <row r="1174" spans="1:12" s="39" customFormat="1" x14ac:dyDescent="0.2">
      <c r="A1174" s="140"/>
      <c r="B1174" s="140"/>
      <c r="C1174" s="140"/>
      <c r="I1174" s="5"/>
      <c r="J1174" s="5"/>
      <c r="K1174" s="5"/>
      <c r="L1174" s="5"/>
    </row>
    <row r="1175" spans="1:12" s="39" customFormat="1" x14ac:dyDescent="0.2">
      <c r="A1175" s="140"/>
      <c r="B1175" s="140"/>
      <c r="C1175" s="140"/>
      <c r="I1175" s="5"/>
      <c r="J1175" s="5"/>
      <c r="K1175" s="5"/>
      <c r="L1175" s="5"/>
    </row>
    <row r="1176" spans="1:12" s="39" customFormat="1" x14ac:dyDescent="0.2">
      <c r="A1176" s="140"/>
      <c r="B1176" s="140"/>
      <c r="C1176" s="140"/>
      <c r="I1176" s="5"/>
      <c r="J1176" s="5"/>
      <c r="K1176" s="5"/>
      <c r="L1176" s="5"/>
    </row>
    <row r="1177" spans="1:12" s="39" customFormat="1" x14ac:dyDescent="0.2">
      <c r="A1177" s="140"/>
      <c r="B1177" s="140"/>
      <c r="C1177" s="140"/>
      <c r="I1177" s="5"/>
      <c r="J1177" s="5"/>
      <c r="K1177" s="5"/>
      <c r="L1177" s="5"/>
    </row>
    <row r="1178" spans="1:12" s="39" customFormat="1" x14ac:dyDescent="0.2">
      <c r="A1178" s="140"/>
      <c r="B1178" s="140"/>
      <c r="C1178" s="140"/>
      <c r="I1178" s="5"/>
      <c r="J1178" s="5"/>
      <c r="K1178" s="5"/>
      <c r="L1178" s="5"/>
    </row>
  </sheetData>
  <mergeCells count="2">
    <mergeCell ref="I5:K5"/>
    <mergeCell ref="I1145:K1145"/>
  </mergeCells>
  <conditionalFormatting sqref="F1147:G1155 F7:G1141">
    <cfRule type="containsErrors" dxfId="20" priority="17">
      <formula>ISERROR(F7)</formula>
    </cfRule>
  </conditionalFormatting>
  <conditionalFormatting sqref="B1165:B1178">
    <cfRule type="duplicateValues" dxfId="19" priority="16"/>
  </conditionalFormatting>
  <conditionalFormatting sqref="F1076">
    <cfRule type="containsErrors" dxfId="18" priority="15">
      <formula>ISERROR(F1076)</formula>
    </cfRule>
  </conditionalFormatting>
  <conditionalFormatting sqref="F1076">
    <cfRule type="containsErrors" dxfId="17" priority="14">
      <formula>ISERROR(F1076)</formula>
    </cfRule>
  </conditionalFormatting>
  <conditionalFormatting sqref="F1089">
    <cfRule type="containsErrors" dxfId="16" priority="12">
      <formula>ISERROR(F1089)</formula>
    </cfRule>
  </conditionalFormatting>
  <conditionalFormatting sqref="B1089">
    <cfRule type="duplicateValues" dxfId="15" priority="13"/>
  </conditionalFormatting>
  <conditionalFormatting sqref="A49">
    <cfRule type="containsErrors" dxfId="14" priority="11">
      <formula>ISERROR(A49)</formula>
    </cfRule>
  </conditionalFormatting>
  <conditionalFormatting sqref="A57">
    <cfRule type="containsErrors" dxfId="13" priority="10">
      <formula>ISERROR(A57)</formula>
    </cfRule>
  </conditionalFormatting>
  <conditionalFormatting sqref="A60:A61">
    <cfRule type="containsErrors" dxfId="12" priority="9">
      <formula>ISERROR(A60)</formula>
    </cfRule>
  </conditionalFormatting>
  <conditionalFormatting sqref="G1076">
    <cfRule type="containsErrors" dxfId="11" priority="8">
      <formula>ISERROR(G1076)</formula>
    </cfRule>
  </conditionalFormatting>
  <conditionalFormatting sqref="G1076">
    <cfRule type="containsErrors" dxfId="10" priority="7">
      <formula>ISERROR(G1076)</formula>
    </cfRule>
  </conditionalFormatting>
  <conditionalFormatting sqref="G1089">
    <cfRule type="containsErrors" dxfId="9" priority="6">
      <formula>ISERROR(G1089)</formula>
    </cfRule>
  </conditionalFormatting>
  <conditionalFormatting sqref="D12:D16 D22:D36">
    <cfRule type="containsErrors" dxfId="8" priority="5">
      <formula>ISERROR(D12)</formula>
    </cfRule>
  </conditionalFormatting>
  <conditionalFormatting sqref="D17:E21">
    <cfRule type="containsErrors" dxfId="7" priority="3">
      <formula>ISERROR(D17)</formula>
    </cfRule>
  </conditionalFormatting>
  <conditionalFormatting sqref="B17:B21">
    <cfRule type="duplicateValues" dxfId="6" priority="4"/>
  </conditionalFormatting>
  <conditionalFormatting sqref="B1154">
    <cfRule type="duplicateValues" dxfId="5" priority="18"/>
  </conditionalFormatting>
  <conditionalFormatting sqref="D1117:E1122">
    <cfRule type="containsErrors" dxfId="4" priority="2">
      <formula>ISERROR(D1117)</formula>
    </cfRule>
  </conditionalFormatting>
  <conditionalFormatting sqref="D1123:E1127">
    <cfRule type="containsErrors" dxfId="3" priority="1">
      <formula>ISERROR(D1123)</formula>
    </cfRule>
  </conditionalFormatting>
  <conditionalFormatting sqref="B1090:B1116 B1077:B1088 B1069:B1075 B1128:B1141">
    <cfRule type="duplicateValues" dxfId="2" priority="172"/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31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" bestFit="1" customWidth="1"/>
    <col min="2" max="2" width="12.7109375" style="7" bestFit="1" customWidth="1"/>
    <col min="3" max="3" width="11.42578125" style="130" customWidth="1"/>
    <col min="4" max="4" width="11.42578125" style="39" customWidth="1"/>
    <col min="5" max="5" width="11.85546875" style="39" customWidth="1"/>
    <col min="6" max="6" width="13.5703125" style="7" customWidth="1"/>
    <col min="7" max="7" width="11.42578125" style="7" customWidth="1"/>
    <col min="8" max="8" width="11.42578125" style="5" customWidth="1"/>
    <col min="9" max="9" width="10" style="107" customWidth="1"/>
    <col min="10" max="10" width="14.42578125" style="39" customWidth="1"/>
    <col min="11" max="11" width="11.42578125" style="39" customWidth="1"/>
    <col min="12" max="12" width="12.7109375" style="39" customWidth="1"/>
    <col min="13" max="13" width="13" style="72" customWidth="1"/>
    <col min="14" max="16384" width="9.140625" style="72"/>
  </cols>
  <sheetData>
    <row r="1" spans="1:13" s="5" customFormat="1" ht="26.25" x14ac:dyDescent="0.2">
      <c r="A1" s="18" t="s">
        <v>730</v>
      </c>
      <c r="B1" s="164"/>
      <c r="C1" s="130"/>
      <c r="D1" s="39"/>
      <c r="E1" s="39"/>
      <c r="F1" s="7"/>
      <c r="G1" s="7"/>
      <c r="I1" s="107"/>
      <c r="J1" s="39"/>
      <c r="K1" s="39"/>
      <c r="L1" s="39"/>
    </row>
    <row r="2" spans="1:13" s="5" customFormat="1" ht="15.75" customHeight="1" x14ac:dyDescent="0.2">
      <c r="A2" s="6" t="s">
        <v>3036</v>
      </c>
      <c r="B2" s="7"/>
      <c r="C2" s="71"/>
      <c r="D2" s="71"/>
      <c r="E2" s="71"/>
      <c r="F2" s="7"/>
      <c r="G2" s="7"/>
      <c r="I2" s="107"/>
      <c r="J2" s="71"/>
      <c r="K2" s="71"/>
      <c r="L2" s="71"/>
    </row>
    <row r="3" spans="1:13" s="5" customFormat="1" ht="12" x14ac:dyDescent="0.2">
      <c r="A3" s="7"/>
      <c r="B3" s="7"/>
      <c r="C3" s="130"/>
      <c r="D3" s="39"/>
      <c r="E3" s="39"/>
      <c r="F3" s="7"/>
      <c r="G3" s="7"/>
      <c r="I3" s="107"/>
      <c r="J3" s="39"/>
      <c r="K3" s="39"/>
      <c r="L3" s="39"/>
    </row>
    <row r="4" spans="1:13" s="5" customFormat="1" ht="12" customHeight="1" x14ac:dyDescent="0.2">
      <c r="C4" s="71"/>
      <c r="D4" s="71"/>
      <c r="E4" s="100"/>
      <c r="F4" s="104"/>
      <c r="G4" s="104"/>
      <c r="H4" s="104"/>
      <c r="I4" s="112"/>
      <c r="J4" s="100"/>
      <c r="K4" s="100"/>
      <c r="L4" s="100"/>
      <c r="M4" s="104"/>
    </row>
    <row r="5" spans="1:13" s="7" customFormat="1" ht="30" customHeight="1" x14ac:dyDescent="0.2">
      <c r="A5" s="124" t="s">
        <v>731</v>
      </c>
      <c r="B5" s="125" t="s">
        <v>81</v>
      </c>
      <c r="C5" s="202" t="s">
        <v>510</v>
      </c>
      <c r="D5" s="203"/>
      <c r="E5" s="204"/>
      <c r="F5" s="126"/>
      <c r="G5" s="125" t="s">
        <v>243</v>
      </c>
      <c r="H5" s="127" t="s">
        <v>142</v>
      </c>
      <c r="I5" s="128"/>
      <c r="J5" s="202" t="s">
        <v>1341</v>
      </c>
      <c r="K5" s="205"/>
      <c r="L5" s="206"/>
      <c r="M5" s="163"/>
    </row>
    <row r="6" spans="1:13" s="33" customFormat="1" ht="21.95" customHeight="1" x14ac:dyDescent="0.2">
      <c r="A6" s="96"/>
      <c r="B6" s="97"/>
      <c r="C6" s="144" t="s">
        <v>3011</v>
      </c>
      <c r="D6" s="62" t="s">
        <v>2999</v>
      </c>
      <c r="E6" s="63" t="s">
        <v>78</v>
      </c>
      <c r="F6" s="94" t="s">
        <v>79</v>
      </c>
      <c r="G6" s="94" t="s">
        <v>244</v>
      </c>
      <c r="H6" s="155">
        <v>100000</v>
      </c>
      <c r="I6" s="108"/>
      <c r="J6" s="144" t="s">
        <v>3011</v>
      </c>
      <c r="K6" s="62" t="s">
        <v>2999</v>
      </c>
      <c r="L6" s="63" t="s">
        <v>78</v>
      </c>
      <c r="M6" s="122" t="s">
        <v>80</v>
      </c>
    </row>
    <row r="7" spans="1:13" ht="12" customHeight="1" x14ac:dyDescent="0.2">
      <c r="A7" s="34" t="s">
        <v>598</v>
      </c>
      <c r="B7" s="34" t="s">
        <v>513</v>
      </c>
      <c r="C7" s="57">
        <v>503.72202920999996</v>
      </c>
      <c r="D7" s="57">
        <v>306.34196857999996</v>
      </c>
      <c r="E7" s="58">
        <f t="shared" ref="E7:E70" si="0">IF(ISERROR(C7/D7-1),"",IF((C7/D7-1)&gt;10000%,"",C7/D7-1))</f>
        <v>0.64431282969461945</v>
      </c>
      <c r="F7" s="44">
        <f t="shared" ref="F7:F70" si="1">C7/$C$209</f>
        <v>0.66696794816808502</v>
      </c>
      <c r="G7" s="35">
        <v>6122.2603136200005</v>
      </c>
      <c r="H7" s="99">
        <v>4.5008999999999997</v>
      </c>
      <c r="I7" s="105"/>
      <c r="J7" s="178">
        <v>1288.95778079</v>
      </c>
      <c r="K7" s="162">
        <v>1186.7201130899998</v>
      </c>
      <c r="L7" s="58">
        <f t="shared" ref="L7:L38" si="2">IF(ISERROR(J7/K7-1),"",IF((J7/K7-1)&gt;10000%,"",J7/K7-1))</f>
        <v>8.6151457763526285E-2</v>
      </c>
      <c r="M7" s="44">
        <f t="shared" ref="M7:M38" si="3">IF(ISERROR(J7/C7),"",IF(J7/C7&gt;10000%,"",J7/C7))</f>
        <v>2.5588672046197884</v>
      </c>
    </row>
    <row r="8" spans="1:13" ht="12" customHeight="1" x14ac:dyDescent="0.2">
      <c r="A8" s="34" t="s">
        <v>2937</v>
      </c>
      <c r="B8" s="34" t="s">
        <v>1036</v>
      </c>
      <c r="C8" s="57">
        <v>37.50003865</v>
      </c>
      <c r="D8" s="57">
        <v>63.888806530000004</v>
      </c>
      <c r="E8" s="58">
        <f t="shared" si="0"/>
        <v>-0.41304211665949242</v>
      </c>
      <c r="F8" s="44">
        <f t="shared" si="1"/>
        <v>4.9653027630815118E-2</v>
      </c>
      <c r="G8" s="35">
        <v>3626.4246476583326</v>
      </c>
      <c r="H8" s="99">
        <v>5.1596500000000001</v>
      </c>
      <c r="I8" s="105"/>
      <c r="J8" s="178">
        <v>15.800259519999999</v>
      </c>
      <c r="K8" s="162">
        <v>2.5116524999999998</v>
      </c>
      <c r="L8" s="58">
        <f t="shared" si="2"/>
        <v>5.290782470903121</v>
      </c>
      <c r="M8" s="44">
        <f t="shared" si="3"/>
        <v>0.42133981960575922</v>
      </c>
    </row>
    <row r="9" spans="1:13" ht="12" customHeight="1" x14ac:dyDescent="0.2">
      <c r="A9" s="34" t="s">
        <v>722</v>
      </c>
      <c r="B9" s="34" t="s">
        <v>488</v>
      </c>
      <c r="C9" s="57">
        <v>34.974059340000004</v>
      </c>
      <c r="D9" s="57">
        <v>31.042384429999998</v>
      </c>
      <c r="E9" s="58">
        <f t="shared" si="0"/>
        <v>0.12665505508656594</v>
      </c>
      <c r="F9" s="44">
        <f t="shared" si="1"/>
        <v>4.6308430531998603E-2</v>
      </c>
      <c r="G9" s="35">
        <v>903.25264626000001</v>
      </c>
      <c r="H9" s="99" t="s">
        <v>3039</v>
      </c>
      <c r="I9" s="105"/>
      <c r="J9" s="178">
        <v>0</v>
      </c>
      <c r="K9" s="162">
        <v>95.58145639</v>
      </c>
      <c r="L9" s="58">
        <f t="shared" si="2"/>
        <v>-1</v>
      </c>
      <c r="M9" s="44">
        <f t="shared" si="3"/>
        <v>0</v>
      </c>
    </row>
    <row r="10" spans="1:13" ht="12" customHeight="1" x14ac:dyDescent="0.2">
      <c r="A10" s="34" t="s">
        <v>726</v>
      </c>
      <c r="B10" s="34" t="s">
        <v>286</v>
      </c>
      <c r="C10" s="57">
        <v>26.709325739999997</v>
      </c>
      <c r="D10" s="57">
        <v>27.759038960000002</v>
      </c>
      <c r="E10" s="58">
        <f t="shared" si="0"/>
        <v>-3.7815185947633556E-2</v>
      </c>
      <c r="F10" s="44">
        <f t="shared" si="1"/>
        <v>3.536526725602885E-2</v>
      </c>
      <c r="G10" s="35">
        <v>523.86583890833003</v>
      </c>
      <c r="H10" s="99" t="s">
        <v>3039</v>
      </c>
      <c r="I10" s="105"/>
      <c r="J10" s="178">
        <v>0</v>
      </c>
      <c r="K10" s="162">
        <v>48.476363360000001</v>
      </c>
      <c r="L10" s="58">
        <f t="shared" si="2"/>
        <v>-1</v>
      </c>
      <c r="M10" s="44">
        <f t="shared" si="3"/>
        <v>0</v>
      </c>
    </row>
    <row r="11" spans="1:13" ht="12" customHeight="1" x14ac:dyDescent="0.2">
      <c r="A11" s="34" t="s">
        <v>599</v>
      </c>
      <c r="B11" s="34" t="s">
        <v>517</v>
      </c>
      <c r="C11" s="57">
        <v>11.423709779999999</v>
      </c>
      <c r="D11" s="57">
        <v>18.85295283</v>
      </c>
      <c r="E11" s="58">
        <f t="shared" si="0"/>
        <v>-0.39406257030347647</v>
      </c>
      <c r="F11" s="44">
        <f t="shared" si="1"/>
        <v>1.5125898472980716E-2</v>
      </c>
      <c r="G11" s="35">
        <v>3736.8560792100002</v>
      </c>
      <c r="H11" s="99">
        <v>4.9746499999999996</v>
      </c>
      <c r="I11" s="105"/>
      <c r="J11" s="178">
        <v>1.2585931100000001</v>
      </c>
      <c r="K11" s="162">
        <v>74.028658129999997</v>
      </c>
      <c r="L11" s="58">
        <f t="shared" si="2"/>
        <v>-0.98299856917857653</v>
      </c>
      <c r="M11" s="44">
        <f t="shared" si="3"/>
        <v>0.11017376441088125</v>
      </c>
    </row>
    <row r="12" spans="1:13" ht="12" customHeight="1" x14ac:dyDescent="0.2">
      <c r="A12" s="34" t="s">
        <v>601</v>
      </c>
      <c r="B12" s="34" t="s">
        <v>519</v>
      </c>
      <c r="C12" s="57">
        <v>11.131688800000001</v>
      </c>
      <c r="D12" s="57">
        <v>29.849898600000003</v>
      </c>
      <c r="E12" s="58">
        <f t="shared" si="0"/>
        <v>-0.62707783536658313</v>
      </c>
      <c r="F12" s="44">
        <f t="shared" si="1"/>
        <v>1.473923951713141E-2</v>
      </c>
      <c r="G12" s="35">
        <v>5622.0587010200006</v>
      </c>
      <c r="H12" s="99">
        <v>4.6536500000000007</v>
      </c>
      <c r="I12" s="105"/>
      <c r="J12" s="178">
        <v>21.52582374</v>
      </c>
      <c r="K12" s="162">
        <v>32.526521889999998</v>
      </c>
      <c r="L12" s="58">
        <f t="shared" si="2"/>
        <v>-0.33820702340086561</v>
      </c>
      <c r="M12" s="44">
        <f t="shared" si="3"/>
        <v>1.9337428602926807</v>
      </c>
    </row>
    <row r="13" spans="1:13" ht="12" customHeight="1" x14ac:dyDescent="0.2">
      <c r="A13" s="34" t="s">
        <v>600</v>
      </c>
      <c r="B13" s="34" t="s">
        <v>518</v>
      </c>
      <c r="C13" s="57">
        <v>9.8534008499999999</v>
      </c>
      <c r="D13" s="57">
        <v>10.761038640000001</v>
      </c>
      <c r="E13" s="58">
        <f t="shared" si="0"/>
        <v>-8.4344812834906913E-2</v>
      </c>
      <c r="F13" s="44">
        <f t="shared" si="1"/>
        <v>1.3046684810884779E-2</v>
      </c>
      <c r="G13" s="35">
        <v>888.90749589999996</v>
      </c>
      <c r="H13" s="99">
        <v>16.222149999999999</v>
      </c>
      <c r="I13" s="105"/>
      <c r="J13" s="178">
        <v>26.958381320000001</v>
      </c>
      <c r="K13" s="162">
        <v>4.2318253099999996</v>
      </c>
      <c r="L13" s="58">
        <f t="shared" si="2"/>
        <v>5.370390870411426</v>
      </c>
      <c r="M13" s="44">
        <f t="shared" si="3"/>
        <v>2.7359468807158089</v>
      </c>
    </row>
    <row r="14" spans="1:13" ht="12" customHeight="1" x14ac:dyDescent="0.2">
      <c r="A14" s="34" t="s">
        <v>778</v>
      </c>
      <c r="B14" s="34" t="s">
        <v>530</v>
      </c>
      <c r="C14" s="57">
        <v>8.8259136099999989</v>
      </c>
      <c r="D14" s="57">
        <v>14.40266241</v>
      </c>
      <c r="E14" s="58">
        <f t="shared" si="0"/>
        <v>-0.38720263248883591</v>
      </c>
      <c r="F14" s="44">
        <f t="shared" si="1"/>
        <v>1.1686210151266528E-2</v>
      </c>
      <c r="G14" s="35">
        <v>338.19103768000002</v>
      </c>
      <c r="H14" s="99">
        <v>29.082699999999999</v>
      </c>
      <c r="I14" s="105"/>
      <c r="J14" s="178">
        <v>3.7030645</v>
      </c>
      <c r="K14" s="162">
        <v>17.663445289999999</v>
      </c>
      <c r="L14" s="58">
        <f t="shared" si="2"/>
        <v>-0.79035434824844408</v>
      </c>
      <c r="M14" s="44">
        <f t="shared" si="3"/>
        <v>0.4195672724242766</v>
      </c>
    </row>
    <row r="15" spans="1:13" ht="12" customHeight="1" x14ac:dyDescent="0.2">
      <c r="A15" s="34" t="s">
        <v>2795</v>
      </c>
      <c r="B15" s="34" t="s">
        <v>917</v>
      </c>
      <c r="C15" s="57">
        <v>7.6297468499999992</v>
      </c>
      <c r="D15" s="57">
        <v>8.2773923899999993</v>
      </c>
      <c r="E15" s="58">
        <f t="shared" si="0"/>
        <v>-7.8242701262106085E-2</v>
      </c>
      <c r="F15" s="44">
        <f t="shared" si="1"/>
        <v>1.0102390418714262E-2</v>
      </c>
      <c r="G15" s="35">
        <v>23.734807374999999</v>
      </c>
      <c r="H15" s="99">
        <v>241.58410000000001</v>
      </c>
      <c r="I15" s="105"/>
      <c r="J15" s="178">
        <v>2.6607008999999997</v>
      </c>
      <c r="K15" s="162">
        <v>3.8011493700000001</v>
      </c>
      <c r="L15" s="58">
        <f t="shared" si="2"/>
        <v>-0.30002727043583677</v>
      </c>
      <c r="M15" s="44">
        <f t="shared" si="3"/>
        <v>0.34872728444456841</v>
      </c>
    </row>
    <row r="16" spans="1:13" ht="12" customHeight="1" x14ac:dyDescent="0.2">
      <c r="A16" s="34" t="s">
        <v>2796</v>
      </c>
      <c r="B16" s="34" t="s">
        <v>1034</v>
      </c>
      <c r="C16" s="57">
        <v>6.8930138300000001</v>
      </c>
      <c r="D16" s="57">
        <v>8.2939249699999991</v>
      </c>
      <c r="E16" s="58">
        <f t="shared" si="0"/>
        <v>-0.16890810383108623</v>
      </c>
      <c r="F16" s="44">
        <f t="shared" si="1"/>
        <v>9.126897424159874E-3</v>
      </c>
      <c r="G16" s="35">
        <v>100.11188847</v>
      </c>
      <c r="H16" s="99">
        <v>13.605399999999999</v>
      </c>
      <c r="I16" s="105"/>
      <c r="J16" s="178">
        <v>5.8258761300000002</v>
      </c>
      <c r="K16" s="162">
        <v>1.9497704599999999</v>
      </c>
      <c r="L16" s="58">
        <f t="shared" si="2"/>
        <v>1.9879805082286457</v>
      </c>
      <c r="M16" s="44">
        <f t="shared" si="3"/>
        <v>0.84518561454852037</v>
      </c>
    </row>
    <row r="17" spans="1:13" ht="12" customHeight="1" x14ac:dyDescent="0.2">
      <c r="A17" s="34" t="s">
        <v>723</v>
      </c>
      <c r="B17" s="34" t="s">
        <v>489</v>
      </c>
      <c r="C17" s="57">
        <v>5.9062243700000003</v>
      </c>
      <c r="D17" s="57">
        <v>3.5834078799999998</v>
      </c>
      <c r="E17" s="58">
        <f t="shared" si="0"/>
        <v>0.64821437240351232</v>
      </c>
      <c r="F17" s="44">
        <f t="shared" si="1"/>
        <v>7.8203098555314054E-3</v>
      </c>
      <c r="G17" s="35">
        <v>73.631858080000001</v>
      </c>
      <c r="H17" s="99" t="s">
        <v>3039</v>
      </c>
      <c r="I17" s="105"/>
      <c r="J17" s="178">
        <v>0</v>
      </c>
      <c r="K17" s="162">
        <v>73.684521819999986</v>
      </c>
      <c r="L17" s="58">
        <f t="shared" si="2"/>
        <v>-1</v>
      </c>
      <c r="M17" s="44">
        <f t="shared" si="3"/>
        <v>0</v>
      </c>
    </row>
    <row r="18" spans="1:13" ht="12" customHeight="1" x14ac:dyDescent="0.2">
      <c r="A18" s="34" t="s">
        <v>2147</v>
      </c>
      <c r="B18" s="34" t="s">
        <v>536</v>
      </c>
      <c r="C18" s="57">
        <v>5.8276644000000006</v>
      </c>
      <c r="D18" s="57">
        <v>6.0590143300000001</v>
      </c>
      <c r="E18" s="58">
        <f t="shared" si="0"/>
        <v>-3.8182766601906892E-2</v>
      </c>
      <c r="F18" s="44">
        <f t="shared" si="1"/>
        <v>7.7162902197786829E-3</v>
      </c>
      <c r="G18" s="35">
        <v>38.35477624</v>
      </c>
      <c r="H18" s="99">
        <v>15.535299999999999</v>
      </c>
      <c r="I18" s="105"/>
      <c r="J18" s="178">
        <v>0.16829916</v>
      </c>
      <c r="K18" s="162">
        <v>0.20830185000000001</v>
      </c>
      <c r="L18" s="58">
        <f t="shared" si="2"/>
        <v>-0.19204193337697195</v>
      </c>
      <c r="M18" s="44">
        <f t="shared" si="3"/>
        <v>2.887935001885146E-2</v>
      </c>
    </row>
    <row r="19" spans="1:13" ht="12" customHeight="1" x14ac:dyDescent="0.2">
      <c r="A19" s="34" t="s">
        <v>779</v>
      </c>
      <c r="B19" s="34" t="s">
        <v>550</v>
      </c>
      <c r="C19" s="57">
        <v>5.4454904500000003</v>
      </c>
      <c r="D19" s="57">
        <v>14.721558760000001</v>
      </c>
      <c r="E19" s="58">
        <f t="shared" si="0"/>
        <v>-0.63010096017848594</v>
      </c>
      <c r="F19" s="44">
        <f t="shared" si="1"/>
        <v>7.2102615760154653E-3</v>
      </c>
      <c r="G19" s="35">
        <v>539.50074896000001</v>
      </c>
      <c r="H19" s="99">
        <v>8.5102000000000011</v>
      </c>
      <c r="I19" s="105"/>
      <c r="J19" s="178">
        <v>4.5974536600000002</v>
      </c>
      <c r="K19" s="162">
        <v>6.1598382699999998</v>
      </c>
      <c r="L19" s="58">
        <f t="shared" si="2"/>
        <v>-0.25364052455877217</v>
      </c>
      <c r="M19" s="44">
        <f t="shared" si="3"/>
        <v>0.84426806037278057</v>
      </c>
    </row>
    <row r="20" spans="1:13" ht="12" customHeight="1" x14ac:dyDescent="0.2">
      <c r="A20" s="34" t="s">
        <v>1150</v>
      </c>
      <c r="B20" s="34" t="s">
        <v>1151</v>
      </c>
      <c r="C20" s="57">
        <v>4.9931599499999999</v>
      </c>
      <c r="D20" s="57">
        <v>5.9488708600000004</v>
      </c>
      <c r="E20" s="58">
        <f t="shared" si="0"/>
        <v>-0.16065416992427373</v>
      </c>
      <c r="F20" s="44">
        <f t="shared" si="1"/>
        <v>6.6113400915769295E-3</v>
      </c>
      <c r="G20" s="35">
        <v>131.27014621999999</v>
      </c>
      <c r="H20" s="99">
        <v>27.6677</v>
      </c>
      <c r="I20" s="105"/>
      <c r="J20" s="178">
        <v>3.6876334500000003</v>
      </c>
      <c r="K20" s="162">
        <v>104.94298161</v>
      </c>
      <c r="L20" s="58">
        <f t="shared" si="2"/>
        <v>-0.96486059959965342</v>
      </c>
      <c r="M20" s="44">
        <f t="shared" si="3"/>
        <v>0.73853701602329014</v>
      </c>
    </row>
    <row r="21" spans="1:13" ht="12" customHeight="1" x14ac:dyDescent="0.2">
      <c r="A21" s="34" t="s">
        <v>944</v>
      </c>
      <c r="B21" s="34" t="s">
        <v>531</v>
      </c>
      <c r="C21" s="57">
        <v>4.4441608600000002</v>
      </c>
      <c r="D21" s="57">
        <v>6.2223811100000006</v>
      </c>
      <c r="E21" s="58">
        <f t="shared" si="0"/>
        <v>-0.28577809982455415</v>
      </c>
      <c r="F21" s="44">
        <f t="shared" si="1"/>
        <v>5.8844217211858011E-3</v>
      </c>
      <c r="G21" s="35">
        <v>736.87427102000004</v>
      </c>
      <c r="H21" s="99">
        <v>12.10285</v>
      </c>
      <c r="I21" s="105"/>
      <c r="J21" s="178">
        <v>1.6436941399999998</v>
      </c>
      <c r="K21" s="162">
        <v>2.8300747099999999</v>
      </c>
      <c r="L21" s="58">
        <f t="shared" si="2"/>
        <v>-0.41920468240924991</v>
      </c>
      <c r="M21" s="44">
        <f t="shared" si="3"/>
        <v>0.3698547806390608</v>
      </c>
    </row>
    <row r="22" spans="1:13" ht="12" customHeight="1" x14ac:dyDescent="0.2">
      <c r="A22" s="34" t="s">
        <v>603</v>
      </c>
      <c r="B22" s="34" t="s">
        <v>529</v>
      </c>
      <c r="C22" s="57">
        <v>3.9875394700000002</v>
      </c>
      <c r="D22" s="57">
        <v>6.0677939500000004</v>
      </c>
      <c r="E22" s="58">
        <f t="shared" si="0"/>
        <v>-0.34283538583244078</v>
      </c>
      <c r="F22" s="44">
        <f t="shared" si="1"/>
        <v>5.279818757810157E-3</v>
      </c>
      <c r="G22" s="35">
        <v>354.24122364999999</v>
      </c>
      <c r="H22" s="99">
        <v>49.568100000000001</v>
      </c>
      <c r="I22" s="105"/>
      <c r="J22" s="178">
        <v>11.813822119999999</v>
      </c>
      <c r="K22" s="162">
        <v>27.396188640000002</v>
      </c>
      <c r="L22" s="58">
        <f t="shared" si="2"/>
        <v>-0.5687786255511782</v>
      </c>
      <c r="M22" s="44">
        <f t="shared" si="3"/>
        <v>2.9626846853505877</v>
      </c>
    </row>
    <row r="23" spans="1:13" ht="12" customHeight="1" x14ac:dyDescent="0.2">
      <c r="A23" s="34" t="s">
        <v>2155</v>
      </c>
      <c r="B23" s="34" t="s">
        <v>2402</v>
      </c>
      <c r="C23" s="57">
        <v>3.9728951600000002</v>
      </c>
      <c r="D23" s="57">
        <v>8.3946235600000012</v>
      </c>
      <c r="E23" s="58">
        <f t="shared" si="0"/>
        <v>-0.52673337504606343</v>
      </c>
      <c r="F23" s="44">
        <f t="shared" si="1"/>
        <v>5.2604285290199729E-3</v>
      </c>
      <c r="G23" s="35">
        <v>94.711375939999996</v>
      </c>
      <c r="H23" s="99">
        <v>14.5465</v>
      </c>
      <c r="I23" s="105"/>
      <c r="J23" s="178">
        <v>0.19505060000000002</v>
      </c>
      <c r="K23" s="162">
        <v>0.79709218999999998</v>
      </c>
      <c r="L23" s="58">
        <f t="shared" si="2"/>
        <v>-0.75529731385274268</v>
      </c>
      <c r="M23" s="44">
        <f t="shared" si="3"/>
        <v>4.9095330267914745E-2</v>
      </c>
    </row>
    <row r="24" spans="1:13" ht="12" customHeight="1" x14ac:dyDescent="0.2">
      <c r="A24" s="34" t="s">
        <v>641</v>
      </c>
      <c r="B24" s="34" t="s">
        <v>642</v>
      </c>
      <c r="C24" s="57">
        <v>3.4034565099999998</v>
      </c>
      <c r="D24" s="57">
        <v>1.7387594499999999</v>
      </c>
      <c r="E24" s="58">
        <f t="shared" si="0"/>
        <v>0.95740503955276846</v>
      </c>
      <c r="F24" s="44">
        <f t="shared" si="1"/>
        <v>4.5064465588572815E-3</v>
      </c>
      <c r="G24" s="35">
        <v>63.537199009999995</v>
      </c>
      <c r="H24" s="99" t="s">
        <v>3039</v>
      </c>
      <c r="I24" s="105"/>
      <c r="J24" s="178">
        <v>0</v>
      </c>
      <c r="K24" s="162">
        <v>1.56635612</v>
      </c>
      <c r="L24" s="58">
        <f t="shared" si="2"/>
        <v>-1</v>
      </c>
      <c r="M24" s="44">
        <f t="shared" si="3"/>
        <v>0</v>
      </c>
    </row>
    <row r="25" spans="1:13" ht="12" customHeight="1" x14ac:dyDescent="0.2">
      <c r="A25" s="34" t="s">
        <v>2145</v>
      </c>
      <c r="B25" s="34" t="s">
        <v>549</v>
      </c>
      <c r="C25" s="57">
        <v>2.9077588700000003</v>
      </c>
      <c r="D25" s="57">
        <v>1.7824551100000001</v>
      </c>
      <c r="E25" s="58">
        <f t="shared" si="0"/>
        <v>0.63132235627521638</v>
      </c>
      <c r="F25" s="44">
        <f t="shared" si="1"/>
        <v>3.8501035389161592E-3</v>
      </c>
      <c r="G25" s="35">
        <v>8.3413640700000009</v>
      </c>
      <c r="H25" s="99">
        <v>34.01305</v>
      </c>
      <c r="I25" s="105"/>
      <c r="J25" s="178">
        <v>1.9811619999999999E-2</v>
      </c>
      <c r="K25" s="162">
        <v>3.3563949999999995E-2</v>
      </c>
      <c r="L25" s="58">
        <f t="shared" si="2"/>
        <v>-0.40973514738283179</v>
      </c>
      <c r="M25" s="44">
        <f t="shared" si="3"/>
        <v>6.8133641356581936E-3</v>
      </c>
    </row>
    <row r="26" spans="1:13" ht="12" customHeight="1" x14ac:dyDescent="0.2">
      <c r="A26" s="34" t="s">
        <v>2152</v>
      </c>
      <c r="B26" s="34" t="s">
        <v>535</v>
      </c>
      <c r="C26" s="57">
        <v>2.7444372700000002</v>
      </c>
      <c r="D26" s="57">
        <v>3.7244740800000002</v>
      </c>
      <c r="E26" s="58">
        <f t="shared" si="0"/>
        <v>-0.26313428122984817</v>
      </c>
      <c r="F26" s="44">
        <f t="shared" si="1"/>
        <v>3.6338527773317059E-3</v>
      </c>
      <c r="G26" s="35">
        <v>55.193370909999999</v>
      </c>
      <c r="H26" s="99">
        <v>19.916499999999999</v>
      </c>
      <c r="I26" s="105"/>
      <c r="J26" s="178">
        <v>0.43870049999999999</v>
      </c>
      <c r="K26" s="162">
        <v>0.71267044999999996</v>
      </c>
      <c r="L26" s="58">
        <f t="shared" si="2"/>
        <v>-0.38442726227809776</v>
      </c>
      <c r="M26" s="44">
        <f t="shared" si="3"/>
        <v>0.15985080249256342</v>
      </c>
    </row>
    <row r="27" spans="1:13" ht="12" customHeight="1" x14ac:dyDescent="0.2">
      <c r="A27" s="34" t="s">
        <v>727</v>
      </c>
      <c r="B27" s="34" t="s">
        <v>287</v>
      </c>
      <c r="C27" s="57">
        <v>2.6946638100000002</v>
      </c>
      <c r="D27" s="57">
        <v>8.3789386399999994</v>
      </c>
      <c r="E27" s="58">
        <f t="shared" si="0"/>
        <v>-0.67840034092909884</v>
      </c>
      <c r="F27" s="44">
        <f t="shared" si="1"/>
        <v>3.5679487656658064E-3</v>
      </c>
      <c r="G27" s="35">
        <v>81.208544427359996</v>
      </c>
      <c r="H27" s="99" t="s">
        <v>3039</v>
      </c>
      <c r="I27" s="105"/>
      <c r="J27" s="178">
        <v>0</v>
      </c>
      <c r="K27" s="162">
        <v>7.14888982</v>
      </c>
      <c r="L27" s="58">
        <f t="shared" si="2"/>
        <v>-1</v>
      </c>
      <c r="M27" s="44">
        <f t="shared" si="3"/>
        <v>0</v>
      </c>
    </row>
    <row r="28" spans="1:13" ht="12" customHeight="1" x14ac:dyDescent="0.2">
      <c r="A28" s="34" t="s">
        <v>780</v>
      </c>
      <c r="B28" s="148" t="s">
        <v>534</v>
      </c>
      <c r="C28" s="57">
        <v>2.4388700699999997</v>
      </c>
      <c r="D28" s="57">
        <v>3.0706932899999999</v>
      </c>
      <c r="E28" s="58">
        <f t="shared" si="0"/>
        <v>-0.20575914307612275</v>
      </c>
      <c r="F28" s="44">
        <f t="shared" si="1"/>
        <v>3.2292575510099635E-3</v>
      </c>
      <c r="G28" s="35">
        <v>36.53416318</v>
      </c>
      <c r="H28" s="99">
        <v>23.549600000000002</v>
      </c>
      <c r="I28" s="105"/>
      <c r="J28" s="178">
        <v>2.6285000000000002E-3</v>
      </c>
      <c r="K28" s="162">
        <v>0.23104878000000001</v>
      </c>
      <c r="L28" s="58">
        <f t="shared" si="2"/>
        <v>-0.98862361445924973</v>
      </c>
      <c r="M28" s="44">
        <f t="shared" si="3"/>
        <v>1.0777531908454641E-3</v>
      </c>
    </row>
    <row r="29" spans="1:13" ht="12" customHeight="1" x14ac:dyDescent="0.2">
      <c r="A29" s="34" t="s">
        <v>604</v>
      </c>
      <c r="B29" s="34" t="s">
        <v>538</v>
      </c>
      <c r="C29" s="57">
        <v>2.2216802599999999</v>
      </c>
      <c r="D29" s="57">
        <v>2.10629994</v>
      </c>
      <c r="E29" s="58">
        <f t="shared" si="0"/>
        <v>5.4778675063723359E-2</v>
      </c>
      <c r="F29" s="44">
        <f t="shared" si="1"/>
        <v>2.9416810037505522E-3</v>
      </c>
      <c r="G29" s="35">
        <v>176.81906524999999</v>
      </c>
      <c r="H29" s="99">
        <v>37.7331</v>
      </c>
      <c r="I29" s="105"/>
      <c r="J29" s="178">
        <v>3.37696E-3</v>
      </c>
      <c r="K29" s="162">
        <v>0.90581946999999996</v>
      </c>
      <c r="L29" s="58">
        <f t="shared" si="2"/>
        <v>-0.99627192822428512</v>
      </c>
      <c r="M29" s="44">
        <f t="shared" si="3"/>
        <v>1.5200027028191717E-3</v>
      </c>
    </row>
    <row r="30" spans="1:13" ht="12" customHeight="1" x14ac:dyDescent="0.2">
      <c r="A30" s="34" t="s">
        <v>608</v>
      </c>
      <c r="B30" s="34" t="s">
        <v>544</v>
      </c>
      <c r="C30" s="57">
        <v>2.0341706200000003</v>
      </c>
      <c r="D30" s="57">
        <v>1.4382070500000002</v>
      </c>
      <c r="E30" s="58">
        <f t="shared" si="0"/>
        <v>0.41437953596458876</v>
      </c>
      <c r="F30" s="44">
        <f t="shared" si="1"/>
        <v>2.6934033573496685E-3</v>
      </c>
      <c r="G30" s="35">
        <v>84.07251119</v>
      </c>
      <c r="H30" s="99">
        <v>43.1096</v>
      </c>
      <c r="I30" s="105"/>
      <c r="J30" s="178">
        <v>0.21777635000000001</v>
      </c>
      <c r="K30" s="162">
        <v>0.10104450999999999</v>
      </c>
      <c r="L30" s="58">
        <f t="shared" si="2"/>
        <v>1.1552516806702315</v>
      </c>
      <c r="M30" s="44">
        <f t="shared" si="3"/>
        <v>0.10705903814499099</v>
      </c>
    </row>
    <row r="31" spans="1:13" ht="12" customHeight="1" x14ac:dyDescent="0.2">
      <c r="A31" s="34" t="s">
        <v>729</v>
      </c>
      <c r="B31" s="34" t="s">
        <v>104</v>
      </c>
      <c r="C31" s="57">
        <v>2.0318421099999999</v>
      </c>
      <c r="D31" s="57">
        <v>2.3790755299999997</v>
      </c>
      <c r="E31" s="58">
        <f t="shared" si="0"/>
        <v>-0.14595308792066797</v>
      </c>
      <c r="F31" s="44">
        <f t="shared" si="1"/>
        <v>2.6903202252908528E-3</v>
      </c>
      <c r="G31" s="35">
        <v>114.01599942</v>
      </c>
      <c r="H31" s="99" t="s">
        <v>3039</v>
      </c>
      <c r="I31" s="105"/>
      <c r="J31" s="178">
        <v>0</v>
      </c>
      <c r="K31" s="162">
        <v>45.555181189999999</v>
      </c>
      <c r="L31" s="58">
        <f t="shared" si="2"/>
        <v>-1</v>
      </c>
      <c r="M31" s="44">
        <f t="shared" si="3"/>
        <v>0</v>
      </c>
    </row>
    <row r="32" spans="1:13" ht="12" customHeight="1" x14ac:dyDescent="0.2">
      <c r="A32" s="34" t="s">
        <v>611</v>
      </c>
      <c r="B32" s="34" t="s">
        <v>554</v>
      </c>
      <c r="C32" s="57">
        <v>2.0239975100000001</v>
      </c>
      <c r="D32" s="57">
        <v>2.1879647700000002</v>
      </c>
      <c r="E32" s="58">
        <f t="shared" si="0"/>
        <v>-7.4940539376235127E-2</v>
      </c>
      <c r="F32" s="44">
        <f t="shared" si="1"/>
        <v>2.6799333522481848E-3</v>
      </c>
      <c r="G32" s="35">
        <v>121.38188818</v>
      </c>
      <c r="H32" s="99">
        <v>67.748999999999995</v>
      </c>
      <c r="I32" s="105"/>
      <c r="J32" s="178">
        <v>0.52115694000000001</v>
      </c>
      <c r="K32" s="162">
        <v>1.9937254499999999</v>
      </c>
      <c r="L32" s="58">
        <f t="shared" si="2"/>
        <v>-0.73860145086676798</v>
      </c>
      <c r="M32" s="44">
        <f t="shared" si="3"/>
        <v>0.25748892349180807</v>
      </c>
    </row>
    <row r="33" spans="1:13" ht="12" customHeight="1" x14ac:dyDescent="0.2">
      <c r="A33" s="34" t="s">
        <v>724</v>
      </c>
      <c r="B33" s="34" t="s">
        <v>137</v>
      </c>
      <c r="C33" s="57">
        <v>1.8882972199999999</v>
      </c>
      <c r="D33" s="57">
        <v>2.49299252</v>
      </c>
      <c r="E33" s="58">
        <f t="shared" si="0"/>
        <v>-0.24255800815639839</v>
      </c>
      <c r="F33" s="44">
        <f t="shared" si="1"/>
        <v>2.5002553974661401E-3</v>
      </c>
      <c r="G33" s="35">
        <v>24.959591539999998</v>
      </c>
      <c r="H33" s="99" t="s">
        <v>3039</v>
      </c>
      <c r="I33" s="105"/>
      <c r="J33" s="178">
        <v>0</v>
      </c>
      <c r="K33" s="162">
        <v>2.1837029399999999</v>
      </c>
      <c r="L33" s="58">
        <f t="shared" si="2"/>
        <v>-1</v>
      </c>
      <c r="M33" s="44">
        <f t="shared" si="3"/>
        <v>0</v>
      </c>
    </row>
    <row r="34" spans="1:13" ht="12" customHeight="1" x14ac:dyDescent="0.2">
      <c r="A34" s="34" t="s">
        <v>844</v>
      </c>
      <c r="B34" s="34" t="s">
        <v>843</v>
      </c>
      <c r="C34" s="57">
        <v>1.79760473</v>
      </c>
      <c r="D34" s="57">
        <v>0.58537794999999992</v>
      </c>
      <c r="E34" s="58">
        <f t="shared" si="0"/>
        <v>2.0708446226920576</v>
      </c>
      <c r="F34" s="44">
        <f t="shared" si="1"/>
        <v>2.380171342249375E-3</v>
      </c>
      <c r="G34" s="35">
        <v>6.1644786460000001</v>
      </c>
      <c r="H34" s="99">
        <v>34.429900000000004</v>
      </c>
      <c r="I34" s="105"/>
      <c r="J34" s="178">
        <v>0.66338943000000006</v>
      </c>
      <c r="K34" s="162">
        <v>0.56770592000000009</v>
      </c>
      <c r="L34" s="58">
        <f t="shared" si="2"/>
        <v>0.16854414694143038</v>
      </c>
      <c r="M34" s="44">
        <f t="shared" si="3"/>
        <v>0.36904076793344892</v>
      </c>
    </row>
    <row r="35" spans="1:13" ht="12" customHeight="1" x14ac:dyDescent="0.2">
      <c r="A35" s="34" t="s">
        <v>607</v>
      </c>
      <c r="B35" s="34" t="s">
        <v>543</v>
      </c>
      <c r="C35" s="57">
        <v>1.6283564099999999</v>
      </c>
      <c r="D35" s="57">
        <v>5.9380808600000003</v>
      </c>
      <c r="E35" s="58">
        <f t="shared" si="0"/>
        <v>-0.72577732631279801</v>
      </c>
      <c r="F35" s="44">
        <f t="shared" si="1"/>
        <v>2.1560731329684883E-3</v>
      </c>
      <c r="G35" s="35">
        <v>116.15299487</v>
      </c>
      <c r="H35" s="99">
        <v>49.364750000000001</v>
      </c>
      <c r="I35" s="105"/>
      <c r="J35" s="178">
        <v>0.13920423000000001</v>
      </c>
      <c r="K35" s="162">
        <v>2.5114286099999998</v>
      </c>
      <c r="L35" s="58">
        <f t="shared" si="2"/>
        <v>-0.94457169539053709</v>
      </c>
      <c r="M35" s="44">
        <f t="shared" si="3"/>
        <v>8.5487568412617981E-2</v>
      </c>
    </row>
    <row r="36" spans="1:13" ht="12" customHeight="1" x14ac:dyDescent="0.2">
      <c r="A36" s="34" t="s">
        <v>920</v>
      </c>
      <c r="B36" s="34" t="s">
        <v>921</v>
      </c>
      <c r="C36" s="57">
        <v>1.59152966</v>
      </c>
      <c r="D36" s="57">
        <v>0.99224007999999997</v>
      </c>
      <c r="E36" s="58">
        <f t="shared" si="0"/>
        <v>0.60397638845630985</v>
      </c>
      <c r="F36" s="44">
        <f t="shared" si="1"/>
        <v>2.1073115929506323E-3</v>
      </c>
      <c r="G36" s="35">
        <v>2.1133894139999998</v>
      </c>
      <c r="H36" s="99">
        <v>169.3631</v>
      </c>
      <c r="I36" s="105"/>
      <c r="J36" s="178">
        <v>1.1661937900000001</v>
      </c>
      <c r="K36" s="162">
        <v>1.00175579</v>
      </c>
      <c r="L36" s="58">
        <f t="shared" si="2"/>
        <v>0.16414978744470266</v>
      </c>
      <c r="M36" s="44">
        <f t="shared" si="3"/>
        <v>0.73275027120763814</v>
      </c>
    </row>
    <row r="37" spans="1:13" ht="12" customHeight="1" x14ac:dyDescent="0.2">
      <c r="A37" s="34" t="s">
        <v>1748</v>
      </c>
      <c r="B37" s="34" t="s">
        <v>557</v>
      </c>
      <c r="C37" s="57">
        <v>1.4138809999999999</v>
      </c>
      <c r="D37" s="57">
        <v>0.54756239000000007</v>
      </c>
      <c r="E37" s="58">
        <f t="shared" si="0"/>
        <v>1.5821368045383828</v>
      </c>
      <c r="F37" s="44">
        <f t="shared" si="1"/>
        <v>1.8720906667568061E-3</v>
      </c>
      <c r="G37" s="35">
        <v>424.22667418000003</v>
      </c>
      <c r="H37" s="99">
        <v>17.278749999999999</v>
      </c>
      <c r="I37" s="105"/>
      <c r="J37" s="178">
        <v>154.84072397999998</v>
      </c>
      <c r="K37" s="162">
        <v>1.9336941399999998</v>
      </c>
      <c r="L37" s="58">
        <f t="shared" si="2"/>
        <v>79.075085700988879</v>
      </c>
      <c r="M37" s="44" t="str">
        <f t="shared" si="3"/>
        <v/>
      </c>
    </row>
    <row r="38" spans="1:13" ht="12" customHeight="1" x14ac:dyDescent="0.2">
      <c r="A38" s="34" t="s">
        <v>1751</v>
      </c>
      <c r="B38" s="34" t="s">
        <v>1018</v>
      </c>
      <c r="C38" s="57">
        <v>1.2815128600000001</v>
      </c>
      <c r="D38" s="57">
        <v>3.2564612500000001</v>
      </c>
      <c r="E38" s="58">
        <f t="shared" si="0"/>
        <v>-0.6064707172548115</v>
      </c>
      <c r="F38" s="44">
        <f t="shared" si="1"/>
        <v>1.6968247430546289E-3</v>
      </c>
      <c r="G38" s="35">
        <v>63.025725789999996</v>
      </c>
      <c r="H38" s="99">
        <v>33.407550000000001</v>
      </c>
      <c r="I38" s="105"/>
      <c r="J38" s="178">
        <v>1.53422557</v>
      </c>
      <c r="K38" s="162">
        <v>4.32912257</v>
      </c>
      <c r="L38" s="58">
        <f t="shared" si="2"/>
        <v>-0.64560357319705086</v>
      </c>
      <c r="M38" s="44">
        <f t="shared" si="3"/>
        <v>1.1971987311933803</v>
      </c>
    </row>
    <row r="39" spans="1:13" ht="12" customHeight="1" x14ac:dyDescent="0.2">
      <c r="A39" s="34" t="s">
        <v>2134</v>
      </c>
      <c r="B39" s="34" t="s">
        <v>539</v>
      </c>
      <c r="C39" s="57">
        <v>1.2549394199999999</v>
      </c>
      <c r="D39" s="57">
        <v>0.80416989000000005</v>
      </c>
      <c r="E39" s="58">
        <f t="shared" si="0"/>
        <v>0.56054017391772759</v>
      </c>
      <c r="F39" s="44">
        <f t="shared" si="1"/>
        <v>1.6616393993039015E-3</v>
      </c>
      <c r="G39" s="35">
        <v>6.7752812599999999</v>
      </c>
      <c r="H39" s="99">
        <v>21.17165</v>
      </c>
      <c r="I39" s="105"/>
      <c r="J39" s="178">
        <v>0</v>
      </c>
      <c r="K39" s="162">
        <v>1.0407040000000001E-2</v>
      </c>
      <c r="L39" s="58">
        <f t="shared" ref="L39:L70" si="4">IF(ISERROR(J39/K39-1),"",IF((J39/K39-1)&gt;10000%,"",J39/K39-1))</f>
        <v>-1</v>
      </c>
      <c r="M39" s="44">
        <f t="shared" ref="M39:M70" si="5">IF(ISERROR(J39/C39),"",IF(J39/C39&gt;10000%,"",J39/C39))</f>
        <v>0</v>
      </c>
    </row>
    <row r="40" spans="1:13" ht="12" customHeight="1" x14ac:dyDescent="0.2">
      <c r="A40" s="34" t="s">
        <v>2150</v>
      </c>
      <c r="B40" s="34" t="s">
        <v>2400</v>
      </c>
      <c r="C40" s="57">
        <v>1.12518272</v>
      </c>
      <c r="D40" s="57">
        <v>5.2055940300000003</v>
      </c>
      <c r="E40" s="58">
        <f t="shared" si="0"/>
        <v>-0.7838512351298359</v>
      </c>
      <c r="F40" s="44">
        <f t="shared" si="1"/>
        <v>1.4898312294372984E-3</v>
      </c>
      <c r="G40" s="35">
        <v>27.895919670000001</v>
      </c>
      <c r="H40" s="99">
        <v>37.334800000000001</v>
      </c>
      <c r="I40" s="105"/>
      <c r="J40" s="178">
        <v>5.2735150000000001E-2</v>
      </c>
      <c r="K40" s="162">
        <v>9.9402149999999995E-2</v>
      </c>
      <c r="L40" s="58">
        <f t="shared" si="4"/>
        <v>-0.46947676685061634</v>
      </c>
      <c r="M40" s="44">
        <f t="shared" si="5"/>
        <v>4.6868076680025801E-2</v>
      </c>
    </row>
    <row r="41" spans="1:13" ht="12" customHeight="1" x14ac:dyDescent="0.2">
      <c r="A41" s="34" t="s">
        <v>602</v>
      </c>
      <c r="B41" s="34" t="s">
        <v>520</v>
      </c>
      <c r="C41" s="57">
        <v>1.0926040100000001</v>
      </c>
      <c r="D41" s="57">
        <v>0.34593265999999995</v>
      </c>
      <c r="E41" s="58">
        <f t="shared" si="0"/>
        <v>2.1584297649143629</v>
      </c>
      <c r="F41" s="44">
        <f t="shared" si="1"/>
        <v>1.4466944315554564E-3</v>
      </c>
      <c r="G41" s="35">
        <v>45.165809060000001</v>
      </c>
      <c r="H41" s="99">
        <v>255.33580000000001</v>
      </c>
      <c r="I41" s="105"/>
      <c r="J41" s="178">
        <v>0.41980329999999999</v>
      </c>
      <c r="K41" s="162">
        <v>7.6039740000000008E-2</v>
      </c>
      <c r="L41" s="58">
        <f t="shared" si="4"/>
        <v>4.5208408129748987</v>
      </c>
      <c r="M41" s="44">
        <f t="shared" si="5"/>
        <v>0.38422273409009361</v>
      </c>
    </row>
    <row r="42" spans="1:13" ht="12" customHeight="1" x14ac:dyDescent="0.2">
      <c r="A42" s="34" t="s">
        <v>2143</v>
      </c>
      <c r="B42" s="34" t="s">
        <v>587</v>
      </c>
      <c r="C42" s="57">
        <v>1.02387926</v>
      </c>
      <c r="D42" s="57">
        <v>1.5125298200000001</v>
      </c>
      <c r="E42" s="58">
        <f t="shared" si="0"/>
        <v>-0.32306838089314505</v>
      </c>
      <c r="F42" s="44">
        <f t="shared" si="1"/>
        <v>1.355697407725166E-3</v>
      </c>
      <c r="G42" s="35">
        <v>14.844189890000001</v>
      </c>
      <c r="H42" s="99">
        <v>237.0472</v>
      </c>
      <c r="I42" s="105"/>
      <c r="J42" s="178">
        <v>0.40106171000000002</v>
      </c>
      <c r="K42" s="162">
        <v>0.23731168</v>
      </c>
      <c r="L42" s="58">
        <f t="shared" si="4"/>
        <v>0.69002094629307753</v>
      </c>
      <c r="M42" s="44">
        <f t="shared" si="5"/>
        <v>0.39170801252483622</v>
      </c>
    </row>
    <row r="43" spans="1:13" ht="12" customHeight="1" x14ac:dyDescent="0.2">
      <c r="A43" s="34" t="s">
        <v>636</v>
      </c>
      <c r="B43" s="34" t="s">
        <v>574</v>
      </c>
      <c r="C43" s="57">
        <v>1.0118102499999999</v>
      </c>
      <c r="D43" s="57">
        <v>1.5066822499999999</v>
      </c>
      <c r="E43" s="58">
        <f t="shared" si="0"/>
        <v>-0.32845147010924169</v>
      </c>
      <c r="F43" s="44">
        <f t="shared" si="1"/>
        <v>1.3397170805420475E-3</v>
      </c>
      <c r="G43" s="35">
        <v>39.02700102</v>
      </c>
      <c r="H43" s="99">
        <v>48.186599999999999</v>
      </c>
      <c r="I43" s="105"/>
      <c r="J43" s="178">
        <v>0.48863658000000004</v>
      </c>
      <c r="K43" s="162">
        <v>0.10501513999999999</v>
      </c>
      <c r="L43" s="58">
        <f t="shared" si="4"/>
        <v>3.6530107944435448</v>
      </c>
      <c r="M43" s="44">
        <f t="shared" si="5"/>
        <v>0.482933020297037</v>
      </c>
    </row>
    <row r="44" spans="1:13" ht="12" customHeight="1" x14ac:dyDescent="0.2">
      <c r="A44" s="34" t="s">
        <v>1757</v>
      </c>
      <c r="B44" s="34" t="s">
        <v>546</v>
      </c>
      <c r="C44" s="57">
        <v>0.99349618999999989</v>
      </c>
      <c r="D44" s="57">
        <v>1.34711274</v>
      </c>
      <c r="E44" s="58">
        <f t="shared" si="0"/>
        <v>-0.26249959598778649</v>
      </c>
      <c r="F44" s="44">
        <f t="shared" si="1"/>
        <v>1.3154678114759633E-3</v>
      </c>
      <c r="G44" s="35">
        <v>274.34924520999999</v>
      </c>
      <c r="H44" s="99">
        <v>23.923649999999999</v>
      </c>
      <c r="I44" s="105"/>
      <c r="J44" s="178">
        <v>3.1853721400000001</v>
      </c>
      <c r="K44" s="162">
        <v>8.8094881699999998</v>
      </c>
      <c r="L44" s="58">
        <f t="shared" si="4"/>
        <v>-0.63841575372704085</v>
      </c>
      <c r="M44" s="44">
        <f t="shared" si="5"/>
        <v>3.2062248170272305</v>
      </c>
    </row>
    <row r="45" spans="1:13" ht="12" customHeight="1" x14ac:dyDescent="0.2">
      <c r="A45" s="34" t="s">
        <v>1845</v>
      </c>
      <c r="B45" s="34" t="s">
        <v>1846</v>
      </c>
      <c r="C45" s="57">
        <v>0.86349881000000006</v>
      </c>
      <c r="D45" s="57">
        <v>0.60630866000000005</v>
      </c>
      <c r="E45" s="58">
        <f t="shared" si="0"/>
        <v>0.42419013114541371</v>
      </c>
      <c r="F45" s="44">
        <f t="shared" si="1"/>
        <v>1.1433409621860744E-3</v>
      </c>
      <c r="G45" s="35">
        <v>137.16345856226766</v>
      </c>
      <c r="H45" s="99">
        <v>83.890799999999999</v>
      </c>
      <c r="I45" s="105"/>
      <c r="J45" s="178">
        <v>0.22110821999999999</v>
      </c>
      <c r="K45" s="162">
        <v>0.1197426</v>
      </c>
      <c r="L45" s="58">
        <f t="shared" si="4"/>
        <v>0.84652930535999715</v>
      </c>
      <c r="M45" s="44">
        <f t="shared" si="5"/>
        <v>0.25606082769239713</v>
      </c>
    </row>
    <row r="46" spans="1:13" ht="12" customHeight="1" x14ac:dyDescent="0.2">
      <c r="A46" s="34" t="s">
        <v>639</v>
      </c>
      <c r="B46" s="34" t="s">
        <v>579</v>
      </c>
      <c r="C46" s="57">
        <v>0.84966226</v>
      </c>
      <c r="D46" s="57">
        <v>1.1185E-2</v>
      </c>
      <c r="E46" s="58">
        <f t="shared" si="0"/>
        <v>74.964439874832365</v>
      </c>
      <c r="F46" s="44">
        <f t="shared" si="1"/>
        <v>1.1250202717495283E-3</v>
      </c>
      <c r="G46" s="35">
        <v>1.9394068</v>
      </c>
      <c r="H46" s="99">
        <v>92.635949999999994</v>
      </c>
      <c r="I46" s="105"/>
      <c r="J46" s="178">
        <v>1.586562E-2</v>
      </c>
      <c r="K46" s="162">
        <v>0</v>
      </c>
      <c r="L46" s="58" t="str">
        <f t="shared" si="4"/>
        <v/>
      </c>
      <c r="M46" s="44">
        <f t="shared" si="5"/>
        <v>1.8672854788207259E-2</v>
      </c>
    </row>
    <row r="47" spans="1:13" ht="12" customHeight="1" x14ac:dyDescent="0.2">
      <c r="A47" s="34" t="s">
        <v>2153</v>
      </c>
      <c r="B47" s="34" t="s">
        <v>573</v>
      </c>
      <c r="C47" s="57">
        <v>0.84762255000000009</v>
      </c>
      <c r="D47" s="57">
        <v>0.23187729000000001</v>
      </c>
      <c r="E47" s="58">
        <f t="shared" si="0"/>
        <v>2.6554789388818545</v>
      </c>
      <c r="F47" s="44">
        <f t="shared" si="1"/>
        <v>1.1223195338133864E-3</v>
      </c>
      <c r="G47" s="35">
        <v>7.6746272800000002</v>
      </c>
      <c r="H47" s="99">
        <v>108.15175000000001</v>
      </c>
      <c r="I47" s="105"/>
      <c r="J47" s="178">
        <v>7.1845600000000004E-3</v>
      </c>
      <c r="K47" s="162">
        <v>3.9068000000000002E-3</v>
      </c>
      <c r="L47" s="58">
        <f t="shared" si="4"/>
        <v>0.83898843042899562</v>
      </c>
      <c r="M47" s="44">
        <f t="shared" si="5"/>
        <v>8.4761312685699541E-3</v>
      </c>
    </row>
    <row r="48" spans="1:13" ht="12" customHeight="1" x14ac:dyDescent="0.2">
      <c r="A48" s="34" t="s">
        <v>606</v>
      </c>
      <c r="B48" s="34" t="s">
        <v>541</v>
      </c>
      <c r="C48" s="57">
        <v>0.83256901999999999</v>
      </c>
      <c r="D48" s="57">
        <v>3.8130946400000001</v>
      </c>
      <c r="E48" s="58">
        <f t="shared" si="0"/>
        <v>-0.78165529612975981</v>
      </c>
      <c r="F48" s="44">
        <f t="shared" si="1"/>
        <v>1.1023874652625369E-3</v>
      </c>
      <c r="G48" s="35">
        <v>111.98925295999999</v>
      </c>
      <c r="H48" s="99">
        <v>35.115600000000001</v>
      </c>
      <c r="I48" s="105"/>
      <c r="J48" s="178">
        <v>0.97605978999999998</v>
      </c>
      <c r="K48" s="162">
        <v>4.10002405</v>
      </c>
      <c r="L48" s="58">
        <f t="shared" si="4"/>
        <v>-0.76193803302202578</v>
      </c>
      <c r="M48" s="44">
        <f t="shared" si="5"/>
        <v>1.1723469965288884</v>
      </c>
    </row>
    <row r="49" spans="1:13" ht="12" customHeight="1" x14ac:dyDescent="0.2">
      <c r="A49" s="34" t="s">
        <v>2144</v>
      </c>
      <c r="B49" s="34" t="s">
        <v>562</v>
      </c>
      <c r="C49" s="57">
        <v>0.80156356000000006</v>
      </c>
      <c r="D49" s="57">
        <v>0.83373621999999992</v>
      </c>
      <c r="E49" s="58">
        <f t="shared" si="0"/>
        <v>-3.8588535832112303E-2</v>
      </c>
      <c r="F49" s="44">
        <f t="shared" si="1"/>
        <v>1.0613337752529099E-3</v>
      </c>
      <c r="G49" s="35">
        <v>17.282699430000001</v>
      </c>
      <c r="H49" s="99">
        <v>91.830600000000004</v>
      </c>
      <c r="I49" s="105"/>
      <c r="J49" s="178">
        <v>0.33327448999999998</v>
      </c>
      <c r="K49" s="162">
        <v>0.17139034</v>
      </c>
      <c r="L49" s="58">
        <f t="shared" si="4"/>
        <v>0.94453485534832349</v>
      </c>
      <c r="M49" s="44">
        <f t="shared" si="5"/>
        <v>0.41578049032069264</v>
      </c>
    </row>
    <row r="50" spans="1:13" ht="12" customHeight="1" x14ac:dyDescent="0.2">
      <c r="A50" s="34" t="s">
        <v>2797</v>
      </c>
      <c r="B50" s="34" t="s">
        <v>812</v>
      </c>
      <c r="C50" s="57">
        <v>0.76279728000000002</v>
      </c>
      <c r="D50" s="57">
        <v>1.01807414</v>
      </c>
      <c r="E50" s="58">
        <f t="shared" si="0"/>
        <v>-0.25074486225531667</v>
      </c>
      <c r="F50" s="44">
        <f t="shared" si="1"/>
        <v>1.0100041435704124E-3</v>
      </c>
      <c r="G50" s="35">
        <v>5.4104691599999999</v>
      </c>
      <c r="H50" s="99">
        <v>46.342149999999997</v>
      </c>
      <c r="I50" s="105"/>
      <c r="J50" s="178">
        <v>4.6624799999999992E-3</v>
      </c>
      <c r="K50" s="162">
        <v>3.2411799999999998E-3</v>
      </c>
      <c r="L50" s="58">
        <f t="shared" si="4"/>
        <v>0.43851313410547998</v>
      </c>
      <c r="M50" s="44">
        <f t="shared" si="5"/>
        <v>6.1123448159122948E-3</v>
      </c>
    </row>
    <row r="51" spans="1:13" ht="12" customHeight="1" x14ac:dyDescent="0.2">
      <c r="A51" s="34" t="s">
        <v>1754</v>
      </c>
      <c r="B51" s="34" t="s">
        <v>1106</v>
      </c>
      <c r="C51" s="57">
        <v>0.7213298199999999</v>
      </c>
      <c r="D51" s="57">
        <v>0.93519260999999998</v>
      </c>
      <c r="E51" s="58">
        <f t="shared" si="0"/>
        <v>-0.22868314795601308</v>
      </c>
      <c r="F51" s="44">
        <f t="shared" si="1"/>
        <v>9.5509793516948516E-4</v>
      </c>
      <c r="G51" s="35">
        <v>99.334233549999993</v>
      </c>
      <c r="H51" s="99">
        <v>21.706050000000001</v>
      </c>
      <c r="I51" s="105"/>
      <c r="J51" s="178">
        <v>0.41585065000000004</v>
      </c>
      <c r="K51" s="162">
        <v>10.54392528</v>
      </c>
      <c r="L51" s="58">
        <f t="shared" si="4"/>
        <v>-0.9605601672093792</v>
      </c>
      <c r="M51" s="44">
        <f t="shared" si="5"/>
        <v>0.57650555747161558</v>
      </c>
    </row>
    <row r="52" spans="1:13" ht="12" customHeight="1" x14ac:dyDescent="0.2">
      <c r="A52" s="34" t="s">
        <v>635</v>
      </c>
      <c r="B52" s="34" t="s">
        <v>568</v>
      </c>
      <c r="C52" s="57">
        <v>0.69568463999999997</v>
      </c>
      <c r="D52" s="57">
        <v>0.40603648999999997</v>
      </c>
      <c r="E52" s="58">
        <f t="shared" si="0"/>
        <v>0.71335497457383701</v>
      </c>
      <c r="F52" s="44">
        <f t="shared" si="1"/>
        <v>9.2114168133673811E-4</v>
      </c>
      <c r="G52" s="35">
        <v>4.2996696600000002</v>
      </c>
      <c r="H52" s="99">
        <v>130.6387</v>
      </c>
      <c r="I52" s="105"/>
      <c r="J52" s="178">
        <v>6.8169060000000004E-2</v>
      </c>
      <c r="K52" s="162">
        <v>9.6390879999999998E-2</v>
      </c>
      <c r="L52" s="58">
        <f t="shared" si="4"/>
        <v>-0.29278516805739296</v>
      </c>
      <c r="M52" s="44">
        <f t="shared" si="5"/>
        <v>9.7988450629009155E-2</v>
      </c>
    </row>
    <row r="53" spans="1:13" ht="12" customHeight="1" x14ac:dyDescent="0.2">
      <c r="A53" s="34" t="s">
        <v>1747</v>
      </c>
      <c r="B53" s="34" t="s">
        <v>533</v>
      </c>
      <c r="C53" s="57">
        <v>0.68644915000000006</v>
      </c>
      <c r="D53" s="57">
        <v>0.19442430999999999</v>
      </c>
      <c r="E53" s="58">
        <f t="shared" si="0"/>
        <v>2.5306755106910246</v>
      </c>
      <c r="F53" s="44">
        <f t="shared" si="1"/>
        <v>9.0891315953615828E-4</v>
      </c>
      <c r="G53" s="35">
        <v>233.86462062000001</v>
      </c>
      <c r="H53" s="99">
        <v>46.971500000000013</v>
      </c>
      <c r="I53" s="105"/>
      <c r="J53" s="178">
        <v>0.35530315999999995</v>
      </c>
      <c r="K53" s="162">
        <v>0.42935865000000001</v>
      </c>
      <c r="L53" s="58">
        <f t="shared" si="4"/>
        <v>-0.17247932468578442</v>
      </c>
      <c r="M53" s="44">
        <f t="shared" si="5"/>
        <v>0.51759574616706849</v>
      </c>
    </row>
    <row r="54" spans="1:13" ht="12" customHeight="1" x14ac:dyDescent="0.2">
      <c r="A54" s="34" t="s">
        <v>1021</v>
      </c>
      <c r="B54" s="34" t="s">
        <v>1022</v>
      </c>
      <c r="C54" s="57">
        <v>0.68198342000000001</v>
      </c>
      <c r="D54" s="57">
        <v>1.26424922</v>
      </c>
      <c r="E54" s="58">
        <f t="shared" si="0"/>
        <v>-0.46056251472316512</v>
      </c>
      <c r="F54" s="44">
        <f t="shared" si="1"/>
        <v>9.0300017856162365E-4</v>
      </c>
      <c r="G54" s="35">
        <v>46.058777820000003</v>
      </c>
      <c r="H54" s="99">
        <v>12.808199999999999</v>
      </c>
      <c r="I54" s="105"/>
      <c r="J54" s="178">
        <v>0.97645968999999999</v>
      </c>
      <c r="K54" s="162">
        <v>0.42376102000000004</v>
      </c>
      <c r="L54" s="58">
        <f t="shared" si="4"/>
        <v>1.3042697273099821</v>
      </c>
      <c r="M54" s="44">
        <f t="shared" si="5"/>
        <v>1.431793884373318</v>
      </c>
    </row>
    <row r="55" spans="1:13" ht="12" customHeight="1" x14ac:dyDescent="0.2">
      <c r="A55" s="34" t="s">
        <v>2148</v>
      </c>
      <c r="B55" s="34" t="s">
        <v>585</v>
      </c>
      <c r="C55" s="57">
        <v>0.65718082999999994</v>
      </c>
      <c r="D55" s="57">
        <v>0.91787909999999995</v>
      </c>
      <c r="E55" s="58">
        <f t="shared" si="0"/>
        <v>-0.2840224491439014</v>
      </c>
      <c r="F55" s="44">
        <f t="shared" si="1"/>
        <v>8.7015958076704558E-4</v>
      </c>
      <c r="G55" s="35">
        <v>1.41210473</v>
      </c>
      <c r="H55" s="99">
        <v>303.24180000000001</v>
      </c>
      <c r="I55" s="105"/>
      <c r="J55" s="178">
        <v>0</v>
      </c>
      <c r="K55" s="162">
        <v>0</v>
      </c>
      <c r="L55" s="58" t="str">
        <f t="shared" si="4"/>
        <v/>
      </c>
      <c r="M55" s="44">
        <f t="shared" si="5"/>
        <v>0</v>
      </c>
    </row>
    <row r="56" spans="1:13" ht="12" customHeight="1" x14ac:dyDescent="0.2">
      <c r="A56" s="34" t="s">
        <v>616</v>
      </c>
      <c r="B56" s="34" t="s">
        <v>561</v>
      </c>
      <c r="C56" s="57">
        <v>0.58273549999999996</v>
      </c>
      <c r="D56" s="57">
        <v>0.51036709000000002</v>
      </c>
      <c r="E56" s="58">
        <f t="shared" si="0"/>
        <v>0.14179678003924567</v>
      </c>
      <c r="F56" s="44">
        <f t="shared" si="1"/>
        <v>7.7158805496209426E-4</v>
      </c>
      <c r="G56" s="35">
        <v>18.37105597</v>
      </c>
      <c r="H56" s="99">
        <v>91.848399999999998</v>
      </c>
      <c r="I56" s="105"/>
      <c r="J56" s="178">
        <v>0</v>
      </c>
      <c r="K56" s="162">
        <v>2.8940439999999998E-2</v>
      </c>
      <c r="L56" s="58">
        <f t="shared" si="4"/>
        <v>-1</v>
      </c>
      <c r="M56" s="44">
        <f t="shared" si="5"/>
        <v>0</v>
      </c>
    </row>
    <row r="57" spans="1:13" ht="12" customHeight="1" x14ac:dyDescent="0.2">
      <c r="A57" s="34" t="s">
        <v>915</v>
      </c>
      <c r="B57" s="34" t="s">
        <v>916</v>
      </c>
      <c r="C57" s="57">
        <v>0.57766143999999997</v>
      </c>
      <c r="D57" s="57">
        <v>1.17926241</v>
      </c>
      <c r="E57" s="58">
        <f t="shared" si="0"/>
        <v>-0.51015021330155008</v>
      </c>
      <c r="F57" s="44">
        <f t="shared" si="1"/>
        <v>7.6486959678310747E-4</v>
      </c>
      <c r="G57" s="35">
        <v>4.4635744220000007</v>
      </c>
      <c r="H57" s="99">
        <v>146.45525000000001</v>
      </c>
      <c r="I57" s="105"/>
      <c r="J57" s="178">
        <v>0.26839039000000003</v>
      </c>
      <c r="K57" s="162">
        <v>0.42006027000000001</v>
      </c>
      <c r="L57" s="58">
        <f t="shared" si="4"/>
        <v>-0.36106694879760937</v>
      </c>
      <c r="M57" s="44">
        <f t="shared" si="5"/>
        <v>0.46461538094008847</v>
      </c>
    </row>
    <row r="58" spans="1:13" ht="12" customHeight="1" x14ac:dyDescent="0.2">
      <c r="A58" s="34" t="s">
        <v>2154</v>
      </c>
      <c r="B58" s="34" t="s">
        <v>2373</v>
      </c>
      <c r="C58" s="57">
        <v>0.56073675000000001</v>
      </c>
      <c r="D58" s="57">
        <v>0.36328409</v>
      </c>
      <c r="E58" s="58">
        <f t="shared" si="0"/>
        <v>0.54352135266920176</v>
      </c>
      <c r="F58" s="44">
        <f t="shared" si="1"/>
        <v>7.4245996387428974E-4</v>
      </c>
      <c r="G58" s="35">
        <v>26.16778146</v>
      </c>
      <c r="H58" s="99">
        <v>63.396949999999997</v>
      </c>
      <c r="I58" s="105"/>
      <c r="J58" s="178">
        <v>4.441378E-2</v>
      </c>
      <c r="K58" s="162">
        <v>4.6728610000000004E-2</v>
      </c>
      <c r="L58" s="58">
        <f t="shared" si="4"/>
        <v>-4.9537745719378412E-2</v>
      </c>
      <c r="M58" s="44">
        <f t="shared" si="5"/>
        <v>7.920611588236369E-2</v>
      </c>
    </row>
    <row r="59" spans="1:13" ht="12" customHeight="1" x14ac:dyDescent="0.2">
      <c r="A59" s="34" t="s">
        <v>2190</v>
      </c>
      <c r="B59" s="34" t="s">
        <v>576</v>
      </c>
      <c r="C59" s="57">
        <v>0.53947860999999997</v>
      </c>
      <c r="D59" s="57">
        <v>3.1628790000000004E-2</v>
      </c>
      <c r="E59" s="58">
        <f t="shared" si="0"/>
        <v>16.056568082433753</v>
      </c>
      <c r="F59" s="44">
        <f t="shared" si="1"/>
        <v>7.1431249921028361E-4</v>
      </c>
      <c r="G59" s="35">
        <v>17.328019100000002</v>
      </c>
      <c r="H59" s="99">
        <v>80.987200000000001</v>
      </c>
      <c r="I59" s="105"/>
      <c r="J59" s="178">
        <v>0.10564715</v>
      </c>
      <c r="K59" s="162">
        <v>0</v>
      </c>
      <c r="L59" s="58" t="str">
        <f t="shared" si="4"/>
        <v/>
      </c>
      <c r="M59" s="44">
        <f t="shared" si="5"/>
        <v>0.19583195337438866</v>
      </c>
    </row>
    <row r="60" spans="1:13" ht="12" customHeight="1" x14ac:dyDescent="0.2">
      <c r="A60" s="34" t="s">
        <v>1025</v>
      </c>
      <c r="B60" s="34" t="s">
        <v>1026</v>
      </c>
      <c r="C60" s="57">
        <v>0.47063853000000005</v>
      </c>
      <c r="D60" s="57">
        <v>0.30487840999999999</v>
      </c>
      <c r="E60" s="58">
        <f t="shared" si="0"/>
        <v>0.54369254943306777</v>
      </c>
      <c r="F60" s="44">
        <f t="shared" si="1"/>
        <v>6.2316276930600477E-4</v>
      </c>
      <c r="G60" s="35">
        <v>2.0482615600000003</v>
      </c>
      <c r="H60" s="99">
        <v>84.763300000000001</v>
      </c>
      <c r="I60" s="105"/>
      <c r="J60" s="178">
        <v>1.0033209999999999E-2</v>
      </c>
      <c r="K60" s="162">
        <v>3.960752E-2</v>
      </c>
      <c r="L60" s="58">
        <f t="shared" si="4"/>
        <v>-0.74668421552270892</v>
      </c>
      <c r="M60" s="44">
        <f t="shared" si="5"/>
        <v>2.1318292830805836E-2</v>
      </c>
    </row>
    <row r="61" spans="1:13" ht="12" customHeight="1" x14ac:dyDescent="0.2">
      <c r="A61" s="34" t="s">
        <v>2140</v>
      </c>
      <c r="B61" s="34" t="s">
        <v>595</v>
      </c>
      <c r="C61" s="57">
        <v>0.46848617999999997</v>
      </c>
      <c r="D61" s="57">
        <v>0</v>
      </c>
      <c r="E61" s="58" t="str">
        <f t="shared" si="0"/>
        <v/>
      </c>
      <c r="F61" s="44">
        <f t="shared" si="1"/>
        <v>6.2031288706938499E-4</v>
      </c>
      <c r="G61" s="35">
        <v>0.31413040000000003</v>
      </c>
      <c r="H61" s="99">
        <v>110.3715</v>
      </c>
      <c r="I61" s="105"/>
      <c r="J61" s="178">
        <v>0</v>
      </c>
      <c r="K61" s="162">
        <v>0</v>
      </c>
      <c r="L61" s="58" t="str">
        <f t="shared" si="4"/>
        <v/>
      </c>
      <c r="M61" s="44">
        <f t="shared" si="5"/>
        <v>0</v>
      </c>
    </row>
    <row r="62" spans="1:13" ht="12" customHeight="1" x14ac:dyDescent="0.2">
      <c r="A62" s="34" t="s">
        <v>1028</v>
      </c>
      <c r="B62" s="34" t="s">
        <v>1029</v>
      </c>
      <c r="C62" s="57">
        <v>0.46685549999999998</v>
      </c>
      <c r="D62" s="57">
        <v>0.27271576000000003</v>
      </c>
      <c r="E62" s="58">
        <f t="shared" si="0"/>
        <v>0.71187576398224994</v>
      </c>
      <c r="F62" s="44">
        <f t="shared" si="1"/>
        <v>6.1815373731882815E-4</v>
      </c>
      <c r="G62" s="35">
        <v>5.9174100899999997</v>
      </c>
      <c r="H62" s="99">
        <v>47.104049999999987</v>
      </c>
      <c r="I62" s="105"/>
      <c r="J62" s="178">
        <v>0.32765136</v>
      </c>
      <c r="K62" s="162">
        <v>1.5963930000000001E-2</v>
      </c>
      <c r="L62" s="58">
        <f t="shared" si="4"/>
        <v>19.524479874316661</v>
      </c>
      <c r="M62" s="44">
        <f t="shared" si="5"/>
        <v>0.70182606823738825</v>
      </c>
    </row>
    <row r="63" spans="1:13" ht="12" customHeight="1" x14ac:dyDescent="0.2">
      <c r="A63" s="34" t="s">
        <v>806</v>
      </c>
      <c r="B63" s="34" t="s">
        <v>811</v>
      </c>
      <c r="C63" s="57">
        <v>0.44037348999999998</v>
      </c>
      <c r="D63" s="57">
        <v>0.46300315000000003</v>
      </c>
      <c r="E63" s="58">
        <f t="shared" si="0"/>
        <v>-4.8875822983061923E-2</v>
      </c>
      <c r="F63" s="44">
        <f t="shared" si="1"/>
        <v>5.830894541450954E-4</v>
      </c>
      <c r="G63" s="35">
        <v>32.446142144</v>
      </c>
      <c r="H63" s="99">
        <v>25.055299999999999</v>
      </c>
      <c r="I63" s="105"/>
      <c r="J63" s="178">
        <v>0.18593876000000001</v>
      </c>
      <c r="K63" s="162">
        <v>0.13851416</v>
      </c>
      <c r="L63" s="58">
        <f t="shared" si="4"/>
        <v>0.34238088004865364</v>
      </c>
      <c r="M63" s="44">
        <f t="shared" si="5"/>
        <v>0.42222968507936304</v>
      </c>
    </row>
    <row r="64" spans="1:13" ht="12" customHeight="1" x14ac:dyDescent="0.2">
      <c r="A64" s="34" t="s">
        <v>610</v>
      </c>
      <c r="B64" s="34" t="s">
        <v>553</v>
      </c>
      <c r="C64" s="57">
        <v>0.42010103999999998</v>
      </c>
      <c r="D64" s="57">
        <v>0.78358141000000003</v>
      </c>
      <c r="E64" s="58">
        <f t="shared" si="0"/>
        <v>-0.46387058876243636</v>
      </c>
      <c r="F64" s="44">
        <f t="shared" si="1"/>
        <v>5.5624712127741135E-4</v>
      </c>
      <c r="G64" s="35">
        <v>110.94459126000001</v>
      </c>
      <c r="H64" s="99">
        <v>33.537149999999997</v>
      </c>
      <c r="I64" s="105"/>
      <c r="J64" s="178">
        <v>1.758295E-2</v>
      </c>
      <c r="K64" s="162">
        <v>0.41278625000000002</v>
      </c>
      <c r="L64" s="58">
        <f t="shared" si="4"/>
        <v>-0.9574042255525711</v>
      </c>
      <c r="M64" s="44">
        <f t="shared" si="5"/>
        <v>4.1854097766575393E-2</v>
      </c>
    </row>
    <row r="65" spans="1:13" s="101" customFormat="1" ht="12" customHeight="1" x14ac:dyDescent="0.2">
      <c r="A65" s="34" t="s">
        <v>736</v>
      </c>
      <c r="B65" s="34" t="s">
        <v>737</v>
      </c>
      <c r="C65" s="57">
        <v>0.39971934999999997</v>
      </c>
      <c r="D65" s="57">
        <v>6.7683449999999992E-2</v>
      </c>
      <c r="E65" s="58">
        <f t="shared" si="0"/>
        <v>4.9057177197675355</v>
      </c>
      <c r="F65" s="44">
        <f t="shared" si="1"/>
        <v>5.2926014597911501E-4</v>
      </c>
      <c r="G65" s="35">
        <v>1.20707817</v>
      </c>
      <c r="H65" s="99">
        <v>17.394850000000002</v>
      </c>
      <c r="I65" s="105"/>
      <c r="J65" s="178">
        <v>0</v>
      </c>
      <c r="K65" s="162">
        <v>0</v>
      </c>
      <c r="L65" s="58" t="str">
        <f t="shared" si="4"/>
        <v/>
      </c>
      <c r="M65" s="44">
        <f t="shared" si="5"/>
        <v>0</v>
      </c>
    </row>
    <row r="66" spans="1:13" ht="12" customHeight="1" x14ac:dyDescent="0.2">
      <c r="A66" s="34" t="s">
        <v>1019</v>
      </c>
      <c r="B66" s="34" t="s">
        <v>1020</v>
      </c>
      <c r="C66" s="57">
        <v>0.39761249999999998</v>
      </c>
      <c r="D66" s="57">
        <v>9.8327499999999998E-2</v>
      </c>
      <c r="E66" s="58">
        <f t="shared" si="0"/>
        <v>3.043756833032468</v>
      </c>
      <c r="F66" s="44">
        <f t="shared" si="1"/>
        <v>5.2647050935392765E-4</v>
      </c>
      <c r="G66" s="35">
        <v>4.0008313500000003</v>
      </c>
      <c r="H66" s="99">
        <v>27.541550000000001</v>
      </c>
      <c r="I66" s="105"/>
      <c r="J66" s="178">
        <v>0.3194147</v>
      </c>
      <c r="K66" s="162">
        <v>0.22911045999999999</v>
      </c>
      <c r="L66" s="58">
        <f t="shared" si="4"/>
        <v>0.39415153721047913</v>
      </c>
      <c r="M66" s="44">
        <f t="shared" si="5"/>
        <v>0.80333163570058796</v>
      </c>
    </row>
    <row r="67" spans="1:13" ht="12" customHeight="1" x14ac:dyDescent="0.2">
      <c r="A67" s="34" t="s">
        <v>2798</v>
      </c>
      <c r="B67" s="34" t="s">
        <v>924</v>
      </c>
      <c r="C67" s="57">
        <v>0.38239607000000003</v>
      </c>
      <c r="D67" s="57">
        <v>0.45232427000000003</v>
      </c>
      <c r="E67" s="58">
        <f t="shared" si="0"/>
        <v>-0.15459749705670223</v>
      </c>
      <c r="F67" s="44">
        <f t="shared" si="1"/>
        <v>5.0632274827335714E-4</v>
      </c>
      <c r="G67" s="35">
        <v>0.62718749200000001</v>
      </c>
      <c r="H67" s="99">
        <v>2505.3608571428572</v>
      </c>
      <c r="I67" s="105"/>
      <c r="J67" s="178">
        <v>0.23554947000000001</v>
      </c>
      <c r="K67" s="162">
        <v>0.19490052999999999</v>
      </c>
      <c r="L67" s="58">
        <f t="shared" si="4"/>
        <v>0.20856249082544842</v>
      </c>
      <c r="M67" s="44">
        <f t="shared" si="5"/>
        <v>0.61598297806774005</v>
      </c>
    </row>
    <row r="68" spans="1:13" ht="12" customHeight="1" x14ac:dyDescent="0.2">
      <c r="A68" s="34" t="s">
        <v>637</v>
      </c>
      <c r="B68" s="34" t="s">
        <v>575</v>
      </c>
      <c r="C68" s="57">
        <v>0.37370741999999996</v>
      </c>
      <c r="D68" s="57">
        <v>0.31290084999999995</v>
      </c>
      <c r="E68" s="58">
        <f t="shared" si="0"/>
        <v>0.19433175077664377</v>
      </c>
      <c r="F68" s="44">
        <f t="shared" si="1"/>
        <v>4.948182860366366E-4</v>
      </c>
      <c r="G68" s="35">
        <v>4.6505199500000005</v>
      </c>
      <c r="H68" s="99">
        <v>25.365849999999998</v>
      </c>
      <c r="I68" s="105"/>
      <c r="J68" s="178">
        <v>3.5849910000000006E-2</v>
      </c>
      <c r="K68" s="162">
        <v>0</v>
      </c>
      <c r="L68" s="58" t="str">
        <f t="shared" si="4"/>
        <v/>
      </c>
      <c r="M68" s="44">
        <f t="shared" si="5"/>
        <v>9.5930420648324327E-2</v>
      </c>
    </row>
    <row r="69" spans="1:13" ht="12" customHeight="1" x14ac:dyDescent="0.2">
      <c r="A69" s="34" t="s">
        <v>612</v>
      </c>
      <c r="B69" s="34" t="s">
        <v>558</v>
      </c>
      <c r="C69" s="57">
        <v>0.36005817000000001</v>
      </c>
      <c r="D69" s="57">
        <v>0.26416829999999997</v>
      </c>
      <c r="E69" s="58">
        <f t="shared" si="0"/>
        <v>0.3629877998230675</v>
      </c>
      <c r="F69" s="44">
        <f t="shared" si="1"/>
        <v>4.7674559566649209E-4</v>
      </c>
      <c r="G69" s="35">
        <v>40.181847929999996</v>
      </c>
      <c r="H69" s="99">
        <v>42.938200000000002</v>
      </c>
      <c r="I69" s="105"/>
      <c r="J69" s="178">
        <v>2.0821650000000001E-2</v>
      </c>
      <c r="K69" s="162">
        <v>3.2170959999999998E-2</v>
      </c>
      <c r="L69" s="58">
        <f t="shared" si="4"/>
        <v>-0.35278120391806767</v>
      </c>
      <c r="M69" s="44">
        <f t="shared" si="5"/>
        <v>5.7828572533154848E-2</v>
      </c>
    </row>
    <row r="70" spans="1:13" ht="12" customHeight="1" x14ac:dyDescent="0.2">
      <c r="A70" s="34" t="s">
        <v>2151</v>
      </c>
      <c r="B70" s="34" t="s">
        <v>2401</v>
      </c>
      <c r="C70" s="57">
        <v>0.33262891999999999</v>
      </c>
      <c r="D70" s="57">
        <v>0.29358115000000001</v>
      </c>
      <c r="E70" s="58">
        <f t="shared" si="0"/>
        <v>0.13300503114726525</v>
      </c>
      <c r="F70" s="44">
        <f t="shared" si="1"/>
        <v>4.4042709154829603E-4</v>
      </c>
      <c r="G70" s="35">
        <v>15.16564413</v>
      </c>
      <c r="H70" s="99">
        <v>47.145800000000001</v>
      </c>
      <c r="I70" s="105"/>
      <c r="J70" s="178">
        <v>1.09088E-3</v>
      </c>
      <c r="K70" s="162">
        <v>8.5856279999999993E-2</v>
      </c>
      <c r="L70" s="58">
        <f t="shared" si="4"/>
        <v>-0.98729411523536781</v>
      </c>
      <c r="M70" s="44">
        <f t="shared" si="5"/>
        <v>3.2795705196048499E-3</v>
      </c>
    </row>
    <row r="71" spans="1:13" s="101" customFormat="1" ht="12" customHeight="1" x14ac:dyDescent="0.2">
      <c r="A71" s="34" t="s">
        <v>848</v>
      </c>
      <c r="B71" s="34" t="s">
        <v>847</v>
      </c>
      <c r="C71" s="57">
        <v>0.33170828999999996</v>
      </c>
      <c r="D71" s="57">
        <v>0.52612543999999994</v>
      </c>
      <c r="E71" s="58">
        <f t="shared" ref="E71:E134" si="6">IF(ISERROR(C71/D71-1),"",IF((C71/D71-1)&gt;10000%,"",C71/D71-1))</f>
        <v>-0.36952622933420598</v>
      </c>
      <c r="F71" s="44">
        <f t="shared" ref="F71:F134" si="7">C71/$C$209</f>
        <v>4.3920810435592528E-4</v>
      </c>
      <c r="G71" s="35">
        <v>5.1742438169999998</v>
      </c>
      <c r="H71" s="99">
        <v>235.28885</v>
      </c>
      <c r="I71" s="105"/>
      <c r="J71" s="178">
        <v>0.14273959</v>
      </c>
      <c r="K71" s="162">
        <v>0.33776765999999997</v>
      </c>
      <c r="L71" s="58">
        <f t="shared" ref="L71:L95" si="8">IF(ISERROR(J71/K71-1),"",IF((J71/K71-1)&gt;10000%,"",J71/K71-1))</f>
        <v>-0.57740302905257412</v>
      </c>
      <c r="M71" s="44">
        <f t="shared" ref="M71:M95" si="9">IF(ISERROR(J71/C71),"",IF(J71/C71&gt;10000%,"",J71/C71))</f>
        <v>0.43031661946103311</v>
      </c>
    </row>
    <row r="72" spans="1:13" ht="12" customHeight="1" x14ac:dyDescent="0.2">
      <c r="A72" s="34" t="s">
        <v>609</v>
      </c>
      <c r="B72" s="34" t="s">
        <v>548</v>
      </c>
      <c r="C72" s="57">
        <v>0.32806816999999999</v>
      </c>
      <c r="D72" s="57">
        <v>0.43239781999999999</v>
      </c>
      <c r="E72" s="58">
        <f t="shared" si="6"/>
        <v>-0.24128162810811582</v>
      </c>
      <c r="F72" s="44">
        <f t="shared" si="7"/>
        <v>4.3438829655182104E-4</v>
      </c>
      <c r="G72" s="35">
        <v>104.33935145999999</v>
      </c>
      <c r="H72" s="99">
        <v>16.008099999999999</v>
      </c>
      <c r="I72" s="105"/>
      <c r="J72" s="178">
        <v>0.55185167000000002</v>
      </c>
      <c r="K72" s="162">
        <v>0.66603854000000007</v>
      </c>
      <c r="L72" s="58">
        <f t="shared" si="8"/>
        <v>-0.17144183578325667</v>
      </c>
      <c r="M72" s="44">
        <f t="shared" si="9"/>
        <v>1.6821249985940423</v>
      </c>
    </row>
    <row r="73" spans="1:13" ht="12" customHeight="1" x14ac:dyDescent="0.2">
      <c r="A73" s="34" t="s">
        <v>840</v>
      </c>
      <c r="B73" s="34" t="s">
        <v>839</v>
      </c>
      <c r="C73" s="57">
        <v>0.32590859999999999</v>
      </c>
      <c r="D73" s="57">
        <v>0.33896379999999998</v>
      </c>
      <c r="E73" s="58">
        <f t="shared" si="6"/>
        <v>-3.8515027268398505E-2</v>
      </c>
      <c r="F73" s="44">
        <f t="shared" si="7"/>
        <v>4.3152885446213454E-4</v>
      </c>
      <c r="G73" s="35">
        <v>1.5465164389999999</v>
      </c>
      <c r="H73" s="99">
        <v>54.201450000000001</v>
      </c>
      <c r="I73" s="105"/>
      <c r="J73" s="178">
        <v>0</v>
      </c>
      <c r="K73" s="162">
        <v>0</v>
      </c>
      <c r="L73" s="58" t="str">
        <f t="shared" si="8"/>
        <v/>
      </c>
      <c r="M73" s="44">
        <f t="shared" si="9"/>
        <v>0</v>
      </c>
    </row>
    <row r="74" spans="1:13" ht="12" customHeight="1" x14ac:dyDescent="0.2">
      <c r="A74" s="34" t="s">
        <v>725</v>
      </c>
      <c r="B74" s="34" t="s">
        <v>138</v>
      </c>
      <c r="C74" s="57">
        <v>0.31655403000000004</v>
      </c>
      <c r="D74" s="57">
        <v>0.40567159999999997</v>
      </c>
      <c r="E74" s="58">
        <f t="shared" si="6"/>
        <v>-0.21967909511042905</v>
      </c>
      <c r="F74" s="44">
        <f t="shared" si="7"/>
        <v>4.1914266128992051E-4</v>
      </c>
      <c r="G74" s="35">
        <v>8.9281167899999989</v>
      </c>
      <c r="H74" s="99" t="s">
        <v>3039</v>
      </c>
      <c r="I74" s="105"/>
      <c r="J74" s="178">
        <v>0</v>
      </c>
      <c r="K74" s="162">
        <v>1.7627830000000001E-2</v>
      </c>
      <c r="L74" s="58">
        <f t="shared" si="8"/>
        <v>-1</v>
      </c>
      <c r="M74" s="44">
        <f t="shared" si="9"/>
        <v>0</v>
      </c>
    </row>
    <row r="75" spans="1:13" ht="12" customHeight="1" x14ac:dyDescent="0.2">
      <c r="A75" s="34" t="s">
        <v>960</v>
      </c>
      <c r="B75" s="34" t="s">
        <v>961</v>
      </c>
      <c r="C75" s="57">
        <v>0.29333352000000001</v>
      </c>
      <c r="D75" s="57">
        <v>0.11667349</v>
      </c>
      <c r="E75" s="58">
        <f t="shared" si="6"/>
        <v>1.5141402729960336</v>
      </c>
      <c r="F75" s="44">
        <f t="shared" si="7"/>
        <v>3.8839686298841342E-4</v>
      </c>
      <c r="G75" s="35">
        <v>3.7639798199999999</v>
      </c>
      <c r="H75" s="99">
        <v>937.13760000000002</v>
      </c>
      <c r="I75" s="105"/>
      <c r="J75" s="178">
        <v>0.31779597999999998</v>
      </c>
      <c r="K75" s="162">
        <v>9.8405799999999998E-3</v>
      </c>
      <c r="L75" s="58">
        <f t="shared" si="8"/>
        <v>31.294435897071104</v>
      </c>
      <c r="M75" s="44">
        <f t="shared" si="9"/>
        <v>1.0833946969306474</v>
      </c>
    </row>
    <row r="76" spans="1:13" ht="12" customHeight="1" x14ac:dyDescent="0.2">
      <c r="A76" s="34" t="s">
        <v>836</v>
      </c>
      <c r="B76" s="34" t="s">
        <v>835</v>
      </c>
      <c r="C76" s="57">
        <v>0.29087390000000002</v>
      </c>
      <c r="D76" s="57">
        <v>0.15205941000000001</v>
      </c>
      <c r="E76" s="58">
        <f t="shared" si="6"/>
        <v>0.91289641331634797</v>
      </c>
      <c r="F76" s="44">
        <f t="shared" si="7"/>
        <v>3.8514013088311719E-4</v>
      </c>
      <c r="G76" s="35">
        <v>0.80493361899999993</v>
      </c>
      <c r="H76" s="99">
        <v>26.03735</v>
      </c>
      <c r="I76" s="105"/>
      <c r="J76" s="178">
        <v>2.2351900000000002E-3</v>
      </c>
      <c r="K76" s="162">
        <v>6.0192870000000002E-2</v>
      </c>
      <c r="L76" s="58">
        <f t="shared" si="8"/>
        <v>-0.96286619993364664</v>
      </c>
      <c r="M76" s="44">
        <f t="shared" si="9"/>
        <v>7.684395196681449E-3</v>
      </c>
    </row>
    <row r="77" spans="1:13" ht="12" customHeight="1" x14ac:dyDescent="0.2">
      <c r="A77" s="34" t="s">
        <v>734</v>
      </c>
      <c r="B77" s="34" t="s">
        <v>735</v>
      </c>
      <c r="C77" s="57">
        <v>0.28489174</v>
      </c>
      <c r="D77" s="57">
        <v>0.1151862</v>
      </c>
      <c r="E77" s="58">
        <f t="shared" si="6"/>
        <v>1.4733148588980276</v>
      </c>
      <c r="F77" s="44">
        <f t="shared" si="7"/>
        <v>3.7721927622629253E-4</v>
      </c>
      <c r="G77" s="35">
        <v>1.501245127</v>
      </c>
      <c r="H77" s="99">
        <v>8.6997999999999998</v>
      </c>
      <c r="I77" s="105"/>
      <c r="J77" s="178">
        <v>0</v>
      </c>
      <c r="K77" s="162">
        <v>0</v>
      </c>
      <c r="L77" s="58" t="str">
        <f t="shared" si="8"/>
        <v/>
      </c>
      <c r="M77" s="44">
        <f t="shared" si="9"/>
        <v>0</v>
      </c>
    </row>
    <row r="78" spans="1:13" ht="12" customHeight="1" x14ac:dyDescent="0.2">
      <c r="A78" s="34" t="s">
        <v>2146</v>
      </c>
      <c r="B78" s="34" t="s">
        <v>566</v>
      </c>
      <c r="C78" s="57">
        <v>0.27525616999999997</v>
      </c>
      <c r="D78" s="57">
        <v>9.2879169999999997E-2</v>
      </c>
      <c r="E78" s="58">
        <f t="shared" si="6"/>
        <v>1.9635942052453741</v>
      </c>
      <c r="F78" s="44">
        <f t="shared" si="7"/>
        <v>3.6446101675050783E-4</v>
      </c>
      <c r="G78" s="35">
        <v>8.1750364599999994</v>
      </c>
      <c r="H78" s="99">
        <v>106.8771</v>
      </c>
      <c r="I78" s="105"/>
      <c r="J78" s="178">
        <v>1.8726119999999999E-2</v>
      </c>
      <c r="K78" s="162">
        <v>0.51723969999999997</v>
      </c>
      <c r="L78" s="58">
        <f t="shared" si="8"/>
        <v>-0.96379605045784378</v>
      </c>
      <c r="M78" s="44">
        <f t="shared" si="9"/>
        <v>6.8031608519438458E-2</v>
      </c>
    </row>
    <row r="79" spans="1:13" ht="12" customHeight="1" x14ac:dyDescent="0.2">
      <c r="A79" s="34" t="s">
        <v>632</v>
      </c>
      <c r="B79" s="34" t="s">
        <v>563</v>
      </c>
      <c r="C79" s="57">
        <v>0.25377493000000001</v>
      </c>
      <c r="D79" s="57">
        <v>0.21368654999999998</v>
      </c>
      <c r="E79" s="58">
        <f t="shared" si="6"/>
        <v>0.18760366527514272</v>
      </c>
      <c r="F79" s="44">
        <f t="shared" si="7"/>
        <v>3.36018149978578E-4</v>
      </c>
      <c r="G79" s="35">
        <v>26.917885239999997</v>
      </c>
      <c r="H79" s="99">
        <v>88.588949999999997</v>
      </c>
      <c r="I79" s="105"/>
      <c r="J79" s="178">
        <v>0.18126665</v>
      </c>
      <c r="K79" s="162">
        <v>1.88977442</v>
      </c>
      <c r="L79" s="58">
        <f t="shared" si="8"/>
        <v>-0.90408027112569345</v>
      </c>
      <c r="M79" s="44">
        <f t="shared" si="9"/>
        <v>0.71428115456479491</v>
      </c>
    </row>
    <row r="80" spans="1:13" ht="12" customHeight="1" x14ac:dyDescent="0.2">
      <c r="A80" s="34" t="s">
        <v>2142</v>
      </c>
      <c r="B80" s="34" t="s">
        <v>542</v>
      </c>
      <c r="C80" s="57">
        <v>0.24790039999999999</v>
      </c>
      <c r="D80" s="57">
        <v>0.54939741000000009</v>
      </c>
      <c r="E80" s="58">
        <f t="shared" si="6"/>
        <v>-0.54877763257020096</v>
      </c>
      <c r="F80" s="44">
        <f t="shared" si="7"/>
        <v>3.2823980598457647E-4</v>
      </c>
      <c r="G80" s="35">
        <v>14.66626331</v>
      </c>
      <c r="H80" s="99">
        <v>32.829099999999997</v>
      </c>
      <c r="I80" s="105"/>
      <c r="J80" s="178">
        <v>0.10199509</v>
      </c>
      <c r="K80" s="162">
        <v>0.13983767999999999</v>
      </c>
      <c r="L80" s="58">
        <f t="shared" si="8"/>
        <v>-0.27061797649961006</v>
      </c>
      <c r="M80" s="44">
        <f t="shared" si="9"/>
        <v>0.41143576210445809</v>
      </c>
    </row>
    <row r="81" spans="1:13" ht="12" customHeight="1" x14ac:dyDescent="0.2">
      <c r="A81" s="34" t="s">
        <v>1032</v>
      </c>
      <c r="B81" s="34" t="s">
        <v>1033</v>
      </c>
      <c r="C81" s="57">
        <v>0.22860992999999999</v>
      </c>
      <c r="D81" s="57">
        <v>1.4684401200000001</v>
      </c>
      <c r="E81" s="58">
        <f t="shared" si="6"/>
        <v>-0.84431783980405006</v>
      </c>
      <c r="F81" s="44">
        <f t="shared" si="7"/>
        <v>3.0269769257874375E-4</v>
      </c>
      <c r="G81" s="35">
        <v>14.989333589999999</v>
      </c>
      <c r="H81" s="99">
        <v>33.364449999999998</v>
      </c>
      <c r="I81" s="105"/>
      <c r="J81" s="178">
        <v>1.20910326</v>
      </c>
      <c r="K81" s="162">
        <v>6.8012889999999993E-2</v>
      </c>
      <c r="L81" s="58">
        <f t="shared" si="8"/>
        <v>16.777560400682873</v>
      </c>
      <c r="M81" s="44">
        <f t="shared" si="9"/>
        <v>5.2889358743078221</v>
      </c>
    </row>
    <row r="82" spans="1:13" ht="12" customHeight="1" x14ac:dyDescent="0.2">
      <c r="A82" s="34" t="s">
        <v>954</v>
      </c>
      <c r="B82" s="34" t="s">
        <v>955</v>
      </c>
      <c r="C82" s="57">
        <v>0.21594295000000002</v>
      </c>
      <c r="D82" s="57">
        <v>9.6186220000000003E-2</v>
      </c>
      <c r="E82" s="58">
        <f t="shared" si="6"/>
        <v>1.2450507983368095</v>
      </c>
      <c r="F82" s="44">
        <f t="shared" si="7"/>
        <v>2.8592560565346854E-4</v>
      </c>
      <c r="G82" s="35">
        <v>13.127145148</v>
      </c>
      <c r="H82" s="99">
        <v>25.180150000000001</v>
      </c>
      <c r="I82" s="105"/>
      <c r="J82" s="178">
        <v>0</v>
      </c>
      <c r="K82" s="162">
        <v>0</v>
      </c>
      <c r="L82" s="58" t="str">
        <f t="shared" si="8"/>
        <v/>
      </c>
      <c r="M82" s="44">
        <f t="shared" si="9"/>
        <v>0</v>
      </c>
    </row>
    <row r="83" spans="1:13" ht="12" customHeight="1" x14ac:dyDescent="0.2">
      <c r="A83" s="34" t="s">
        <v>633</v>
      </c>
      <c r="B83" s="34" t="s">
        <v>565</v>
      </c>
      <c r="C83" s="57">
        <v>0.19836187</v>
      </c>
      <c r="D83" s="57">
        <v>0.49625382000000001</v>
      </c>
      <c r="E83" s="58">
        <f t="shared" si="6"/>
        <v>-0.60028142453392097</v>
      </c>
      <c r="F83" s="44">
        <f t="shared" si="7"/>
        <v>2.6264686028557347E-4</v>
      </c>
      <c r="G83" s="35">
        <v>10.042769119999999</v>
      </c>
      <c r="H83" s="99">
        <v>68.14255</v>
      </c>
      <c r="I83" s="105"/>
      <c r="J83" s="178">
        <v>1.2971500000000002E-3</v>
      </c>
      <c r="K83" s="162">
        <v>7.5887509999999991E-2</v>
      </c>
      <c r="L83" s="58">
        <f t="shared" si="8"/>
        <v>-0.9829069368595702</v>
      </c>
      <c r="M83" s="44">
        <f t="shared" si="9"/>
        <v>6.5393112093569206E-3</v>
      </c>
    </row>
    <row r="84" spans="1:13" ht="12" customHeight="1" x14ac:dyDescent="0.2">
      <c r="A84" s="34" t="s">
        <v>2800</v>
      </c>
      <c r="B84" s="34" t="s">
        <v>927</v>
      </c>
      <c r="C84" s="57">
        <v>0.19413032999999999</v>
      </c>
      <c r="D84" s="57">
        <v>0.45581159000000004</v>
      </c>
      <c r="E84" s="58">
        <f t="shared" si="6"/>
        <v>-0.5740996186604207</v>
      </c>
      <c r="F84" s="44">
        <f t="shared" si="7"/>
        <v>2.5704396545919977E-4</v>
      </c>
      <c r="G84" s="35">
        <v>0.120653633</v>
      </c>
      <c r="H84" s="99">
        <v>577.00570000000005</v>
      </c>
      <c r="I84" s="105"/>
      <c r="J84" s="178">
        <v>2.5500000000000002E-4</v>
      </c>
      <c r="K84" s="162">
        <v>5.1648100000000006E-3</v>
      </c>
      <c r="L84" s="58">
        <f t="shared" si="8"/>
        <v>-0.95062741901444581</v>
      </c>
      <c r="M84" s="44">
        <f t="shared" si="9"/>
        <v>1.313550541020561E-3</v>
      </c>
    </row>
    <row r="85" spans="1:13" ht="12" customHeight="1" x14ac:dyDescent="0.2">
      <c r="A85" s="34" t="s">
        <v>976</v>
      </c>
      <c r="B85" s="34" t="s">
        <v>977</v>
      </c>
      <c r="C85" s="57">
        <v>0.19324965999999999</v>
      </c>
      <c r="D85" s="57">
        <v>0.51622528999999995</v>
      </c>
      <c r="E85" s="58">
        <f t="shared" si="6"/>
        <v>-0.62564860005212064</v>
      </c>
      <c r="F85" s="44">
        <f t="shared" si="7"/>
        <v>2.558778884785396E-4</v>
      </c>
      <c r="G85" s="35">
        <v>0.93747235400000006</v>
      </c>
      <c r="H85" s="99">
        <v>227.81</v>
      </c>
      <c r="I85" s="105"/>
      <c r="J85" s="178">
        <v>3.5227629999999996E-2</v>
      </c>
      <c r="K85" s="162">
        <v>0.10577212</v>
      </c>
      <c r="L85" s="58">
        <f t="shared" si="8"/>
        <v>-0.66694786868221989</v>
      </c>
      <c r="M85" s="44">
        <f t="shared" si="9"/>
        <v>0.18229077349993783</v>
      </c>
    </row>
    <row r="86" spans="1:13" ht="12" customHeight="1" x14ac:dyDescent="0.2">
      <c r="A86" s="34" t="s">
        <v>807</v>
      </c>
      <c r="B86" s="34" t="s">
        <v>813</v>
      </c>
      <c r="C86" s="57">
        <v>0.18848124999999999</v>
      </c>
      <c r="D86" s="57">
        <v>2.7850349999999999E-2</v>
      </c>
      <c r="E86" s="58">
        <f t="shared" si="6"/>
        <v>5.7676438536679067</v>
      </c>
      <c r="F86" s="44">
        <f t="shared" si="7"/>
        <v>2.4956413515964657E-4</v>
      </c>
      <c r="G86" s="35">
        <v>0.47409236800000004</v>
      </c>
      <c r="H86" s="99">
        <v>24.975549999999998</v>
      </c>
      <c r="I86" s="105"/>
      <c r="J86" s="178">
        <v>0</v>
      </c>
      <c r="K86" s="162">
        <v>0</v>
      </c>
      <c r="L86" s="58" t="str">
        <f t="shared" si="8"/>
        <v/>
      </c>
      <c r="M86" s="44">
        <f t="shared" si="9"/>
        <v>0</v>
      </c>
    </row>
    <row r="87" spans="1:13" ht="12" customHeight="1" x14ac:dyDescent="0.2">
      <c r="A87" s="34" t="s">
        <v>2141</v>
      </c>
      <c r="B87" s="34" t="s">
        <v>559</v>
      </c>
      <c r="C87" s="57">
        <v>0.17986803000000001</v>
      </c>
      <c r="D87" s="57">
        <v>0.43104324999999999</v>
      </c>
      <c r="E87" s="58">
        <f t="shared" si="6"/>
        <v>-0.58271465798385658</v>
      </c>
      <c r="F87" s="44">
        <f t="shared" si="7"/>
        <v>2.3815954822996649E-4</v>
      </c>
      <c r="G87" s="35">
        <v>1.7124773600000001</v>
      </c>
      <c r="H87" s="99">
        <v>76.897849999999991</v>
      </c>
      <c r="I87" s="105"/>
      <c r="J87" s="178">
        <v>0</v>
      </c>
      <c r="K87" s="162">
        <v>0</v>
      </c>
      <c r="L87" s="58" t="str">
        <f t="shared" si="8"/>
        <v/>
      </c>
      <c r="M87" s="44">
        <f t="shared" si="9"/>
        <v>0</v>
      </c>
    </row>
    <row r="88" spans="1:13" ht="12" customHeight="1" x14ac:dyDescent="0.2">
      <c r="A88" s="34" t="s">
        <v>605</v>
      </c>
      <c r="B88" s="34" t="s">
        <v>540</v>
      </c>
      <c r="C88" s="57">
        <v>0.16978276</v>
      </c>
      <c r="D88" s="57">
        <v>0.82728064000000001</v>
      </c>
      <c r="E88" s="58">
        <f t="shared" si="6"/>
        <v>-0.79477005529828426</v>
      </c>
      <c r="F88" s="44">
        <f t="shared" si="7"/>
        <v>2.248058502605317E-4</v>
      </c>
      <c r="G88" s="35">
        <v>35.351544740000001</v>
      </c>
      <c r="H88" s="99">
        <v>35.054049999999997</v>
      </c>
      <c r="I88" s="105"/>
      <c r="J88" s="178">
        <v>0.54622033999999997</v>
      </c>
      <c r="K88" s="162">
        <v>0.56072862000000001</v>
      </c>
      <c r="L88" s="58">
        <f t="shared" si="8"/>
        <v>-2.5873978039501644E-2</v>
      </c>
      <c r="M88" s="44">
        <f t="shared" si="9"/>
        <v>3.2171719908428864</v>
      </c>
    </row>
    <row r="89" spans="1:13" ht="12" customHeight="1" x14ac:dyDescent="0.2">
      <c r="A89" s="34" t="s">
        <v>808</v>
      </c>
      <c r="B89" s="34" t="s">
        <v>814</v>
      </c>
      <c r="C89" s="57">
        <v>0.16460878000000001</v>
      </c>
      <c r="D89" s="57">
        <v>2.01099E-2</v>
      </c>
      <c r="E89" s="58">
        <f t="shared" si="6"/>
        <v>7.1854598978612536</v>
      </c>
      <c r="F89" s="44">
        <f t="shared" si="7"/>
        <v>2.1795509007068096E-4</v>
      </c>
      <c r="G89" s="35">
        <v>0.28551142200000001</v>
      </c>
      <c r="H89" s="99">
        <v>49.9178</v>
      </c>
      <c r="I89" s="105"/>
      <c r="J89" s="178">
        <v>0</v>
      </c>
      <c r="K89" s="162">
        <v>0</v>
      </c>
      <c r="L89" s="58" t="str">
        <f t="shared" si="8"/>
        <v/>
      </c>
      <c r="M89" s="44">
        <f t="shared" si="9"/>
        <v>0</v>
      </c>
    </row>
    <row r="90" spans="1:13" ht="12" customHeight="1" x14ac:dyDescent="0.2">
      <c r="A90" s="34" t="s">
        <v>968</v>
      </c>
      <c r="B90" s="34" t="s">
        <v>969</v>
      </c>
      <c r="C90" s="57">
        <v>0.16354821999999999</v>
      </c>
      <c r="D90" s="57">
        <v>0.11774505</v>
      </c>
      <c r="E90" s="58">
        <f t="shared" si="6"/>
        <v>0.38900293473058944</v>
      </c>
      <c r="F90" s="44">
        <f t="shared" si="7"/>
        <v>2.1655082445176703E-4</v>
      </c>
      <c r="G90" s="35">
        <v>0.60806651100000009</v>
      </c>
      <c r="H90" s="99">
        <v>149.3142</v>
      </c>
      <c r="I90" s="105"/>
      <c r="J90" s="178">
        <v>6.3906000000000004E-2</v>
      </c>
      <c r="K90" s="162">
        <v>5.1469910000000001E-2</v>
      </c>
      <c r="L90" s="58">
        <f t="shared" si="8"/>
        <v>0.24161864670056743</v>
      </c>
      <c r="M90" s="44">
        <f t="shared" si="9"/>
        <v>0.39074714478702371</v>
      </c>
    </row>
    <row r="91" spans="1:13" ht="12" customHeight="1" x14ac:dyDescent="0.2">
      <c r="A91" s="34" t="s">
        <v>1750</v>
      </c>
      <c r="B91" s="34" t="s">
        <v>1017</v>
      </c>
      <c r="C91" s="57">
        <v>0.15970546999999999</v>
      </c>
      <c r="D91" s="57">
        <v>5.6483E-4</v>
      </c>
      <c r="E91" s="58" t="str">
        <f t="shared" si="6"/>
        <v/>
      </c>
      <c r="F91" s="44">
        <f t="shared" si="7"/>
        <v>2.1146271844448656E-4</v>
      </c>
      <c r="G91" s="35">
        <v>0.46373946000000005</v>
      </c>
      <c r="H91" s="99">
        <v>35.591250000000002</v>
      </c>
      <c r="I91" s="105"/>
      <c r="J91" s="178">
        <v>0</v>
      </c>
      <c r="K91" s="162">
        <v>0</v>
      </c>
      <c r="L91" s="58" t="str">
        <f t="shared" si="8"/>
        <v/>
      </c>
      <c r="M91" s="44">
        <f t="shared" si="9"/>
        <v>0</v>
      </c>
    </row>
    <row r="92" spans="1:13" ht="12" customHeight="1" x14ac:dyDescent="0.2">
      <c r="A92" s="34" t="s">
        <v>2188</v>
      </c>
      <c r="B92" s="34" t="s">
        <v>583</v>
      </c>
      <c r="C92" s="57">
        <v>0.15836182999999998</v>
      </c>
      <c r="D92" s="57">
        <v>9.8586779999999999E-2</v>
      </c>
      <c r="E92" s="58">
        <f t="shared" si="6"/>
        <v>0.60631912311163805</v>
      </c>
      <c r="F92" s="44">
        <f t="shared" si="7"/>
        <v>2.0968363243690802E-4</v>
      </c>
      <c r="G92" s="35">
        <v>1.11139722</v>
      </c>
      <c r="H92" s="99">
        <v>54.478549999999998</v>
      </c>
      <c r="I92" s="105"/>
      <c r="J92" s="178">
        <v>0</v>
      </c>
      <c r="K92" s="162">
        <v>0</v>
      </c>
      <c r="L92" s="58" t="str">
        <f t="shared" si="8"/>
        <v/>
      </c>
      <c r="M92" s="44">
        <f t="shared" si="9"/>
        <v>0</v>
      </c>
    </row>
    <row r="93" spans="1:13" ht="12" customHeight="1" x14ac:dyDescent="0.2">
      <c r="A93" s="34" t="s">
        <v>970</v>
      </c>
      <c r="B93" s="34" t="s">
        <v>971</v>
      </c>
      <c r="C93" s="57">
        <v>0.15228222</v>
      </c>
      <c r="D93" s="57">
        <v>4.2383370000000004E-2</v>
      </c>
      <c r="E93" s="58">
        <f t="shared" si="6"/>
        <v>2.5929710166982942</v>
      </c>
      <c r="F93" s="44">
        <f t="shared" si="7"/>
        <v>2.0163374624526862E-4</v>
      </c>
      <c r="G93" s="35">
        <v>1.032212009</v>
      </c>
      <c r="H93" s="99">
        <v>92.516500000000008</v>
      </c>
      <c r="I93" s="105"/>
      <c r="J93" s="178">
        <v>3.3844999999999999E-3</v>
      </c>
      <c r="K93" s="162">
        <v>0</v>
      </c>
      <c r="L93" s="58" t="str">
        <f t="shared" si="8"/>
        <v/>
      </c>
      <c r="M93" s="44">
        <f t="shared" si="9"/>
        <v>2.22251816397213E-2</v>
      </c>
    </row>
    <row r="94" spans="1:13" ht="12" customHeight="1" x14ac:dyDescent="0.2">
      <c r="A94" s="34" t="s">
        <v>1753</v>
      </c>
      <c r="B94" s="34" t="s">
        <v>1027</v>
      </c>
      <c r="C94" s="57">
        <v>0.12746511999999999</v>
      </c>
      <c r="D94" s="57">
        <v>5.7644309999999997E-2</v>
      </c>
      <c r="E94" s="58">
        <f t="shared" si="6"/>
        <v>1.2112350724642207</v>
      </c>
      <c r="F94" s="44">
        <f t="shared" si="7"/>
        <v>1.6877393605900092E-4</v>
      </c>
      <c r="G94" s="35">
        <v>0.34188907000000002</v>
      </c>
      <c r="H94" s="99">
        <v>16.2805</v>
      </c>
      <c r="I94" s="105"/>
      <c r="J94" s="178">
        <v>9.6113999999999991E-3</v>
      </c>
      <c r="K94" s="162">
        <v>0</v>
      </c>
      <c r="L94" s="58" t="str">
        <f t="shared" si="8"/>
        <v/>
      </c>
      <c r="M94" s="44">
        <f t="shared" si="9"/>
        <v>7.5404157623669907E-2</v>
      </c>
    </row>
    <row r="95" spans="1:13" ht="12" customHeight="1" x14ac:dyDescent="0.2">
      <c r="A95" s="34" t="s">
        <v>1023</v>
      </c>
      <c r="B95" s="34" t="s">
        <v>1024</v>
      </c>
      <c r="C95" s="57">
        <v>0.12471612</v>
      </c>
      <c r="D95" s="57">
        <v>0.92733927000000005</v>
      </c>
      <c r="E95" s="58">
        <f t="shared" si="6"/>
        <v>-0.86551187463461998</v>
      </c>
      <c r="F95" s="44">
        <f t="shared" si="7"/>
        <v>1.6513404186499562E-4</v>
      </c>
      <c r="G95" s="35">
        <v>10.12008091</v>
      </c>
      <c r="H95" s="99">
        <v>18.907800000000002</v>
      </c>
      <c r="I95" s="105"/>
      <c r="J95" s="178">
        <v>0.11971972</v>
      </c>
      <c r="K95" s="162">
        <v>4.6644580000000005E-2</v>
      </c>
      <c r="L95" s="58">
        <f t="shared" si="8"/>
        <v>1.5666373242078713</v>
      </c>
      <c r="M95" s="44">
        <f t="shared" si="9"/>
        <v>0.95993781718032922</v>
      </c>
    </row>
    <row r="96" spans="1:13" ht="12" customHeight="1" x14ac:dyDescent="0.2">
      <c r="A96" s="34" t="s">
        <v>2934</v>
      </c>
      <c r="B96" s="34" t="s">
        <v>2928</v>
      </c>
      <c r="C96" s="57">
        <v>0.12174282</v>
      </c>
      <c r="D96" s="57">
        <v>5.44165E-2</v>
      </c>
      <c r="E96" s="58">
        <f t="shared" si="6"/>
        <v>1.2372409103856365</v>
      </c>
      <c r="F96" s="44">
        <f t="shared" si="7"/>
        <v>1.6119715666781988E-4</v>
      </c>
      <c r="G96" s="35">
        <v>9.4225052171803297E-2</v>
      </c>
      <c r="H96" s="99">
        <v>90.030882352941177</v>
      </c>
      <c r="I96" s="105"/>
      <c r="J96" s="178">
        <v>0</v>
      </c>
      <c r="K96" s="162">
        <v>0</v>
      </c>
      <c r="L96" s="58"/>
      <c r="M96" s="44"/>
    </row>
    <row r="97" spans="1:13" ht="12" customHeight="1" x14ac:dyDescent="0.2">
      <c r="A97" s="34" t="s">
        <v>640</v>
      </c>
      <c r="B97" s="34" t="s">
        <v>586</v>
      </c>
      <c r="C97" s="57">
        <v>0.11555417999999999</v>
      </c>
      <c r="D97" s="57">
        <v>5.0132800000000002E-3</v>
      </c>
      <c r="E97" s="58">
        <f t="shared" si="6"/>
        <v>22.049616219321479</v>
      </c>
      <c r="F97" s="44">
        <f t="shared" si="7"/>
        <v>1.5300290610223633E-4</v>
      </c>
      <c r="G97" s="35">
        <v>5.3017174999999996</v>
      </c>
      <c r="H97" s="99">
        <v>49.488300000000002</v>
      </c>
      <c r="I97" s="105"/>
      <c r="J97" s="178">
        <v>0</v>
      </c>
      <c r="K97" s="162">
        <v>2.3500000000000001E-3</v>
      </c>
      <c r="L97" s="58">
        <f t="shared" ref="L97:L142" si="10">IF(ISERROR(J97/K97-1),"",IF((J97/K97-1)&gt;10000%,"",J97/K97-1))</f>
        <v>-1</v>
      </c>
      <c r="M97" s="44">
        <f t="shared" ref="M97:M142" si="11">IF(ISERROR(J97/C97),"",IF(J97/C97&gt;10000%,"",J97/C97))</f>
        <v>0</v>
      </c>
    </row>
    <row r="98" spans="1:13" ht="12" customHeight="1" x14ac:dyDescent="0.2">
      <c r="A98" s="34" t="s">
        <v>809</v>
      </c>
      <c r="B98" s="34" t="s">
        <v>815</v>
      </c>
      <c r="C98" s="57">
        <v>0.10963228999999999</v>
      </c>
      <c r="D98" s="57">
        <v>9.8971859999999995E-2</v>
      </c>
      <c r="E98" s="58">
        <f t="shared" si="6"/>
        <v>0.10771172735361345</v>
      </c>
      <c r="F98" s="44">
        <f t="shared" si="7"/>
        <v>1.4516185370917037E-4</v>
      </c>
      <c r="G98" s="35">
        <v>1.230443231</v>
      </c>
      <c r="H98" s="99">
        <v>39.945050000000002</v>
      </c>
      <c r="I98" s="105"/>
      <c r="J98" s="178">
        <v>0</v>
      </c>
      <c r="K98" s="162">
        <v>0</v>
      </c>
      <c r="L98" s="58" t="str">
        <f t="shared" si="10"/>
        <v/>
      </c>
      <c r="M98" s="44">
        <f t="shared" si="11"/>
        <v>0</v>
      </c>
    </row>
    <row r="99" spans="1:13" ht="12" customHeight="1" x14ac:dyDescent="0.2">
      <c r="A99" s="34" t="s">
        <v>2149</v>
      </c>
      <c r="B99" s="34" t="s">
        <v>581</v>
      </c>
      <c r="C99" s="57">
        <v>0.10785019999999999</v>
      </c>
      <c r="D99" s="57">
        <v>0.68315656999999996</v>
      </c>
      <c r="E99" s="58">
        <f t="shared" si="6"/>
        <v>-0.84212960141772475</v>
      </c>
      <c r="F99" s="44">
        <f t="shared" si="7"/>
        <v>1.4280222510087829E-4</v>
      </c>
      <c r="G99" s="35">
        <v>0.45543933000000003</v>
      </c>
      <c r="H99" s="99">
        <v>306.60365000000002</v>
      </c>
      <c r="I99" s="105"/>
      <c r="J99" s="178">
        <v>0</v>
      </c>
      <c r="K99" s="162">
        <v>0</v>
      </c>
      <c r="L99" s="58" t="str">
        <f t="shared" si="10"/>
        <v/>
      </c>
      <c r="M99" s="44">
        <f t="shared" si="11"/>
        <v>0</v>
      </c>
    </row>
    <row r="100" spans="1:13" ht="12" customHeight="1" x14ac:dyDescent="0.2">
      <c r="A100" s="34" t="s">
        <v>1755</v>
      </c>
      <c r="B100" s="34" t="s">
        <v>556</v>
      </c>
      <c r="C100" s="57">
        <v>0.10275039999999999</v>
      </c>
      <c r="D100" s="57">
        <v>4.5338429999999999E-2</v>
      </c>
      <c r="E100" s="58">
        <f t="shared" si="6"/>
        <v>1.2662981492742471</v>
      </c>
      <c r="F100" s="44">
        <f t="shared" si="7"/>
        <v>1.3604968511885267E-4</v>
      </c>
      <c r="G100" s="35">
        <v>0.88003081000000005</v>
      </c>
      <c r="H100" s="99">
        <v>66.614350000000002</v>
      </c>
      <c r="I100" s="105"/>
      <c r="J100" s="178">
        <v>0.30830771999999995</v>
      </c>
      <c r="K100" s="162">
        <v>2.0006549999999998E-2</v>
      </c>
      <c r="L100" s="58">
        <f t="shared" si="10"/>
        <v>14.410339113940184</v>
      </c>
      <c r="M100" s="44">
        <f t="shared" si="11"/>
        <v>3.0005500708513053</v>
      </c>
    </row>
    <row r="101" spans="1:13" ht="12" customHeight="1" x14ac:dyDescent="0.2">
      <c r="A101" s="34" t="s">
        <v>1756</v>
      </c>
      <c r="B101" s="34" t="s">
        <v>552</v>
      </c>
      <c r="C101" s="57">
        <v>0.10254898</v>
      </c>
      <c r="D101" s="57">
        <v>1.08386E-2</v>
      </c>
      <c r="E101" s="58">
        <f t="shared" si="6"/>
        <v>8.4614599671544291</v>
      </c>
      <c r="F101" s="44">
        <f t="shared" si="7"/>
        <v>1.3578298905171678E-4</v>
      </c>
      <c r="G101" s="35">
        <v>38.248823259999995</v>
      </c>
      <c r="H101" s="99">
        <v>63.073099999999997</v>
      </c>
      <c r="I101" s="105"/>
      <c r="J101" s="178">
        <v>6.2560000000000003E-3</v>
      </c>
      <c r="K101" s="162">
        <v>0</v>
      </c>
      <c r="L101" s="58" t="str">
        <f t="shared" si="10"/>
        <v/>
      </c>
      <c r="M101" s="44">
        <f t="shared" si="11"/>
        <v>6.1004994881470299E-2</v>
      </c>
    </row>
    <row r="102" spans="1:13" ht="12" customHeight="1" x14ac:dyDescent="0.2">
      <c r="A102" s="34" t="s">
        <v>1764</v>
      </c>
      <c r="B102" s="34" t="s">
        <v>589</v>
      </c>
      <c r="C102" s="57">
        <v>8.9244000000000004E-2</v>
      </c>
      <c r="D102" s="57">
        <v>0</v>
      </c>
      <c r="E102" s="58" t="str">
        <f t="shared" si="6"/>
        <v/>
      </c>
      <c r="F102" s="44">
        <f t="shared" si="7"/>
        <v>1.1816613948701794E-4</v>
      </c>
      <c r="G102" s="35">
        <v>0.21078129000000001</v>
      </c>
      <c r="H102" s="99">
        <v>129.4434</v>
      </c>
      <c r="I102" s="105"/>
      <c r="J102" s="178">
        <v>0</v>
      </c>
      <c r="K102" s="162">
        <v>0</v>
      </c>
      <c r="L102" s="58" t="str">
        <f t="shared" si="10"/>
        <v/>
      </c>
      <c r="M102" s="44">
        <f t="shared" si="11"/>
        <v>0</v>
      </c>
    </row>
    <row r="103" spans="1:13" ht="12" customHeight="1" x14ac:dyDescent="0.2">
      <c r="A103" s="34" t="s">
        <v>634</v>
      </c>
      <c r="B103" s="34" t="s">
        <v>567</v>
      </c>
      <c r="C103" s="57">
        <v>8.4034339999999999E-2</v>
      </c>
      <c r="D103" s="57">
        <v>0.51295794000000006</v>
      </c>
      <c r="E103" s="58">
        <f t="shared" si="6"/>
        <v>-0.83617693879541077</v>
      </c>
      <c r="F103" s="44">
        <f t="shared" si="7"/>
        <v>1.1126813614516932E-4</v>
      </c>
      <c r="G103" s="35">
        <v>1.5046645600000002</v>
      </c>
      <c r="H103" s="99">
        <v>124.29805</v>
      </c>
      <c r="I103" s="105"/>
      <c r="J103" s="178">
        <v>2.0342119999999998E-2</v>
      </c>
      <c r="K103" s="162">
        <v>0</v>
      </c>
      <c r="L103" s="58" t="str">
        <f t="shared" si="10"/>
        <v/>
      </c>
      <c r="M103" s="44">
        <f t="shared" si="11"/>
        <v>0.24206913507025815</v>
      </c>
    </row>
    <row r="104" spans="1:13" ht="12" customHeight="1" x14ac:dyDescent="0.2">
      <c r="A104" s="34" t="s">
        <v>2136</v>
      </c>
      <c r="B104" s="34" t="s">
        <v>594</v>
      </c>
      <c r="C104" s="57">
        <v>8.2157999999999995E-2</v>
      </c>
      <c r="D104" s="57">
        <v>0.76388909999999999</v>
      </c>
      <c r="E104" s="58">
        <f t="shared" si="6"/>
        <v>-0.89244773881444306</v>
      </c>
      <c r="F104" s="44">
        <f t="shared" si="7"/>
        <v>1.0878371305605328E-4</v>
      </c>
      <c r="G104" s="35">
        <v>0.28380226000000003</v>
      </c>
      <c r="H104" s="99">
        <v>188.91784999999999</v>
      </c>
      <c r="I104" s="105"/>
      <c r="J104" s="178">
        <v>0</v>
      </c>
      <c r="K104" s="162">
        <v>0</v>
      </c>
      <c r="L104" s="58" t="str">
        <f t="shared" si="10"/>
        <v/>
      </c>
      <c r="M104" s="44">
        <f t="shared" si="11"/>
        <v>0</v>
      </c>
    </row>
    <row r="105" spans="1:13" ht="12" customHeight="1" x14ac:dyDescent="0.2">
      <c r="A105" s="34" t="s">
        <v>1847</v>
      </c>
      <c r="B105" s="34" t="s">
        <v>1848</v>
      </c>
      <c r="C105" s="57">
        <v>7.8874410000000006E-2</v>
      </c>
      <c r="D105" s="57">
        <v>1.086085E-2</v>
      </c>
      <c r="E105" s="58">
        <f t="shared" si="6"/>
        <v>6.2622686069690685</v>
      </c>
      <c r="F105" s="44">
        <f t="shared" si="7"/>
        <v>1.044359792704971E-4</v>
      </c>
      <c r="G105" s="35">
        <v>28.547331355627815</v>
      </c>
      <c r="H105" s="99">
        <v>140.3596</v>
      </c>
      <c r="I105" s="105"/>
      <c r="J105" s="178">
        <v>1.6341580000000001E-2</v>
      </c>
      <c r="K105" s="162">
        <v>0</v>
      </c>
      <c r="L105" s="58" t="str">
        <f t="shared" si="10"/>
        <v/>
      </c>
      <c r="M105" s="44">
        <f t="shared" si="11"/>
        <v>0.20718481444108425</v>
      </c>
    </row>
    <row r="106" spans="1:13" ht="12" customHeight="1" x14ac:dyDescent="0.2">
      <c r="A106" s="34" t="s">
        <v>922</v>
      </c>
      <c r="B106" s="34" t="s">
        <v>923</v>
      </c>
      <c r="C106" s="57">
        <v>7.832095E-2</v>
      </c>
      <c r="D106" s="57">
        <v>4.1884789999999998E-2</v>
      </c>
      <c r="E106" s="58">
        <f t="shared" si="6"/>
        <v>0.86991387565748823</v>
      </c>
      <c r="F106" s="44">
        <f t="shared" si="7"/>
        <v>1.0370315430119401E-4</v>
      </c>
      <c r="G106" s="35">
        <v>0.21969312599999999</v>
      </c>
      <c r="H106" s="99">
        <v>330.26889999999997</v>
      </c>
      <c r="I106" s="105"/>
      <c r="J106" s="178">
        <v>3.6222330000000004E-2</v>
      </c>
      <c r="K106" s="162">
        <v>5.1541509999999999E-2</v>
      </c>
      <c r="L106" s="58">
        <f t="shared" si="10"/>
        <v>-0.29722024054010054</v>
      </c>
      <c r="M106" s="44">
        <f t="shared" si="11"/>
        <v>0.46248583552676525</v>
      </c>
    </row>
    <row r="107" spans="1:13" ht="12" customHeight="1" x14ac:dyDescent="0.2">
      <c r="A107" s="34" t="s">
        <v>638</v>
      </c>
      <c r="B107" s="34" t="s">
        <v>578</v>
      </c>
      <c r="C107" s="57">
        <v>7.6463410000000009E-2</v>
      </c>
      <c r="D107" s="57">
        <v>7.2869839999999991E-2</v>
      </c>
      <c r="E107" s="58">
        <f t="shared" si="6"/>
        <v>4.9314915471202037E-2</v>
      </c>
      <c r="F107" s="44">
        <f t="shared" si="7"/>
        <v>1.0124362390427417E-4</v>
      </c>
      <c r="G107" s="35">
        <v>14.507881250000001</v>
      </c>
      <c r="H107" s="99">
        <v>78.474000000000004</v>
      </c>
      <c r="I107" s="105"/>
      <c r="J107" s="178">
        <v>8.6748099999999998E-3</v>
      </c>
      <c r="K107" s="162">
        <v>8.5810899999999996E-3</v>
      </c>
      <c r="L107" s="58">
        <f t="shared" si="10"/>
        <v>1.0921689435724469E-2</v>
      </c>
      <c r="M107" s="44">
        <f t="shared" si="11"/>
        <v>0.11345047258551506</v>
      </c>
    </row>
    <row r="108" spans="1:13" ht="12" customHeight="1" x14ac:dyDescent="0.2">
      <c r="A108" s="34" t="s">
        <v>2191</v>
      </c>
      <c r="B108" s="34" t="s">
        <v>532</v>
      </c>
      <c r="C108" s="57">
        <v>7.491782000000001E-2</v>
      </c>
      <c r="D108" s="57">
        <v>4.1138349999999997E-2</v>
      </c>
      <c r="E108" s="58">
        <f t="shared" si="6"/>
        <v>0.82111873713943351</v>
      </c>
      <c r="F108" s="44">
        <f t="shared" si="7"/>
        <v>9.9197140067492536E-5</v>
      </c>
      <c r="G108" s="35">
        <v>50.662227630000004</v>
      </c>
      <c r="H108" s="99">
        <v>47.624749999999999</v>
      </c>
      <c r="I108" s="105"/>
      <c r="J108" s="178">
        <v>6.3727519999999996E-2</v>
      </c>
      <c r="K108" s="162">
        <v>4.1838676800000005</v>
      </c>
      <c r="L108" s="58">
        <f t="shared" si="10"/>
        <v>-0.98476827546324319</v>
      </c>
      <c r="M108" s="44">
        <f t="shared" si="11"/>
        <v>0.85063233286820128</v>
      </c>
    </row>
    <row r="109" spans="1:13" ht="12" customHeight="1" x14ac:dyDescent="0.2">
      <c r="A109" s="34" t="s">
        <v>740</v>
      </c>
      <c r="B109" s="34" t="s">
        <v>741</v>
      </c>
      <c r="C109" s="57">
        <v>7.4603900000000001E-2</v>
      </c>
      <c r="D109" s="57">
        <v>0.72476277</v>
      </c>
      <c r="E109" s="58">
        <f t="shared" si="6"/>
        <v>-0.89706438701314639</v>
      </c>
      <c r="F109" s="44">
        <f t="shared" si="7"/>
        <v>9.8781485070991188E-5</v>
      </c>
      <c r="G109" s="35">
        <v>0.13818376099999999</v>
      </c>
      <c r="H109" s="99">
        <v>17.776599999999998</v>
      </c>
      <c r="I109" s="105"/>
      <c r="J109" s="178">
        <v>0</v>
      </c>
      <c r="K109" s="162">
        <v>0</v>
      </c>
      <c r="L109" s="58" t="str">
        <f t="shared" si="10"/>
        <v/>
      </c>
      <c r="M109" s="44">
        <f t="shared" si="11"/>
        <v>0</v>
      </c>
    </row>
    <row r="110" spans="1:13" ht="12" customHeight="1" x14ac:dyDescent="0.2">
      <c r="A110" s="34" t="s">
        <v>1851</v>
      </c>
      <c r="B110" s="34" t="s">
        <v>1852</v>
      </c>
      <c r="C110" s="57">
        <v>6.9493509999999994E-2</v>
      </c>
      <c r="D110" s="57">
        <v>9.0985639999999993E-2</v>
      </c>
      <c r="E110" s="58">
        <f t="shared" si="6"/>
        <v>-0.23621452791891118</v>
      </c>
      <c r="F110" s="44">
        <f t="shared" si="7"/>
        <v>9.2014923088414629E-5</v>
      </c>
      <c r="G110" s="35">
        <v>12.757047888995119</v>
      </c>
      <c r="H110" s="99">
        <v>291.07565</v>
      </c>
      <c r="I110" s="105"/>
      <c r="J110" s="178">
        <v>0</v>
      </c>
      <c r="K110" s="162">
        <v>2.5520000000000001E-2</v>
      </c>
      <c r="L110" s="58">
        <f t="shared" si="10"/>
        <v>-1</v>
      </c>
      <c r="M110" s="44">
        <f t="shared" si="11"/>
        <v>0</v>
      </c>
    </row>
    <row r="111" spans="1:13" ht="12" customHeight="1" x14ac:dyDescent="0.2">
      <c r="A111" s="34" t="s">
        <v>2137</v>
      </c>
      <c r="B111" s="34" t="s">
        <v>551</v>
      </c>
      <c r="C111" s="57">
        <v>6.347216E-2</v>
      </c>
      <c r="D111" s="57">
        <v>3.1824499999999999E-3</v>
      </c>
      <c r="E111" s="58">
        <f t="shared" si="6"/>
        <v>18.944432748354256</v>
      </c>
      <c r="F111" s="44">
        <f t="shared" si="7"/>
        <v>8.4042177760995925E-5</v>
      </c>
      <c r="G111" s="35">
        <v>1.6852491200000002</v>
      </c>
      <c r="H111" s="99">
        <v>128.71645000000001</v>
      </c>
      <c r="I111" s="105"/>
      <c r="J111" s="178">
        <v>9.5769599999999989E-3</v>
      </c>
      <c r="K111" s="162">
        <v>3.8064600000000002E-3</v>
      </c>
      <c r="L111" s="58">
        <f t="shared" si="10"/>
        <v>1.5159754732743806</v>
      </c>
      <c r="M111" s="44">
        <f t="shared" si="11"/>
        <v>0.15088441924774576</v>
      </c>
    </row>
    <row r="112" spans="1:13" ht="12" customHeight="1" x14ac:dyDescent="0.2">
      <c r="A112" s="34" t="s">
        <v>838</v>
      </c>
      <c r="B112" s="34" t="s">
        <v>837</v>
      </c>
      <c r="C112" s="57">
        <v>6.0219599999999998E-2</v>
      </c>
      <c r="D112" s="57">
        <v>7.7439499999999994E-2</v>
      </c>
      <c r="E112" s="58">
        <f t="shared" si="6"/>
        <v>-0.22236584688692462</v>
      </c>
      <c r="F112" s="44">
        <f t="shared" si="7"/>
        <v>7.9735530158357151E-5</v>
      </c>
      <c r="G112" s="35">
        <v>8.9620840000000004E-3</v>
      </c>
      <c r="H112" s="99">
        <v>26.193149999999999</v>
      </c>
      <c r="I112" s="105"/>
      <c r="J112" s="178">
        <v>8.6162999999999986E-3</v>
      </c>
      <c r="K112" s="162">
        <v>8.6470999999999996E-3</v>
      </c>
      <c r="L112" s="58">
        <f t="shared" si="10"/>
        <v>-3.5618878005343468E-3</v>
      </c>
      <c r="M112" s="44">
        <f t="shared" si="11"/>
        <v>0.1430813223601618</v>
      </c>
    </row>
    <row r="113" spans="1:13" ht="12" customHeight="1" x14ac:dyDescent="0.2">
      <c r="A113" s="34" t="s">
        <v>2799</v>
      </c>
      <c r="B113" s="34" t="s">
        <v>816</v>
      </c>
      <c r="C113" s="57">
        <v>5.8034240000000001E-2</v>
      </c>
      <c r="D113" s="57">
        <v>0.1106835</v>
      </c>
      <c r="E113" s="58">
        <f t="shared" si="6"/>
        <v>-0.47567397127846522</v>
      </c>
      <c r="F113" s="44">
        <f t="shared" si="7"/>
        <v>7.684194006166327E-5</v>
      </c>
      <c r="G113" s="35">
        <v>0.25130363099999997</v>
      </c>
      <c r="H113" s="99">
        <v>80.272799999999989</v>
      </c>
      <c r="I113" s="105"/>
      <c r="J113" s="178">
        <v>2.4903450000000001E-2</v>
      </c>
      <c r="K113" s="162">
        <v>6.28467E-3</v>
      </c>
      <c r="L113" s="58">
        <f t="shared" si="10"/>
        <v>2.9625708271078675</v>
      </c>
      <c r="M113" s="44">
        <f t="shared" si="11"/>
        <v>0.42911650087948083</v>
      </c>
    </row>
    <row r="114" spans="1:13" ht="12" customHeight="1" x14ac:dyDescent="0.2">
      <c r="A114" s="34" t="s">
        <v>918</v>
      </c>
      <c r="B114" s="34" t="s">
        <v>919</v>
      </c>
      <c r="C114" s="57">
        <v>5.6326050000000003E-2</v>
      </c>
      <c r="D114" s="57">
        <v>4.8422569999999998E-2</v>
      </c>
      <c r="E114" s="58">
        <f t="shared" si="6"/>
        <v>0.16321892869378907</v>
      </c>
      <c r="F114" s="44">
        <f t="shared" si="7"/>
        <v>7.4580160918972111E-5</v>
      </c>
      <c r="G114" s="35">
        <v>0.374519612</v>
      </c>
      <c r="H114" s="99">
        <v>74.961550000000003</v>
      </c>
      <c r="I114" s="105"/>
      <c r="J114" s="178">
        <v>0</v>
      </c>
      <c r="K114" s="162">
        <v>0</v>
      </c>
      <c r="L114" s="58" t="str">
        <f t="shared" si="10"/>
        <v/>
      </c>
      <c r="M114" s="44">
        <f t="shared" si="11"/>
        <v>0</v>
      </c>
    </row>
    <row r="115" spans="1:13" ht="12" customHeight="1" x14ac:dyDescent="0.2">
      <c r="A115" s="34" t="s">
        <v>1839</v>
      </c>
      <c r="B115" s="34" t="s">
        <v>1840</v>
      </c>
      <c r="C115" s="57">
        <v>5.3696500000000001E-2</v>
      </c>
      <c r="D115" s="57">
        <v>7.9107700000000003E-2</v>
      </c>
      <c r="E115" s="58">
        <f t="shared" si="6"/>
        <v>-0.32122283924320894</v>
      </c>
      <c r="F115" s="44">
        <f t="shared" si="7"/>
        <v>7.1098428005968574E-5</v>
      </c>
      <c r="G115" s="35">
        <v>17.085961372023434</v>
      </c>
      <c r="H115" s="99">
        <v>111.05889999999999</v>
      </c>
      <c r="I115" s="105"/>
      <c r="J115" s="178">
        <v>3.1805449999999999E-2</v>
      </c>
      <c r="K115" s="162">
        <v>9.3160000000000007E-2</v>
      </c>
      <c r="L115" s="58">
        <f t="shared" si="10"/>
        <v>-0.65859328037784459</v>
      </c>
      <c r="M115" s="44">
        <f t="shared" si="11"/>
        <v>0.59231886622033092</v>
      </c>
    </row>
    <row r="116" spans="1:13" ht="12" customHeight="1" x14ac:dyDescent="0.2">
      <c r="A116" s="34" t="s">
        <v>2187</v>
      </c>
      <c r="B116" s="34" t="s">
        <v>569</v>
      </c>
      <c r="C116" s="57">
        <v>5.2949999999999997E-2</v>
      </c>
      <c r="D116" s="57">
        <v>4.8701300000000003E-3</v>
      </c>
      <c r="E116" s="58">
        <f t="shared" si="6"/>
        <v>9.8723997100693399</v>
      </c>
      <c r="F116" s="44">
        <f t="shared" si="7"/>
        <v>7.0110002754668094E-5</v>
      </c>
      <c r="G116" s="35">
        <v>2.1029826699999998</v>
      </c>
      <c r="H116" s="99">
        <v>267.19510000000002</v>
      </c>
      <c r="I116" s="105"/>
      <c r="J116" s="178">
        <v>0</v>
      </c>
      <c r="K116" s="162">
        <v>7.4242119999999995E-2</v>
      </c>
      <c r="L116" s="58">
        <f t="shared" si="10"/>
        <v>-1</v>
      </c>
      <c r="M116" s="44">
        <f t="shared" si="11"/>
        <v>0</v>
      </c>
    </row>
    <row r="117" spans="1:13" ht="12" customHeight="1" x14ac:dyDescent="0.2">
      <c r="A117" s="34" t="s">
        <v>934</v>
      </c>
      <c r="B117" s="34" t="s">
        <v>935</v>
      </c>
      <c r="C117" s="57">
        <v>5.2714019999999993E-2</v>
      </c>
      <c r="D117" s="57">
        <v>0.36457562999999998</v>
      </c>
      <c r="E117" s="58">
        <f t="shared" si="6"/>
        <v>-0.8554099186498012</v>
      </c>
      <c r="F117" s="44">
        <f t="shared" si="7"/>
        <v>6.9797546504431142E-5</v>
      </c>
      <c r="G117" s="35">
        <v>0.73367593999999992</v>
      </c>
      <c r="H117" s="99">
        <v>115.096</v>
      </c>
      <c r="I117" s="105"/>
      <c r="J117" s="178">
        <v>1.7003000000000001E-2</v>
      </c>
      <c r="K117" s="162">
        <v>5.1721599999999994E-3</v>
      </c>
      <c r="L117" s="58">
        <f t="shared" si="10"/>
        <v>2.2874079688176705</v>
      </c>
      <c r="M117" s="44">
        <f t="shared" si="11"/>
        <v>0.32255176137202213</v>
      </c>
    </row>
    <row r="118" spans="1:13" ht="12" customHeight="1" x14ac:dyDescent="0.2">
      <c r="A118" s="34" t="s">
        <v>744</v>
      </c>
      <c r="B118" s="34" t="s">
        <v>745</v>
      </c>
      <c r="C118" s="57">
        <v>4.9967009999999999E-2</v>
      </c>
      <c r="D118" s="57">
        <v>0.13535073</v>
      </c>
      <c r="E118" s="58">
        <f t="shared" si="6"/>
        <v>-0.6308330956175856</v>
      </c>
      <c r="F118" s="44">
        <f t="shared" si="7"/>
        <v>6.6160287228376368E-5</v>
      </c>
      <c r="G118" s="35">
        <v>0.78946834300000002</v>
      </c>
      <c r="H118" s="99">
        <v>36.12585</v>
      </c>
      <c r="I118" s="105"/>
      <c r="J118" s="178">
        <v>0</v>
      </c>
      <c r="K118" s="162">
        <v>0</v>
      </c>
      <c r="L118" s="58" t="str">
        <f t="shared" si="10"/>
        <v/>
      </c>
      <c r="M118" s="44">
        <f t="shared" si="11"/>
        <v>0</v>
      </c>
    </row>
    <row r="119" spans="1:13" ht="12" customHeight="1" x14ac:dyDescent="0.2">
      <c r="A119" s="34" t="s">
        <v>962</v>
      </c>
      <c r="B119" s="34" t="s">
        <v>963</v>
      </c>
      <c r="C119" s="57">
        <v>4.9027399999999999E-2</v>
      </c>
      <c r="D119" s="57">
        <v>1.80752E-3</v>
      </c>
      <c r="E119" s="58">
        <f t="shared" si="6"/>
        <v>26.124125874125873</v>
      </c>
      <c r="F119" s="44">
        <f t="shared" si="7"/>
        <v>6.4916169009522469E-5</v>
      </c>
      <c r="G119" s="35">
        <v>4.0674341999999995E-2</v>
      </c>
      <c r="H119" s="99">
        <v>24.9955</v>
      </c>
      <c r="I119" s="105"/>
      <c r="J119" s="178">
        <v>0</v>
      </c>
      <c r="K119" s="162">
        <v>0</v>
      </c>
      <c r="L119" s="58" t="str">
        <f t="shared" si="10"/>
        <v/>
      </c>
      <c r="M119" s="44">
        <f t="shared" si="11"/>
        <v>0</v>
      </c>
    </row>
    <row r="120" spans="1:13" ht="12" customHeight="1" x14ac:dyDescent="0.2">
      <c r="A120" s="34" t="s">
        <v>1069</v>
      </c>
      <c r="B120" s="34" t="s">
        <v>1058</v>
      </c>
      <c r="C120" s="57">
        <v>4.7026360000000003E-2</v>
      </c>
      <c r="D120" s="57">
        <v>7.2666789999999995E-2</v>
      </c>
      <c r="E120" s="58">
        <f t="shared" si="6"/>
        <v>-0.3528493552556814</v>
      </c>
      <c r="F120" s="44">
        <f t="shared" si="7"/>
        <v>6.2266633222700921E-5</v>
      </c>
      <c r="G120" s="35">
        <v>0.33865681400000003</v>
      </c>
      <c r="H120" s="99">
        <v>40.236400000000003</v>
      </c>
      <c r="I120" s="105"/>
      <c r="J120" s="178">
        <v>2.4710000000000001E-3</v>
      </c>
      <c r="K120" s="162">
        <v>3.7289699999999999E-3</v>
      </c>
      <c r="L120" s="58">
        <f t="shared" si="10"/>
        <v>-0.3373505284301026</v>
      </c>
      <c r="M120" s="44">
        <f t="shared" si="11"/>
        <v>5.254499816698549E-2</v>
      </c>
    </row>
    <row r="121" spans="1:13" ht="12" customHeight="1" x14ac:dyDescent="0.2">
      <c r="A121" s="34" t="s">
        <v>956</v>
      </c>
      <c r="B121" s="34" t="s">
        <v>957</v>
      </c>
      <c r="C121" s="57">
        <v>4.0126000000000002E-2</v>
      </c>
      <c r="D121" s="57">
        <v>7.9958000000000001E-2</v>
      </c>
      <c r="E121" s="58">
        <f t="shared" si="6"/>
        <v>-0.49816153480577297</v>
      </c>
      <c r="F121" s="44">
        <f t="shared" si="7"/>
        <v>5.313000888637984E-5</v>
      </c>
      <c r="G121" s="35">
        <v>1.509062323</v>
      </c>
      <c r="H121" s="99">
        <v>49.896650000000001</v>
      </c>
      <c r="I121" s="105"/>
      <c r="J121" s="178">
        <v>0</v>
      </c>
      <c r="K121" s="162">
        <v>0</v>
      </c>
      <c r="L121" s="58" t="str">
        <f t="shared" si="10"/>
        <v/>
      </c>
      <c r="M121" s="44">
        <f t="shared" si="11"/>
        <v>0</v>
      </c>
    </row>
    <row r="122" spans="1:13" ht="12" customHeight="1" x14ac:dyDescent="0.2">
      <c r="A122" s="34" t="s">
        <v>728</v>
      </c>
      <c r="B122" s="34" t="s">
        <v>394</v>
      </c>
      <c r="C122" s="57">
        <v>3.9355339999999996E-2</v>
      </c>
      <c r="D122" s="57">
        <v>6.7502399999999994E-3</v>
      </c>
      <c r="E122" s="58">
        <f t="shared" si="6"/>
        <v>4.8302134442627223</v>
      </c>
      <c r="F122" s="44">
        <f t="shared" si="7"/>
        <v>5.2109593877448526E-5</v>
      </c>
      <c r="G122" s="35">
        <v>82.283657739999995</v>
      </c>
      <c r="H122" s="99" t="s">
        <v>3039</v>
      </c>
      <c r="I122" s="105"/>
      <c r="J122" s="178">
        <v>0</v>
      </c>
      <c r="K122" s="162">
        <v>72.712810599999997</v>
      </c>
      <c r="L122" s="58">
        <f t="shared" si="10"/>
        <v>-1</v>
      </c>
      <c r="M122" s="44">
        <f t="shared" si="11"/>
        <v>0</v>
      </c>
    </row>
    <row r="123" spans="1:13" ht="12" customHeight="1" x14ac:dyDescent="0.2">
      <c r="A123" s="34" t="s">
        <v>1074</v>
      </c>
      <c r="B123" s="34" t="s">
        <v>1063</v>
      </c>
      <c r="C123" s="57">
        <v>3.4247949999999999E-2</v>
      </c>
      <c r="D123" s="57">
        <v>5.7160000000000002E-4</v>
      </c>
      <c r="E123" s="58">
        <f t="shared" si="6"/>
        <v>58.91593771868439</v>
      </c>
      <c r="F123" s="44">
        <f t="shared" si="7"/>
        <v>4.534700413298839E-5</v>
      </c>
      <c r="G123" s="35">
        <v>0.14663612200000001</v>
      </c>
      <c r="H123" s="99">
        <v>57.968350000000001</v>
      </c>
      <c r="I123" s="105"/>
      <c r="J123" s="178">
        <v>0</v>
      </c>
      <c r="K123" s="162">
        <v>0</v>
      </c>
      <c r="L123" s="58" t="str">
        <f t="shared" si="10"/>
        <v/>
      </c>
      <c r="M123" s="44">
        <f t="shared" si="11"/>
        <v>0</v>
      </c>
    </row>
    <row r="124" spans="1:13" ht="12" customHeight="1" x14ac:dyDescent="0.2">
      <c r="A124" s="34" t="s">
        <v>1073</v>
      </c>
      <c r="B124" s="34" t="s">
        <v>1062</v>
      </c>
      <c r="C124" s="57">
        <v>3.3496459999999999E-2</v>
      </c>
      <c r="D124" s="57">
        <v>2.360139E-2</v>
      </c>
      <c r="E124" s="58">
        <f t="shared" si="6"/>
        <v>0.41925793353696528</v>
      </c>
      <c r="F124" s="44">
        <f t="shared" si="7"/>
        <v>4.4351971725620958E-5</v>
      </c>
      <c r="G124" s="35">
        <v>9.9399179000000004E-2</v>
      </c>
      <c r="H124" s="99">
        <v>115.7182</v>
      </c>
      <c r="I124" s="105"/>
      <c r="J124" s="178">
        <v>6.3931999999999999E-3</v>
      </c>
      <c r="K124" s="162">
        <v>1.9314999999999999E-2</v>
      </c>
      <c r="L124" s="58">
        <f t="shared" si="10"/>
        <v>-0.66900336526016047</v>
      </c>
      <c r="M124" s="44">
        <f t="shared" si="11"/>
        <v>0.19086195974141745</v>
      </c>
    </row>
    <row r="125" spans="1:13" ht="12" customHeight="1" x14ac:dyDescent="0.2">
      <c r="A125" s="34" t="s">
        <v>1030</v>
      </c>
      <c r="B125" s="34" t="s">
        <v>1031</v>
      </c>
      <c r="C125" s="57">
        <v>3.2437099999999996E-2</v>
      </c>
      <c r="D125" s="57">
        <v>9.8402580000000003E-2</v>
      </c>
      <c r="E125" s="58">
        <f t="shared" si="6"/>
        <v>-0.67036331770975921</v>
      </c>
      <c r="F125" s="44">
        <f t="shared" si="7"/>
        <v>4.2949295001953622E-5</v>
      </c>
      <c r="G125" s="35">
        <v>19.238983190000003</v>
      </c>
      <c r="H125" s="99">
        <v>82.400150000000011</v>
      </c>
      <c r="I125" s="105"/>
      <c r="J125" s="178">
        <v>1.73385E-2</v>
      </c>
      <c r="K125" s="162">
        <v>0</v>
      </c>
      <c r="L125" s="58" t="str">
        <f t="shared" si="10"/>
        <v/>
      </c>
      <c r="M125" s="44">
        <f t="shared" si="11"/>
        <v>0.53452682268143581</v>
      </c>
    </row>
    <row r="126" spans="1:13" ht="12" customHeight="1" x14ac:dyDescent="0.2">
      <c r="A126" s="34" t="s">
        <v>974</v>
      </c>
      <c r="B126" s="34" t="s">
        <v>975</v>
      </c>
      <c r="C126" s="57">
        <v>3.1377799999999997E-2</v>
      </c>
      <c r="D126" s="57">
        <v>2.7467490000000001E-2</v>
      </c>
      <c r="E126" s="58">
        <f t="shared" si="6"/>
        <v>0.14236138795354059</v>
      </c>
      <c r="F126" s="44">
        <f t="shared" si="7"/>
        <v>4.154669772304862E-5</v>
      </c>
      <c r="G126" s="35">
        <v>7.608061599999999E-2</v>
      </c>
      <c r="H126" s="99">
        <v>0</v>
      </c>
      <c r="I126" s="105"/>
      <c r="J126" s="178">
        <v>5.6702000000000002E-3</v>
      </c>
      <c r="K126" s="162">
        <v>0</v>
      </c>
      <c r="L126" s="58" t="str">
        <f t="shared" si="10"/>
        <v/>
      </c>
      <c r="M126" s="44">
        <f t="shared" si="11"/>
        <v>0.18070737910242277</v>
      </c>
    </row>
    <row r="127" spans="1:13" ht="12" customHeight="1" x14ac:dyDescent="0.2">
      <c r="A127" s="34" t="s">
        <v>2189</v>
      </c>
      <c r="B127" s="34" t="s">
        <v>547</v>
      </c>
      <c r="C127" s="57">
        <v>3.0892849999999999E-2</v>
      </c>
      <c r="D127" s="57">
        <v>0.15047931000000001</v>
      </c>
      <c r="E127" s="58">
        <f t="shared" si="6"/>
        <v>-0.79470367055776636</v>
      </c>
      <c r="F127" s="44">
        <f t="shared" si="7"/>
        <v>4.0904585431530659E-5</v>
      </c>
      <c r="G127" s="35">
        <v>6.1515222000000005</v>
      </c>
      <c r="H127" s="99">
        <v>193.2312</v>
      </c>
      <c r="I127" s="105"/>
      <c r="J127" s="178">
        <v>3.1766999999999997E-3</v>
      </c>
      <c r="K127" s="162">
        <v>3.4730900000000003E-3</v>
      </c>
      <c r="L127" s="58">
        <f t="shared" si="10"/>
        <v>-8.5338992079099785E-2</v>
      </c>
      <c r="M127" s="44">
        <f t="shared" si="11"/>
        <v>0.10282961915135702</v>
      </c>
    </row>
    <row r="128" spans="1:13" ht="12" customHeight="1" x14ac:dyDescent="0.2">
      <c r="A128" s="34" t="s">
        <v>972</v>
      </c>
      <c r="B128" s="34" t="s">
        <v>973</v>
      </c>
      <c r="C128" s="57">
        <v>3.0752270000000002E-2</v>
      </c>
      <c r="D128" s="57">
        <v>1.9270599999999999E-2</v>
      </c>
      <c r="E128" s="58">
        <f t="shared" si="6"/>
        <v>0.59581279254408281</v>
      </c>
      <c r="F128" s="44">
        <f t="shared" si="7"/>
        <v>4.0718446353395609E-5</v>
      </c>
      <c r="G128" s="35">
        <v>0.147298809</v>
      </c>
      <c r="H128" s="99">
        <v>0</v>
      </c>
      <c r="I128" s="105"/>
      <c r="J128" s="178">
        <v>4.3350000000000002E-4</v>
      </c>
      <c r="K128" s="162">
        <v>0</v>
      </c>
      <c r="L128" s="58" t="str">
        <f t="shared" si="10"/>
        <v/>
      </c>
      <c r="M128" s="44">
        <f t="shared" si="11"/>
        <v>1.4096520354432372E-2</v>
      </c>
    </row>
    <row r="129" spans="1:13" ht="12" customHeight="1" x14ac:dyDescent="0.2">
      <c r="A129" s="34" t="s">
        <v>930</v>
      </c>
      <c r="B129" s="34" t="s">
        <v>931</v>
      </c>
      <c r="C129" s="57">
        <v>2.9979800000000001E-2</v>
      </c>
      <c r="D129" s="57">
        <v>8.4908109999999995E-2</v>
      </c>
      <c r="E129" s="58">
        <f t="shared" si="6"/>
        <v>-0.64691476467913367</v>
      </c>
      <c r="F129" s="44">
        <f t="shared" si="7"/>
        <v>3.9695634760800731E-5</v>
      </c>
      <c r="G129" s="35">
        <v>0.18978999600000002</v>
      </c>
      <c r="H129" s="99">
        <v>39.995099999999987</v>
      </c>
      <c r="I129" s="105"/>
      <c r="J129" s="178">
        <v>0</v>
      </c>
      <c r="K129" s="162">
        <v>0</v>
      </c>
      <c r="L129" s="58" t="str">
        <f t="shared" si="10"/>
        <v/>
      </c>
      <c r="M129" s="44">
        <f t="shared" si="11"/>
        <v>0</v>
      </c>
    </row>
    <row r="130" spans="1:13" ht="12" customHeight="1" x14ac:dyDescent="0.2">
      <c r="A130" s="34" t="s">
        <v>742</v>
      </c>
      <c r="B130" s="34" t="s">
        <v>743</v>
      </c>
      <c r="C130" s="57">
        <v>2.6335419999999998E-2</v>
      </c>
      <c r="D130" s="57">
        <v>4.8699760000000002E-2</v>
      </c>
      <c r="E130" s="58">
        <f t="shared" si="6"/>
        <v>-0.45922895718582601</v>
      </c>
      <c r="F130" s="44">
        <f t="shared" si="7"/>
        <v>3.4870186378571129E-5</v>
      </c>
      <c r="G130" s="35">
        <v>0.95537347299999997</v>
      </c>
      <c r="H130" s="99">
        <v>18.034849999999999</v>
      </c>
      <c r="I130" s="105"/>
      <c r="J130" s="178">
        <v>0</v>
      </c>
      <c r="K130" s="162">
        <v>0</v>
      </c>
      <c r="L130" s="58" t="str">
        <f t="shared" si="10"/>
        <v/>
      </c>
      <c r="M130" s="44">
        <f t="shared" si="11"/>
        <v>0</v>
      </c>
    </row>
    <row r="131" spans="1:13" ht="12" customHeight="1" x14ac:dyDescent="0.2">
      <c r="A131" s="34" t="s">
        <v>2133</v>
      </c>
      <c r="B131" s="34" t="s">
        <v>582</v>
      </c>
      <c r="C131" s="57">
        <v>2.4764999999999999E-2</v>
      </c>
      <c r="D131" s="57">
        <v>0</v>
      </c>
      <c r="E131" s="58" t="str">
        <f t="shared" si="6"/>
        <v/>
      </c>
      <c r="F131" s="44">
        <f t="shared" si="7"/>
        <v>3.2790825650979331E-5</v>
      </c>
      <c r="G131" s="35">
        <v>1.1153954799999999</v>
      </c>
      <c r="H131" s="99">
        <v>85.753599999999992</v>
      </c>
      <c r="I131" s="105"/>
      <c r="J131" s="178">
        <v>0</v>
      </c>
      <c r="K131" s="162">
        <v>0</v>
      </c>
      <c r="L131" s="58" t="str">
        <f t="shared" si="10"/>
        <v/>
      </c>
      <c r="M131" s="44">
        <f t="shared" si="11"/>
        <v>0</v>
      </c>
    </row>
    <row r="132" spans="1:13" ht="12" customHeight="1" x14ac:dyDescent="0.2">
      <c r="A132" s="34" t="s">
        <v>942</v>
      </c>
      <c r="B132" s="34" t="s">
        <v>943</v>
      </c>
      <c r="C132" s="57">
        <v>2.4006169999999997E-2</v>
      </c>
      <c r="D132" s="57">
        <v>4.03576E-2</v>
      </c>
      <c r="E132" s="58">
        <f t="shared" si="6"/>
        <v>-0.40516358752750414</v>
      </c>
      <c r="F132" s="44">
        <f t="shared" si="7"/>
        <v>3.1786074501020408E-5</v>
      </c>
      <c r="G132" s="35">
        <v>0.184692577</v>
      </c>
      <c r="H132" s="99">
        <v>79.979349999999997</v>
      </c>
      <c r="I132" s="105"/>
      <c r="J132" s="178">
        <v>1.0575530000000001E-2</v>
      </c>
      <c r="K132" s="162">
        <v>1.7597040000000001E-2</v>
      </c>
      <c r="L132" s="58">
        <f t="shared" si="10"/>
        <v>-0.39901653914521984</v>
      </c>
      <c r="M132" s="44">
        <f t="shared" si="11"/>
        <v>0.440533829428018</v>
      </c>
    </row>
    <row r="133" spans="1:13" ht="12" customHeight="1" x14ac:dyDescent="0.2">
      <c r="A133" s="34" t="s">
        <v>938</v>
      </c>
      <c r="B133" s="34" t="s">
        <v>939</v>
      </c>
      <c r="C133" s="57">
        <v>2.3150439999999998E-2</v>
      </c>
      <c r="D133" s="57">
        <v>0</v>
      </c>
      <c r="E133" s="58" t="str">
        <f t="shared" si="6"/>
        <v/>
      </c>
      <c r="F133" s="44">
        <f t="shared" si="7"/>
        <v>3.0653020059901385E-5</v>
      </c>
      <c r="G133" s="35">
        <v>7.6049833999999997E-2</v>
      </c>
      <c r="H133" s="99">
        <v>40.006450000000001</v>
      </c>
      <c r="I133" s="105"/>
      <c r="J133" s="178">
        <v>0</v>
      </c>
      <c r="K133" s="162">
        <v>0</v>
      </c>
      <c r="L133" s="58" t="str">
        <f t="shared" si="10"/>
        <v/>
      </c>
      <c r="M133" s="44">
        <f t="shared" si="11"/>
        <v>0</v>
      </c>
    </row>
    <row r="134" spans="1:13" ht="12" customHeight="1" x14ac:dyDescent="0.2">
      <c r="A134" s="34" t="s">
        <v>2952</v>
      </c>
      <c r="B134" s="34" t="s">
        <v>2968</v>
      </c>
      <c r="C134" s="57">
        <v>2.294009E-2</v>
      </c>
      <c r="D134" s="57">
        <v>5.9553999999999996E-3</v>
      </c>
      <c r="E134" s="58">
        <f t="shared" si="6"/>
        <v>2.8519813950364377</v>
      </c>
      <c r="F134" s="44">
        <f t="shared" si="7"/>
        <v>3.0374499963972316E-5</v>
      </c>
      <c r="G134" s="35">
        <v>0.288207699218272</v>
      </c>
      <c r="H134" s="99">
        <v>0</v>
      </c>
      <c r="I134" s="105"/>
      <c r="J134" s="178">
        <v>0</v>
      </c>
      <c r="K134" s="162">
        <v>0</v>
      </c>
      <c r="L134" s="58" t="str">
        <f t="shared" si="10"/>
        <v/>
      </c>
      <c r="M134" s="44">
        <f t="shared" si="11"/>
        <v>0</v>
      </c>
    </row>
    <row r="135" spans="1:13" ht="12" customHeight="1" x14ac:dyDescent="0.2">
      <c r="A135" s="34" t="s">
        <v>2186</v>
      </c>
      <c r="B135" s="34" t="s">
        <v>560</v>
      </c>
      <c r="C135" s="57">
        <v>2.2016979999999998E-2</v>
      </c>
      <c r="D135" s="57">
        <v>1.055204E-2</v>
      </c>
      <c r="E135" s="58">
        <f t="shared" ref="E135:E198" si="12">IF(ISERROR(C135/D135-1),"",IF((C135/D135-1)&gt;10000%,"",C135/D135-1))</f>
        <v>1.0865140768988741</v>
      </c>
      <c r="F135" s="44">
        <f t="shared" ref="F135:F198" si="13">C135/$C$209</f>
        <v>2.9152229054758686E-5</v>
      </c>
      <c r="G135" s="35">
        <v>3.6898182899999998</v>
      </c>
      <c r="H135" s="99">
        <v>395.4042</v>
      </c>
      <c r="I135" s="105"/>
      <c r="J135" s="178">
        <v>0</v>
      </c>
      <c r="K135" s="162">
        <v>3.4580000000000001E-3</v>
      </c>
      <c r="L135" s="58">
        <f t="shared" si="10"/>
        <v>-1</v>
      </c>
      <c r="M135" s="44">
        <f t="shared" si="11"/>
        <v>0</v>
      </c>
    </row>
    <row r="136" spans="1:13" ht="12" customHeight="1" x14ac:dyDescent="0.2">
      <c r="A136" s="34" t="s">
        <v>980</v>
      </c>
      <c r="B136" s="34" t="s">
        <v>981</v>
      </c>
      <c r="C136" s="57">
        <v>1.932625E-2</v>
      </c>
      <c r="D136" s="57">
        <v>1.50662E-2</v>
      </c>
      <c r="E136" s="58">
        <f t="shared" si="12"/>
        <v>0.2827554393277667</v>
      </c>
      <c r="F136" s="44">
        <f t="shared" si="13"/>
        <v>2.558948896576779E-5</v>
      </c>
      <c r="G136" s="35">
        <v>9.1542279999999986E-3</v>
      </c>
      <c r="H136" s="99">
        <v>112.14109999999999</v>
      </c>
      <c r="I136" s="105"/>
      <c r="J136" s="178">
        <v>9.6989999999999993E-3</v>
      </c>
      <c r="K136" s="162">
        <v>8.4899999999999993E-3</v>
      </c>
      <c r="L136" s="58">
        <f t="shared" si="10"/>
        <v>0.14240282685512362</v>
      </c>
      <c r="M136" s="44">
        <f t="shared" si="11"/>
        <v>0.5018562835521635</v>
      </c>
    </row>
    <row r="137" spans="1:13" ht="12" customHeight="1" x14ac:dyDescent="0.2">
      <c r="A137" s="34" t="s">
        <v>1766</v>
      </c>
      <c r="B137" s="34" t="s">
        <v>577</v>
      </c>
      <c r="C137" s="57">
        <v>1.9281E-2</v>
      </c>
      <c r="D137" s="57">
        <v>0.11366</v>
      </c>
      <c r="E137" s="58">
        <f t="shared" si="12"/>
        <v>-0.8303624846032025</v>
      </c>
      <c r="F137" s="44">
        <f t="shared" si="13"/>
        <v>2.5529574374178576E-5</v>
      </c>
      <c r="G137" s="35">
        <v>0.76030631000000004</v>
      </c>
      <c r="H137" s="99">
        <v>43.347499999999997</v>
      </c>
      <c r="I137" s="105"/>
      <c r="J137" s="178">
        <v>0</v>
      </c>
      <c r="K137" s="162">
        <v>0</v>
      </c>
      <c r="L137" s="58" t="str">
        <f t="shared" si="10"/>
        <v/>
      </c>
      <c r="M137" s="44">
        <f t="shared" si="11"/>
        <v>0</v>
      </c>
    </row>
    <row r="138" spans="1:13" ht="12" customHeight="1" x14ac:dyDescent="0.2">
      <c r="A138" s="34" t="s">
        <v>2139</v>
      </c>
      <c r="B138" s="34" t="s">
        <v>545</v>
      </c>
      <c r="C138" s="57">
        <v>1.8525E-2</v>
      </c>
      <c r="D138" s="57">
        <v>0.10632678</v>
      </c>
      <c r="E138" s="58">
        <f t="shared" si="12"/>
        <v>-0.82577296143078915</v>
      </c>
      <c r="F138" s="44">
        <f t="shared" si="13"/>
        <v>2.4528570368842806E-5</v>
      </c>
      <c r="G138" s="35">
        <v>1.5173914099999999</v>
      </c>
      <c r="H138" s="99">
        <v>64.851500000000001</v>
      </c>
      <c r="I138" s="105"/>
      <c r="J138" s="178">
        <v>0</v>
      </c>
      <c r="K138" s="162">
        <v>0</v>
      </c>
      <c r="L138" s="58" t="str">
        <f t="shared" si="10"/>
        <v/>
      </c>
      <c r="M138" s="44">
        <f t="shared" si="11"/>
        <v>0</v>
      </c>
    </row>
    <row r="139" spans="1:13" ht="12" customHeight="1" x14ac:dyDescent="0.2">
      <c r="A139" s="34" t="s">
        <v>1765</v>
      </c>
      <c r="B139" s="34" t="s">
        <v>571</v>
      </c>
      <c r="C139" s="57">
        <v>1.709521E-2</v>
      </c>
      <c r="D139" s="57">
        <v>0.23314140999999999</v>
      </c>
      <c r="E139" s="58">
        <f t="shared" si="12"/>
        <v>-0.92667450196856915</v>
      </c>
      <c r="F139" s="44">
        <f t="shared" si="13"/>
        <v>2.2635414923354666E-5</v>
      </c>
      <c r="G139" s="35">
        <v>1.56993096</v>
      </c>
      <c r="H139" s="99">
        <v>80.232549999999989</v>
      </c>
      <c r="I139" s="105"/>
      <c r="J139" s="178">
        <v>1.2184250000000001E-2</v>
      </c>
      <c r="K139" s="162">
        <v>9.3159599999999999E-3</v>
      </c>
      <c r="L139" s="58">
        <f t="shared" si="10"/>
        <v>0.30788990077243783</v>
      </c>
      <c r="M139" s="44">
        <f t="shared" si="11"/>
        <v>0.71272888721460581</v>
      </c>
    </row>
    <row r="140" spans="1:13" ht="12" customHeight="1" x14ac:dyDescent="0.2">
      <c r="A140" s="34" t="s">
        <v>846</v>
      </c>
      <c r="B140" s="34" t="s">
        <v>845</v>
      </c>
      <c r="C140" s="57">
        <v>1.6603400000000001E-2</v>
      </c>
      <c r="D140" s="57">
        <v>3.5141169999999999E-2</v>
      </c>
      <c r="E140" s="58">
        <f t="shared" si="12"/>
        <v>-0.52752284571060093</v>
      </c>
      <c r="F140" s="44">
        <f t="shared" si="13"/>
        <v>2.1984219447343843E-5</v>
      </c>
      <c r="G140" s="35">
        <v>9.0068912000000001E-2</v>
      </c>
      <c r="H140" s="99">
        <v>34.950899999999997</v>
      </c>
      <c r="I140" s="105"/>
      <c r="J140" s="178">
        <v>0</v>
      </c>
      <c r="K140" s="162">
        <v>1.0111500000000001E-2</v>
      </c>
      <c r="L140" s="58">
        <f t="shared" si="10"/>
        <v>-1</v>
      </c>
      <c r="M140" s="44">
        <f t="shared" si="11"/>
        <v>0</v>
      </c>
    </row>
    <row r="141" spans="1:13" ht="12" customHeight="1" x14ac:dyDescent="0.2">
      <c r="A141" s="34" t="s">
        <v>928</v>
      </c>
      <c r="B141" s="34" t="s">
        <v>929</v>
      </c>
      <c r="C141" s="57">
        <v>1.577976E-2</v>
      </c>
      <c r="D141" s="57">
        <v>0</v>
      </c>
      <c r="E141" s="58" t="str">
        <f t="shared" si="12"/>
        <v/>
      </c>
      <c r="F141" s="44">
        <f t="shared" si="13"/>
        <v>2.0893654713276704E-5</v>
      </c>
      <c r="G141" s="35">
        <v>0.85569829500000005</v>
      </c>
      <c r="H141" s="99">
        <v>19.989999999999998</v>
      </c>
      <c r="I141" s="105"/>
      <c r="J141" s="178">
        <v>0</v>
      </c>
      <c r="K141" s="162">
        <v>0</v>
      </c>
      <c r="L141" s="58" t="str">
        <f t="shared" si="10"/>
        <v/>
      </c>
      <c r="M141" s="44">
        <f t="shared" si="11"/>
        <v>0</v>
      </c>
    </row>
    <row r="142" spans="1:13" ht="12" customHeight="1" x14ac:dyDescent="0.2">
      <c r="A142" s="34" t="s">
        <v>850</v>
      </c>
      <c r="B142" s="34" t="s">
        <v>849</v>
      </c>
      <c r="C142" s="57">
        <v>1.3965040000000001E-2</v>
      </c>
      <c r="D142" s="57">
        <v>4.3795290000000001E-2</v>
      </c>
      <c r="E142" s="58">
        <f t="shared" si="12"/>
        <v>-0.68112918078633566</v>
      </c>
      <c r="F142" s="44">
        <f t="shared" si="13"/>
        <v>1.8490821395071772E-5</v>
      </c>
      <c r="G142" s="35">
        <v>4.5216957000000002E-2</v>
      </c>
      <c r="H142" s="99">
        <v>71.211449999999999</v>
      </c>
      <c r="I142" s="105"/>
      <c r="J142" s="178">
        <v>1.5659719999999999E-2</v>
      </c>
      <c r="K142" s="162">
        <v>3.9390109999999999E-2</v>
      </c>
      <c r="L142" s="58">
        <f t="shared" si="10"/>
        <v>-0.60244538540257953</v>
      </c>
      <c r="M142" s="44">
        <f t="shared" si="11"/>
        <v>1.121351603719001</v>
      </c>
    </row>
    <row r="143" spans="1:13" ht="12" customHeight="1" x14ac:dyDescent="0.2">
      <c r="A143" s="34" t="s">
        <v>2821</v>
      </c>
      <c r="B143" s="34" t="s">
        <v>2822</v>
      </c>
      <c r="C143" s="57">
        <v>1.35376E-2</v>
      </c>
      <c r="D143" s="57">
        <v>3.4622699999999999E-2</v>
      </c>
      <c r="E143" s="58">
        <f t="shared" si="12"/>
        <v>-0.60899640986982528</v>
      </c>
      <c r="F143" s="44">
        <f t="shared" si="13"/>
        <v>1.7924856908245418E-5</v>
      </c>
      <c r="G143" s="35">
        <v>0.44091787397677701</v>
      </c>
      <c r="H143" s="99">
        <v>70.003399999999999</v>
      </c>
      <c r="I143" s="105"/>
      <c r="J143" s="178">
        <v>0</v>
      </c>
      <c r="K143" s="162">
        <v>0</v>
      </c>
      <c r="L143" s="58"/>
      <c r="M143" s="44"/>
    </row>
    <row r="144" spans="1:13" ht="12" customHeight="1" x14ac:dyDescent="0.2">
      <c r="A144" s="34" t="s">
        <v>2936</v>
      </c>
      <c r="B144" s="34" t="s">
        <v>2930</v>
      </c>
      <c r="C144" s="57">
        <v>1.2803520000000001E-2</v>
      </c>
      <c r="D144" s="57">
        <v>1.8134000000000001E-2</v>
      </c>
      <c r="E144" s="58">
        <f t="shared" si="12"/>
        <v>-0.29394948715120772</v>
      </c>
      <c r="F144" s="44">
        <f t="shared" si="13"/>
        <v>1.6952876722746898E-5</v>
      </c>
      <c r="G144" s="35">
        <v>9.9046470519876598E-2</v>
      </c>
      <c r="H144" s="99">
        <v>0</v>
      </c>
      <c r="I144" s="105"/>
      <c r="J144" s="178">
        <v>0</v>
      </c>
      <c r="K144" s="162">
        <v>6.7083999999999998E-3</v>
      </c>
      <c r="L144" s="58"/>
      <c r="M144" s="44"/>
    </row>
    <row r="145" spans="1:13" ht="12" customHeight="1" x14ac:dyDescent="0.2">
      <c r="A145" s="34" t="s">
        <v>1749</v>
      </c>
      <c r="B145" s="34" t="s">
        <v>537</v>
      </c>
      <c r="C145" s="57">
        <v>1.215226E-2</v>
      </c>
      <c r="D145" s="57">
        <v>0.12487893</v>
      </c>
      <c r="E145" s="58">
        <f t="shared" si="12"/>
        <v>-0.90268766716691118</v>
      </c>
      <c r="F145" s="44">
        <f t="shared" si="13"/>
        <v>1.6090556790848782E-5</v>
      </c>
      <c r="G145" s="35">
        <v>62.0875913</v>
      </c>
      <c r="H145" s="99">
        <v>53.163800000000002</v>
      </c>
      <c r="I145" s="105"/>
      <c r="J145" s="178">
        <v>8.7693022599999999</v>
      </c>
      <c r="K145" s="162">
        <v>4.31840314</v>
      </c>
      <c r="L145" s="58">
        <f t="shared" ref="L145:L154" si="14">IF(ISERROR(J145/K145-1),"",IF((J145/K145-1)&gt;10000%,"",J145/K145-1))</f>
        <v>1.030681707034883</v>
      </c>
      <c r="M145" s="44" t="str">
        <f t="shared" ref="M145:M154" si="15">IF(ISERROR(J145/C145),"",IF(J145/C145&gt;10000%,"",J145/C145))</f>
        <v/>
      </c>
    </row>
    <row r="146" spans="1:13" ht="12" customHeight="1" x14ac:dyDescent="0.2">
      <c r="A146" s="34" t="s">
        <v>1849</v>
      </c>
      <c r="B146" s="34" t="s">
        <v>1850</v>
      </c>
      <c r="C146" s="57">
        <v>1.1846590000000001E-2</v>
      </c>
      <c r="D146" s="57">
        <v>0.13272924999999999</v>
      </c>
      <c r="E146" s="58">
        <f t="shared" si="12"/>
        <v>-0.91074619950011015</v>
      </c>
      <c r="F146" s="44">
        <f t="shared" si="13"/>
        <v>1.5685825449167586E-5</v>
      </c>
      <c r="G146" s="35">
        <v>45.704300965884286</v>
      </c>
      <c r="H146" s="99">
        <v>315.20069999999998</v>
      </c>
      <c r="I146" s="105"/>
      <c r="J146" s="178">
        <v>1.13948E-2</v>
      </c>
      <c r="K146" s="162">
        <v>4.3877650000000004E-2</v>
      </c>
      <c r="L146" s="58">
        <f t="shared" si="14"/>
        <v>-0.74030514396281477</v>
      </c>
      <c r="M146" s="44">
        <f t="shared" si="15"/>
        <v>0.96186328724130732</v>
      </c>
    </row>
    <row r="147" spans="1:13" ht="12" customHeight="1" x14ac:dyDescent="0.2">
      <c r="A147" s="34" t="s">
        <v>2138</v>
      </c>
      <c r="B147" s="34" t="s">
        <v>570</v>
      </c>
      <c r="C147" s="57">
        <v>1.1115E-2</v>
      </c>
      <c r="D147" s="57">
        <v>2.1811959999999998E-2</v>
      </c>
      <c r="E147" s="58">
        <f t="shared" si="12"/>
        <v>-0.49041718396696121</v>
      </c>
      <c r="F147" s="44">
        <f t="shared" si="13"/>
        <v>1.4717142221305684E-5</v>
      </c>
      <c r="G147" s="35">
        <v>0.35061033000000003</v>
      </c>
      <c r="H147" s="99">
        <v>86.209649999999996</v>
      </c>
      <c r="I147" s="105"/>
      <c r="J147" s="178">
        <v>0</v>
      </c>
      <c r="K147" s="162">
        <v>0</v>
      </c>
      <c r="L147" s="58" t="str">
        <f t="shared" si="14"/>
        <v/>
      </c>
      <c r="M147" s="44">
        <f t="shared" si="15"/>
        <v>0</v>
      </c>
    </row>
    <row r="148" spans="1:13" ht="12" customHeight="1" x14ac:dyDescent="0.2">
      <c r="A148" s="34" t="s">
        <v>1075</v>
      </c>
      <c r="B148" s="34" t="s">
        <v>1064</v>
      </c>
      <c r="C148" s="57">
        <v>1.10078E-2</v>
      </c>
      <c r="D148" s="57">
        <v>1.345492E-2</v>
      </c>
      <c r="E148" s="58">
        <f t="shared" si="12"/>
        <v>-0.18187547752049071</v>
      </c>
      <c r="F148" s="44">
        <f t="shared" si="13"/>
        <v>1.457520091261257E-5</v>
      </c>
      <c r="G148" s="35">
        <v>2.8506061000000003E-2</v>
      </c>
      <c r="H148" s="99">
        <v>115.99679999999999</v>
      </c>
      <c r="I148" s="105"/>
      <c r="J148" s="178">
        <v>3.7274999999999999E-3</v>
      </c>
      <c r="K148" s="162">
        <v>0</v>
      </c>
      <c r="L148" s="58" t="str">
        <f t="shared" si="14"/>
        <v/>
      </c>
      <c r="M148" s="44">
        <f t="shared" si="15"/>
        <v>0.33862352150293429</v>
      </c>
    </row>
    <row r="149" spans="1:13" ht="12" customHeight="1" x14ac:dyDescent="0.2">
      <c r="A149" s="34" t="s">
        <v>738</v>
      </c>
      <c r="B149" s="34" t="s">
        <v>739</v>
      </c>
      <c r="C149" s="57">
        <v>1.0481020000000001E-2</v>
      </c>
      <c r="D149" s="57">
        <v>7.5361999999999998E-3</v>
      </c>
      <c r="E149" s="58">
        <f t="shared" si="12"/>
        <v>0.39075661473952406</v>
      </c>
      <c r="F149" s="44">
        <f t="shared" si="13"/>
        <v>1.3877702380958103E-5</v>
      </c>
      <c r="G149" s="35">
        <v>9.041624899999999E-2</v>
      </c>
      <c r="H149" s="99">
        <v>8.7222499999999989</v>
      </c>
      <c r="I149" s="105"/>
      <c r="J149" s="178">
        <v>0</v>
      </c>
      <c r="K149" s="162">
        <v>0</v>
      </c>
      <c r="L149" s="58" t="str">
        <f t="shared" si="14"/>
        <v/>
      </c>
      <c r="M149" s="44">
        <f t="shared" si="15"/>
        <v>0</v>
      </c>
    </row>
    <row r="150" spans="1:13" ht="12" customHeight="1" x14ac:dyDescent="0.2">
      <c r="A150" s="34" t="s">
        <v>1758</v>
      </c>
      <c r="B150" s="34" t="s">
        <v>564</v>
      </c>
      <c r="C150" s="57">
        <v>9.1948199999999994E-3</v>
      </c>
      <c r="D150" s="57">
        <v>1.36725E-3</v>
      </c>
      <c r="E150" s="58">
        <f t="shared" si="12"/>
        <v>5.7250466264399336</v>
      </c>
      <c r="F150" s="44">
        <f t="shared" si="13"/>
        <v>1.2174671492515152E-5</v>
      </c>
      <c r="G150" s="35">
        <v>11.403706660000001</v>
      </c>
      <c r="H150" s="99">
        <v>47.4758</v>
      </c>
      <c r="I150" s="105"/>
      <c r="J150" s="178">
        <v>8.4158199999999992E-3</v>
      </c>
      <c r="K150" s="162">
        <v>0</v>
      </c>
      <c r="L150" s="58" t="str">
        <f t="shared" si="14"/>
        <v/>
      </c>
      <c r="M150" s="44">
        <f t="shared" si="15"/>
        <v>0.91527838500373038</v>
      </c>
    </row>
    <row r="151" spans="1:13" ht="12" customHeight="1" x14ac:dyDescent="0.2">
      <c r="A151" s="34" t="s">
        <v>1763</v>
      </c>
      <c r="B151" s="34" t="s">
        <v>584</v>
      </c>
      <c r="C151" s="57">
        <v>7.9684100000000004E-3</v>
      </c>
      <c r="D151" s="57">
        <v>0.30170967999999998</v>
      </c>
      <c r="E151" s="58">
        <f t="shared" si="12"/>
        <v>-0.97358914702372157</v>
      </c>
      <c r="F151" s="44">
        <f t="shared" si="13"/>
        <v>1.0550807309732293E-5</v>
      </c>
      <c r="G151" s="35">
        <v>2.6678837200000003</v>
      </c>
      <c r="H151" s="99">
        <v>56.447699999999998</v>
      </c>
      <c r="I151" s="105"/>
      <c r="J151" s="178">
        <v>0.15404289000000002</v>
      </c>
      <c r="K151" s="162">
        <v>4.9856980000000002E-2</v>
      </c>
      <c r="L151" s="58">
        <f t="shared" si="14"/>
        <v>2.0896955651946829</v>
      </c>
      <c r="M151" s="44">
        <f t="shared" si="15"/>
        <v>19.331697289672597</v>
      </c>
    </row>
    <row r="152" spans="1:13" ht="12" customHeight="1" x14ac:dyDescent="0.2">
      <c r="A152" s="34" t="s">
        <v>746</v>
      </c>
      <c r="B152" s="34" t="s">
        <v>747</v>
      </c>
      <c r="C152" s="57">
        <v>7.9669800000000002E-3</v>
      </c>
      <c r="D152" s="57">
        <v>0</v>
      </c>
      <c r="E152" s="58" t="str">
        <f t="shared" si="12"/>
        <v/>
      </c>
      <c r="F152" s="44">
        <f t="shared" si="13"/>
        <v>1.0548913876230136E-5</v>
      </c>
      <c r="G152" s="35">
        <v>1.1966422000000001E-2</v>
      </c>
      <c r="H152" s="99">
        <v>17.923500000000001</v>
      </c>
      <c r="I152" s="105"/>
      <c r="J152" s="178">
        <v>0</v>
      </c>
      <c r="K152" s="162">
        <v>0</v>
      </c>
      <c r="L152" s="58" t="str">
        <f t="shared" si="14"/>
        <v/>
      </c>
      <c r="M152" s="44">
        <f t="shared" si="15"/>
        <v>0</v>
      </c>
    </row>
    <row r="153" spans="1:13" ht="12" customHeight="1" x14ac:dyDescent="0.2">
      <c r="A153" s="34" t="s">
        <v>1759</v>
      </c>
      <c r="B153" s="34" t="s">
        <v>572</v>
      </c>
      <c r="C153" s="57">
        <v>7.4200000000000004E-3</v>
      </c>
      <c r="D153" s="57">
        <v>0.27083000000000002</v>
      </c>
      <c r="E153" s="58">
        <f t="shared" si="12"/>
        <v>-0.9726027397260274</v>
      </c>
      <c r="F153" s="44">
        <f t="shared" si="13"/>
        <v>9.824668941258495E-6</v>
      </c>
      <c r="G153" s="35">
        <v>3.4606845699999997</v>
      </c>
      <c r="H153" s="99">
        <v>51.911450000000002</v>
      </c>
      <c r="I153" s="105"/>
      <c r="J153" s="178">
        <v>7.4120000000000002E-3</v>
      </c>
      <c r="K153" s="162">
        <v>0.27071954999999998</v>
      </c>
      <c r="L153" s="58">
        <f t="shared" si="14"/>
        <v>-0.97262111288231679</v>
      </c>
      <c r="M153" s="44">
        <f t="shared" si="15"/>
        <v>0.99892183288409697</v>
      </c>
    </row>
    <row r="154" spans="1:13" ht="12" customHeight="1" x14ac:dyDescent="0.2">
      <c r="A154" s="34" t="s">
        <v>984</v>
      </c>
      <c r="B154" s="34" t="s">
        <v>985</v>
      </c>
      <c r="C154" s="57">
        <v>6.6062500000000001E-3</v>
      </c>
      <c r="D154" s="57">
        <v>4.0305000000000002E-3</v>
      </c>
      <c r="E154" s="58">
        <f t="shared" si="12"/>
        <v>0.63906463217963028</v>
      </c>
      <c r="F154" s="44">
        <f t="shared" si="13"/>
        <v>8.747199352181797E-6</v>
      </c>
      <c r="G154" s="35">
        <v>1.7149879999999999E-2</v>
      </c>
      <c r="H154" s="99">
        <v>224.47800000000001</v>
      </c>
      <c r="I154" s="105"/>
      <c r="J154" s="178">
        <v>0</v>
      </c>
      <c r="K154" s="162">
        <v>0</v>
      </c>
      <c r="L154" s="58" t="str">
        <f t="shared" si="14"/>
        <v/>
      </c>
      <c r="M154" s="44">
        <f t="shared" si="15"/>
        <v>0</v>
      </c>
    </row>
    <row r="155" spans="1:13" ht="12" customHeight="1" x14ac:dyDescent="0.2">
      <c r="A155" s="34" t="s">
        <v>2931</v>
      </c>
      <c r="B155" s="34" t="s">
        <v>2925</v>
      </c>
      <c r="C155" s="57">
        <v>6.4810699999999994E-3</v>
      </c>
      <c r="D155" s="57">
        <v>5.2340200000000007E-3</v>
      </c>
      <c r="E155" s="58">
        <f t="shared" si="12"/>
        <v>0.23825854696772253</v>
      </c>
      <c r="F155" s="44">
        <f t="shared" si="13"/>
        <v>8.5814510963776534E-6</v>
      </c>
      <c r="G155" s="35">
        <v>2.5826506173564901E-2</v>
      </c>
      <c r="H155" s="99">
        <v>0</v>
      </c>
      <c r="I155" s="105"/>
      <c r="J155" s="178">
        <v>0</v>
      </c>
      <c r="K155" s="162">
        <v>0</v>
      </c>
      <c r="L155" s="58"/>
      <c r="M155" s="44"/>
    </row>
    <row r="156" spans="1:13" ht="12" customHeight="1" x14ac:dyDescent="0.2">
      <c r="A156" s="34" t="s">
        <v>1843</v>
      </c>
      <c r="B156" s="34" t="s">
        <v>1844</v>
      </c>
      <c r="C156" s="57">
        <v>6.4050000000000001E-3</v>
      </c>
      <c r="D156" s="57">
        <v>7.6740420000000004E-2</v>
      </c>
      <c r="E156" s="58">
        <f t="shared" si="12"/>
        <v>-0.91653681332471204</v>
      </c>
      <c r="F156" s="44">
        <f t="shared" si="13"/>
        <v>8.4807283785391731E-6</v>
      </c>
      <c r="G156" s="35">
        <v>11.521098040163153</v>
      </c>
      <c r="H156" s="99">
        <v>87.999250000000004</v>
      </c>
      <c r="I156" s="105"/>
      <c r="J156" s="178">
        <v>0</v>
      </c>
      <c r="K156" s="162">
        <v>5.79906E-3</v>
      </c>
      <c r="L156" s="58">
        <f t="shared" ref="L156:L167" si="16">IF(ISERROR(J156/K156-1),"",IF((J156/K156-1)&gt;10000%,"",J156/K156-1))</f>
        <v>-1</v>
      </c>
      <c r="M156" s="44">
        <f t="shared" ref="M156:M167" si="17">IF(ISERROR(J156/C156),"",IF(J156/C156&gt;10000%,"",J156/C156))</f>
        <v>0</v>
      </c>
    </row>
    <row r="157" spans="1:13" ht="12" customHeight="1" x14ac:dyDescent="0.2">
      <c r="A157" s="34" t="s">
        <v>2992</v>
      </c>
      <c r="B157" s="34" t="s">
        <v>2994</v>
      </c>
      <c r="C157" s="57">
        <v>6.0073100000000001E-3</v>
      </c>
      <c r="D157" s="57">
        <v>6.1151999999999995E-3</v>
      </c>
      <c r="E157" s="58">
        <f t="shared" si="12"/>
        <v>-1.7642922553636753E-2</v>
      </c>
      <c r="F157" s="44">
        <f t="shared" si="13"/>
        <v>7.9541552530339044E-6</v>
      </c>
      <c r="G157" s="35">
        <v>0.28959683964531296</v>
      </c>
      <c r="H157" s="99">
        <v>20.02375</v>
      </c>
      <c r="I157" s="105"/>
      <c r="J157" s="178">
        <v>7.8339399999999993E-3</v>
      </c>
      <c r="K157" s="162">
        <v>0</v>
      </c>
      <c r="L157" s="58" t="str">
        <f t="shared" si="16"/>
        <v/>
      </c>
      <c r="M157" s="44">
        <f t="shared" si="17"/>
        <v>1.3040678773028194</v>
      </c>
    </row>
    <row r="158" spans="1:13" ht="12" customHeight="1" x14ac:dyDescent="0.2">
      <c r="A158" s="34" t="s">
        <v>982</v>
      </c>
      <c r="B158" s="34" t="s">
        <v>983</v>
      </c>
      <c r="C158" s="57">
        <v>5.8934399999999998E-3</v>
      </c>
      <c r="D158" s="57">
        <v>0</v>
      </c>
      <c r="E158" s="58" t="str">
        <f t="shared" si="12"/>
        <v/>
      </c>
      <c r="F158" s="44">
        <f t="shared" si="13"/>
        <v>7.8033823349286346E-6</v>
      </c>
      <c r="G158" s="35">
        <v>0</v>
      </c>
      <c r="H158" s="99">
        <v>168.38425000000001</v>
      </c>
      <c r="I158" s="105"/>
      <c r="J158" s="178">
        <v>0</v>
      </c>
      <c r="K158" s="162">
        <v>0</v>
      </c>
      <c r="L158" s="58" t="str">
        <f t="shared" si="16"/>
        <v/>
      </c>
      <c r="M158" s="44">
        <f t="shared" si="17"/>
        <v>0</v>
      </c>
    </row>
    <row r="159" spans="1:13" ht="12" customHeight="1" x14ac:dyDescent="0.2">
      <c r="A159" s="34" t="s">
        <v>2951</v>
      </c>
      <c r="B159" s="34" t="s">
        <v>2967</v>
      </c>
      <c r="C159" s="57">
        <v>5.3314599999999997E-3</v>
      </c>
      <c r="D159" s="57">
        <v>9.4180800000000005E-3</v>
      </c>
      <c r="E159" s="58">
        <f t="shared" si="12"/>
        <v>-0.43391221990044682</v>
      </c>
      <c r="F159" s="44">
        <f t="shared" si="13"/>
        <v>7.0592762093749348E-6</v>
      </c>
      <c r="G159" s="35">
        <v>9.5398360528170398E-2</v>
      </c>
      <c r="H159" s="99">
        <v>0</v>
      </c>
      <c r="I159" s="105"/>
      <c r="J159" s="178">
        <v>0</v>
      </c>
      <c r="K159" s="162">
        <v>0</v>
      </c>
      <c r="L159" s="58" t="str">
        <f t="shared" si="16"/>
        <v/>
      </c>
      <c r="M159" s="44">
        <f t="shared" si="17"/>
        <v>0</v>
      </c>
    </row>
    <row r="160" spans="1:13" ht="12" customHeight="1" x14ac:dyDescent="0.2">
      <c r="A160" s="34" t="s">
        <v>1767</v>
      </c>
      <c r="B160" s="34" t="s">
        <v>592</v>
      </c>
      <c r="C160" s="57">
        <v>5.0818E-3</v>
      </c>
      <c r="D160" s="57">
        <v>0</v>
      </c>
      <c r="E160" s="58" t="str">
        <f t="shared" si="12"/>
        <v/>
      </c>
      <c r="F160" s="44">
        <f t="shared" si="13"/>
        <v>6.7287065533271453E-6</v>
      </c>
      <c r="G160" s="35">
        <v>0.36560503999999999</v>
      </c>
      <c r="H160" s="99">
        <v>59.334999999999987</v>
      </c>
      <c r="I160" s="105"/>
      <c r="J160" s="178">
        <v>0</v>
      </c>
      <c r="K160" s="162">
        <v>0</v>
      </c>
      <c r="L160" s="58" t="str">
        <f t="shared" si="16"/>
        <v/>
      </c>
      <c r="M160" s="44">
        <f t="shared" si="17"/>
        <v>0</v>
      </c>
    </row>
    <row r="161" spans="1:13" ht="12" customHeight="1" x14ac:dyDescent="0.2">
      <c r="A161" s="34" t="s">
        <v>1762</v>
      </c>
      <c r="B161" s="34" t="s">
        <v>593</v>
      </c>
      <c r="C161" s="57">
        <v>4.9158000000000006E-3</v>
      </c>
      <c r="D161" s="57">
        <v>5.0319999999999998E-4</v>
      </c>
      <c r="E161" s="58">
        <f t="shared" si="12"/>
        <v>8.769077901430844</v>
      </c>
      <c r="F161" s="44">
        <f t="shared" si="13"/>
        <v>6.5089093775523604E-6</v>
      </c>
      <c r="G161" s="35">
        <v>0.47218736</v>
      </c>
      <c r="H161" s="99">
        <v>57.686999999999998</v>
      </c>
      <c r="I161" s="105"/>
      <c r="J161" s="178">
        <v>4.3575000000000003E-3</v>
      </c>
      <c r="K161" s="162">
        <v>0</v>
      </c>
      <c r="L161" s="58" t="str">
        <f t="shared" si="16"/>
        <v/>
      </c>
      <c r="M161" s="44">
        <f t="shared" si="17"/>
        <v>0.88642743805687774</v>
      </c>
    </row>
    <row r="162" spans="1:13" ht="12" customHeight="1" x14ac:dyDescent="0.2">
      <c r="A162" s="34" t="s">
        <v>2802</v>
      </c>
      <c r="B162" s="34" t="s">
        <v>1035</v>
      </c>
      <c r="C162" s="57">
        <v>2.6770399999999999E-3</v>
      </c>
      <c r="D162" s="57">
        <v>4.0856499999999997E-3</v>
      </c>
      <c r="E162" s="58">
        <f t="shared" si="12"/>
        <v>-0.34477011001921354</v>
      </c>
      <c r="F162" s="44">
        <f t="shared" si="13"/>
        <v>3.5446134423863395E-6</v>
      </c>
      <c r="G162" s="35">
        <v>0.48771237000000001</v>
      </c>
      <c r="H162" s="99">
        <v>95.95259999999999</v>
      </c>
      <c r="I162" s="105"/>
      <c r="J162" s="178">
        <v>0</v>
      </c>
      <c r="K162" s="162">
        <v>0</v>
      </c>
      <c r="L162" s="58" t="str">
        <f t="shared" si="16"/>
        <v/>
      </c>
      <c r="M162" s="44">
        <f t="shared" si="17"/>
        <v>0</v>
      </c>
    </row>
    <row r="163" spans="1:13" ht="12" customHeight="1" x14ac:dyDescent="0.2">
      <c r="A163" s="34" t="s">
        <v>842</v>
      </c>
      <c r="B163" s="34" t="s">
        <v>841</v>
      </c>
      <c r="C163" s="57">
        <v>2.27721E-3</v>
      </c>
      <c r="D163" s="57">
        <v>2.4375E-3</v>
      </c>
      <c r="E163" s="58">
        <f t="shared" si="12"/>
        <v>-6.5760000000000041E-2</v>
      </c>
      <c r="F163" s="44">
        <f t="shared" si="13"/>
        <v>3.0152067870246979E-6</v>
      </c>
      <c r="G163" s="35">
        <v>1.7121136999999998E-2</v>
      </c>
      <c r="H163" s="99">
        <v>53.527650000000008</v>
      </c>
      <c r="I163" s="105"/>
      <c r="J163" s="178">
        <v>0</v>
      </c>
      <c r="K163" s="162">
        <v>0</v>
      </c>
      <c r="L163" s="58" t="str">
        <f t="shared" si="16"/>
        <v/>
      </c>
      <c r="M163" s="44">
        <f t="shared" si="17"/>
        <v>0</v>
      </c>
    </row>
    <row r="164" spans="1:13" ht="12" customHeight="1" x14ac:dyDescent="0.2">
      <c r="A164" s="34" t="s">
        <v>1761</v>
      </c>
      <c r="B164" s="34" t="s">
        <v>591</v>
      </c>
      <c r="C164" s="57">
        <v>2.0808300000000001E-3</v>
      </c>
      <c r="D164" s="57">
        <v>0</v>
      </c>
      <c r="E164" s="58" t="str">
        <f t="shared" si="12"/>
        <v/>
      </c>
      <c r="F164" s="44">
        <f t="shared" si="13"/>
        <v>2.7551840799243821E-6</v>
      </c>
      <c r="G164" s="35">
        <v>0.11213407</v>
      </c>
      <c r="H164" s="99">
        <v>82.885949999999994</v>
      </c>
      <c r="I164" s="105"/>
      <c r="J164" s="178">
        <v>0</v>
      </c>
      <c r="K164" s="162">
        <v>0</v>
      </c>
      <c r="L164" s="58" t="str">
        <f t="shared" si="16"/>
        <v/>
      </c>
      <c r="M164" s="44">
        <f t="shared" si="17"/>
        <v>0</v>
      </c>
    </row>
    <row r="165" spans="1:13" ht="12" customHeight="1" x14ac:dyDescent="0.2">
      <c r="A165" s="34" t="s">
        <v>1760</v>
      </c>
      <c r="B165" s="34" t="s">
        <v>590</v>
      </c>
      <c r="C165" s="57">
        <v>2.0016000000000001E-3</v>
      </c>
      <c r="D165" s="57">
        <v>0</v>
      </c>
      <c r="E165" s="58" t="str">
        <f t="shared" si="12"/>
        <v/>
      </c>
      <c r="F165" s="44">
        <f t="shared" si="13"/>
        <v>2.6502772712699465E-6</v>
      </c>
      <c r="G165" s="35">
        <v>2.4051725299999998</v>
      </c>
      <c r="H165" s="99">
        <v>40.704700000000003</v>
      </c>
      <c r="I165" s="105"/>
      <c r="J165" s="178">
        <v>0</v>
      </c>
      <c r="K165" s="162">
        <v>0</v>
      </c>
      <c r="L165" s="58" t="str">
        <f t="shared" si="16"/>
        <v/>
      </c>
      <c r="M165" s="44">
        <f t="shared" si="17"/>
        <v>0</v>
      </c>
    </row>
    <row r="166" spans="1:13" ht="12" customHeight="1" x14ac:dyDescent="0.2">
      <c r="A166" s="34" t="s">
        <v>1070</v>
      </c>
      <c r="B166" s="34" t="s">
        <v>1059</v>
      </c>
      <c r="C166" s="57">
        <v>1.5765099999999999E-3</v>
      </c>
      <c r="D166" s="57">
        <v>0</v>
      </c>
      <c r="E166" s="58" t="str">
        <f t="shared" si="12"/>
        <v/>
      </c>
      <c r="F166" s="44">
        <f t="shared" si="13"/>
        <v>2.0874243709681174E-6</v>
      </c>
      <c r="G166" s="35">
        <v>1.5443610000000002E-3</v>
      </c>
      <c r="H166" s="99">
        <v>20.034549999999999</v>
      </c>
      <c r="I166" s="105"/>
      <c r="J166" s="178">
        <v>0</v>
      </c>
      <c r="K166" s="162">
        <v>0</v>
      </c>
      <c r="L166" s="58" t="str">
        <f t="shared" si="16"/>
        <v/>
      </c>
      <c r="M166" s="44">
        <f t="shared" si="17"/>
        <v>0</v>
      </c>
    </row>
    <row r="167" spans="1:13" ht="12" customHeight="1" x14ac:dyDescent="0.2">
      <c r="A167" s="34" t="s">
        <v>2953</v>
      </c>
      <c r="B167" s="34" t="s">
        <v>2969</v>
      </c>
      <c r="C167" s="57">
        <v>1.4544E-3</v>
      </c>
      <c r="D167" s="57">
        <v>3.9391999999999995E-3</v>
      </c>
      <c r="E167" s="58">
        <f t="shared" si="12"/>
        <v>-0.63078797725426483</v>
      </c>
      <c r="F167" s="44">
        <f t="shared" si="13"/>
        <v>1.9257410388364362E-6</v>
      </c>
      <c r="G167" s="35">
        <v>1.6806439011270397E-2</v>
      </c>
      <c r="H167" s="99">
        <v>0</v>
      </c>
      <c r="I167" s="105"/>
      <c r="J167" s="178">
        <v>0</v>
      </c>
      <c r="K167" s="162">
        <v>0</v>
      </c>
      <c r="L167" s="58" t="str">
        <f t="shared" si="16"/>
        <v/>
      </c>
      <c r="M167" s="44">
        <f t="shared" si="17"/>
        <v>0</v>
      </c>
    </row>
    <row r="168" spans="1:13" ht="12" customHeight="1" x14ac:dyDescent="0.2">
      <c r="A168" s="34" t="s">
        <v>2932</v>
      </c>
      <c r="B168" s="34" t="s">
        <v>2926</v>
      </c>
      <c r="C168" s="57">
        <v>1.35717E-3</v>
      </c>
      <c r="D168" s="57">
        <v>1.3231379999999999E-2</v>
      </c>
      <c r="E168" s="58">
        <f t="shared" si="12"/>
        <v>-0.89742793268729337</v>
      </c>
      <c r="F168" s="44">
        <f t="shared" si="13"/>
        <v>1.79700080148353E-6</v>
      </c>
      <c r="G168" s="35">
        <v>9.4354729309022903E-2</v>
      </c>
      <c r="H168" s="99">
        <v>89.489599999999996</v>
      </c>
      <c r="I168" s="105"/>
      <c r="J168" s="178">
        <v>0</v>
      </c>
      <c r="K168" s="162">
        <v>0</v>
      </c>
      <c r="L168" s="58"/>
      <c r="M168" s="44"/>
    </row>
    <row r="169" spans="1:13" ht="12" customHeight="1" x14ac:dyDescent="0.2">
      <c r="A169" s="34" t="s">
        <v>2935</v>
      </c>
      <c r="B169" s="34" t="s">
        <v>2929</v>
      </c>
      <c r="C169" s="57">
        <v>1.0297799999999999E-3</v>
      </c>
      <c r="D169" s="57">
        <v>3.8745000000000001E-4</v>
      </c>
      <c r="E169" s="58">
        <f t="shared" si="12"/>
        <v>1.657839721254355</v>
      </c>
      <c r="F169" s="44">
        <f t="shared" si="13"/>
        <v>1.3635104558395112E-6</v>
      </c>
      <c r="G169" s="35">
        <v>1.7966416089895498E-3</v>
      </c>
      <c r="H169" s="99">
        <v>0</v>
      </c>
      <c r="I169" s="105"/>
      <c r="J169" s="178">
        <v>0</v>
      </c>
      <c r="K169" s="162">
        <v>0</v>
      </c>
      <c r="L169" s="58"/>
      <c r="M169" s="44"/>
    </row>
    <row r="170" spans="1:13" ht="12" customHeight="1" x14ac:dyDescent="0.2">
      <c r="A170" s="34" t="s">
        <v>966</v>
      </c>
      <c r="B170" s="34" t="s">
        <v>967</v>
      </c>
      <c r="C170" s="57">
        <v>5.2952000000000001E-4</v>
      </c>
      <c r="D170" s="57">
        <v>3.55901E-2</v>
      </c>
      <c r="E170" s="58">
        <f t="shared" si="12"/>
        <v>-0.98512170519329811</v>
      </c>
      <c r="F170" s="44">
        <f t="shared" si="13"/>
        <v>7.0112650913412382E-7</v>
      </c>
      <c r="G170" s="35">
        <v>5.4398745999999998E-2</v>
      </c>
      <c r="H170" s="99">
        <v>75.004049999999992</v>
      </c>
      <c r="I170" s="105"/>
      <c r="J170" s="178">
        <v>0</v>
      </c>
      <c r="K170" s="162">
        <v>0</v>
      </c>
      <c r="L170" s="58" t="str">
        <f>IF(ISERROR(J170/K170-1),"",IF((J170/K170-1)&gt;10000%,"",J170/K170-1))</f>
        <v/>
      </c>
      <c r="M170" s="44">
        <f>IF(ISERROR(J170/C170),"",IF(J170/C170&gt;10000%,"",J170/C170))</f>
        <v>0</v>
      </c>
    </row>
    <row r="171" spans="1:13" ht="12" customHeight="1" x14ac:dyDescent="0.2">
      <c r="A171" s="34" t="s">
        <v>925</v>
      </c>
      <c r="B171" s="34" t="s">
        <v>926</v>
      </c>
      <c r="C171" s="57">
        <v>4.8000000000000001E-4</v>
      </c>
      <c r="D171" s="57">
        <v>3.1669000000000003E-3</v>
      </c>
      <c r="E171" s="58">
        <f t="shared" si="12"/>
        <v>-0.84843222078373171</v>
      </c>
      <c r="F171" s="44">
        <f t="shared" si="13"/>
        <v>6.3555809862588645E-7</v>
      </c>
      <c r="G171" s="35">
        <v>3.8021680000000003E-3</v>
      </c>
      <c r="H171" s="99">
        <v>119.92</v>
      </c>
      <c r="I171" s="105"/>
      <c r="J171" s="178">
        <v>4.8000000000000001E-4</v>
      </c>
      <c r="K171" s="162">
        <v>3.9599999999999998E-4</v>
      </c>
      <c r="L171" s="58">
        <f>IF(ISERROR(J171/K171-1),"",IF((J171/K171-1)&gt;10000%,"",J171/K171-1))</f>
        <v>0.21212121212121215</v>
      </c>
      <c r="M171" s="44">
        <f>IF(ISERROR(J171/C171),"",IF(J171/C171&gt;10000%,"",J171/C171))</f>
        <v>1</v>
      </c>
    </row>
    <row r="172" spans="1:13" ht="12" customHeight="1" x14ac:dyDescent="0.2">
      <c r="A172" s="34" t="s">
        <v>2933</v>
      </c>
      <c r="B172" s="34" t="s">
        <v>2927</v>
      </c>
      <c r="C172" s="57">
        <v>4.7631999999999997E-4</v>
      </c>
      <c r="D172" s="57">
        <v>5.0481000000000007E-3</v>
      </c>
      <c r="E172" s="58">
        <f t="shared" si="12"/>
        <v>-0.90564370753352752</v>
      </c>
      <c r="F172" s="44">
        <f t="shared" si="13"/>
        <v>6.3068548653642134E-7</v>
      </c>
      <c r="G172" s="35">
        <v>8.94358900023586E-3</v>
      </c>
      <c r="H172" s="99">
        <v>0</v>
      </c>
      <c r="I172" s="105"/>
      <c r="J172" s="178">
        <v>0</v>
      </c>
      <c r="K172" s="162">
        <v>0</v>
      </c>
      <c r="L172" s="58"/>
      <c r="M172" s="44"/>
    </row>
    <row r="173" spans="1:13" ht="12" customHeight="1" x14ac:dyDescent="0.2">
      <c r="A173" s="34" t="s">
        <v>2801</v>
      </c>
      <c r="B173" s="34" t="s">
        <v>818</v>
      </c>
      <c r="C173" s="57">
        <v>2.076E-4</v>
      </c>
      <c r="D173" s="57">
        <v>9.0934500000000012E-3</v>
      </c>
      <c r="E173" s="58">
        <f t="shared" si="12"/>
        <v>-0.97717038087854446</v>
      </c>
      <c r="F173" s="44">
        <f t="shared" si="13"/>
        <v>2.7487887765569592E-7</v>
      </c>
      <c r="G173" s="35">
        <v>0</v>
      </c>
      <c r="H173" s="99">
        <v>80.003050000000002</v>
      </c>
      <c r="I173" s="105"/>
      <c r="J173" s="178">
        <v>0</v>
      </c>
      <c r="K173" s="162">
        <v>0</v>
      </c>
      <c r="L173" s="58" t="str">
        <f t="shared" ref="L173:L180" si="18">IF(ISERROR(J173/K173-1),"",IF((J173/K173-1)&gt;10000%,"",J173/K173-1))</f>
        <v/>
      </c>
      <c r="M173" s="44">
        <f t="shared" ref="M173:M180" si="19">IF(ISERROR(J173/C173),"",IF(J173/C173&gt;10000%,"",J173/C173))</f>
        <v>0</v>
      </c>
    </row>
    <row r="174" spans="1:13" ht="12" customHeight="1" x14ac:dyDescent="0.2">
      <c r="A174" s="34" t="s">
        <v>2006</v>
      </c>
      <c r="B174" s="34" t="s">
        <v>2007</v>
      </c>
      <c r="C174" s="57">
        <v>2.0219999999999998E-4</v>
      </c>
      <c r="D174" s="57">
        <v>6.8400000000000009E-5</v>
      </c>
      <c r="E174" s="58">
        <f t="shared" si="12"/>
        <v>1.9561403508771922</v>
      </c>
      <c r="F174" s="44">
        <f t="shared" si="13"/>
        <v>2.6772884904615465E-7</v>
      </c>
      <c r="G174" s="35">
        <v>2.083913610111038</v>
      </c>
      <c r="H174" s="99">
        <v>95.733100000000007</v>
      </c>
      <c r="I174" s="105"/>
      <c r="J174" s="178">
        <v>0</v>
      </c>
      <c r="K174" s="162">
        <v>0</v>
      </c>
      <c r="L174" s="58" t="str">
        <f t="shared" si="18"/>
        <v/>
      </c>
      <c r="M174" s="44">
        <f t="shared" si="19"/>
        <v>0</v>
      </c>
    </row>
    <row r="175" spans="1:13" ht="12" customHeight="1" x14ac:dyDescent="0.2">
      <c r="A175" s="34" t="s">
        <v>940</v>
      </c>
      <c r="B175" s="34" t="s">
        <v>941</v>
      </c>
      <c r="C175" s="57">
        <v>1.3158000000000001E-4</v>
      </c>
      <c r="D175" s="57">
        <v>7.6557239999999999E-2</v>
      </c>
      <c r="E175" s="58">
        <f t="shared" si="12"/>
        <v>-0.99828128600247346</v>
      </c>
      <c r="F175" s="44">
        <f t="shared" si="13"/>
        <v>1.7422236378582114E-7</v>
      </c>
      <c r="G175" s="35">
        <v>2.5686072000000001E-2</v>
      </c>
      <c r="H175" s="99">
        <v>59.998800000000003</v>
      </c>
      <c r="I175" s="105"/>
      <c r="J175" s="178">
        <v>5.3760000000000006E-4</v>
      </c>
      <c r="K175" s="162">
        <v>0</v>
      </c>
      <c r="L175" s="58" t="str">
        <f t="shared" si="18"/>
        <v/>
      </c>
      <c r="M175" s="44">
        <f t="shared" si="19"/>
        <v>4.0857273141814865</v>
      </c>
    </row>
    <row r="176" spans="1:13" ht="12" customHeight="1" x14ac:dyDescent="0.2">
      <c r="A176" s="34" t="s">
        <v>1077</v>
      </c>
      <c r="B176" s="34" t="s">
        <v>1066</v>
      </c>
      <c r="C176" s="57">
        <v>1.0319999999999999E-5</v>
      </c>
      <c r="D176" s="57">
        <v>1.6289000000000002E-3</v>
      </c>
      <c r="E176" s="58">
        <f t="shared" si="12"/>
        <v>-0.99366443612253663</v>
      </c>
      <c r="F176" s="44">
        <f t="shared" si="13"/>
        <v>1.3664499120456558E-8</v>
      </c>
      <c r="G176" s="35">
        <v>8.7157744999999995E-2</v>
      </c>
      <c r="H176" s="99">
        <v>40.015500000000003</v>
      </c>
      <c r="I176" s="105"/>
      <c r="J176" s="178">
        <v>0</v>
      </c>
      <c r="K176" s="162">
        <v>0</v>
      </c>
      <c r="L176" s="58" t="str">
        <f t="shared" si="18"/>
        <v/>
      </c>
      <c r="M176" s="44">
        <f t="shared" si="19"/>
        <v>0</v>
      </c>
    </row>
    <row r="177" spans="1:13" ht="12" customHeight="1" x14ac:dyDescent="0.2">
      <c r="A177" s="34" t="s">
        <v>1768</v>
      </c>
      <c r="B177" s="34" t="s">
        <v>555</v>
      </c>
      <c r="C177" s="57">
        <v>0</v>
      </c>
      <c r="D177" s="57">
        <v>9.1770000000000004E-2</v>
      </c>
      <c r="E177" s="58">
        <f t="shared" si="12"/>
        <v>-1</v>
      </c>
      <c r="F177" s="44">
        <f t="shared" si="13"/>
        <v>0</v>
      </c>
      <c r="G177" s="35">
        <v>3.2430464199999998</v>
      </c>
      <c r="H177" s="99">
        <v>76.486400000000003</v>
      </c>
      <c r="I177" s="105"/>
      <c r="J177" s="178">
        <v>0</v>
      </c>
      <c r="K177" s="162">
        <v>0</v>
      </c>
      <c r="L177" s="58" t="str">
        <f t="shared" si="18"/>
        <v/>
      </c>
      <c r="M177" s="44" t="str">
        <f t="shared" si="19"/>
        <v/>
      </c>
    </row>
    <row r="178" spans="1:13" ht="12" customHeight="1" x14ac:dyDescent="0.2">
      <c r="A178" s="34" t="s">
        <v>958</v>
      </c>
      <c r="B178" s="34" t="s">
        <v>959</v>
      </c>
      <c r="C178" s="57">
        <v>0</v>
      </c>
      <c r="D178" s="57">
        <v>6.4130350000000003E-2</v>
      </c>
      <c r="E178" s="58">
        <f t="shared" si="12"/>
        <v>-1</v>
      </c>
      <c r="F178" s="44">
        <f t="shared" si="13"/>
        <v>0</v>
      </c>
      <c r="G178" s="35">
        <v>0.72333903700000002</v>
      </c>
      <c r="H178" s="99">
        <v>251.81995000000001</v>
      </c>
      <c r="I178" s="105"/>
      <c r="J178" s="178">
        <v>0</v>
      </c>
      <c r="K178" s="162">
        <v>2.2558999999999999E-3</v>
      </c>
      <c r="L178" s="58">
        <f t="shared" si="18"/>
        <v>-1</v>
      </c>
      <c r="M178" s="44" t="str">
        <f t="shared" si="19"/>
        <v/>
      </c>
    </row>
    <row r="179" spans="1:13" ht="12" customHeight="1" x14ac:dyDescent="0.2">
      <c r="A179" s="34" t="s">
        <v>964</v>
      </c>
      <c r="B179" s="34" t="s">
        <v>965</v>
      </c>
      <c r="C179" s="57">
        <v>0</v>
      </c>
      <c r="D179" s="57">
        <v>1.9800000000000002E-2</v>
      </c>
      <c r="E179" s="58">
        <f t="shared" si="12"/>
        <v>-1</v>
      </c>
      <c r="F179" s="44">
        <f t="shared" si="13"/>
        <v>0</v>
      </c>
      <c r="G179" s="35">
        <v>4.5824916E-2</v>
      </c>
      <c r="H179" s="99">
        <v>50.003900000000002</v>
      </c>
      <c r="I179" s="105"/>
      <c r="J179" s="178">
        <v>0</v>
      </c>
      <c r="K179" s="162">
        <v>0</v>
      </c>
      <c r="L179" s="58" t="str">
        <f t="shared" si="18"/>
        <v/>
      </c>
      <c r="M179" s="44" t="str">
        <f t="shared" si="19"/>
        <v/>
      </c>
    </row>
    <row r="180" spans="1:13" ht="12" customHeight="1" x14ac:dyDescent="0.2">
      <c r="A180" s="34" t="s">
        <v>2993</v>
      </c>
      <c r="B180" s="34" t="s">
        <v>2995</v>
      </c>
      <c r="C180" s="57">
        <v>0</v>
      </c>
      <c r="D180" s="57">
        <v>9.6305999999999996E-3</v>
      </c>
      <c r="E180" s="58">
        <f t="shared" si="12"/>
        <v>-1</v>
      </c>
      <c r="F180" s="44">
        <f t="shared" si="13"/>
        <v>0</v>
      </c>
      <c r="G180" s="35">
        <v>1.5523100777538601E-2</v>
      </c>
      <c r="H180" s="99">
        <v>19.969000000000001</v>
      </c>
      <c r="I180" s="105"/>
      <c r="J180" s="178">
        <v>0</v>
      </c>
      <c r="K180" s="162">
        <v>0</v>
      </c>
      <c r="L180" s="58" t="str">
        <f t="shared" si="18"/>
        <v/>
      </c>
      <c r="M180" s="44" t="str">
        <f t="shared" si="19"/>
        <v/>
      </c>
    </row>
    <row r="181" spans="1:13" ht="12" customHeight="1" x14ac:dyDescent="0.2">
      <c r="A181" s="34" t="s">
        <v>2825</v>
      </c>
      <c r="B181" s="34" t="s">
        <v>2826</v>
      </c>
      <c r="C181" s="57">
        <v>0</v>
      </c>
      <c r="D181" s="57">
        <v>4.2158000000000004E-3</v>
      </c>
      <c r="E181" s="58">
        <f t="shared" si="12"/>
        <v>-1</v>
      </c>
      <c r="F181" s="44">
        <f t="shared" si="13"/>
        <v>0</v>
      </c>
      <c r="G181" s="35">
        <v>1.05765655172786E-2</v>
      </c>
      <c r="H181" s="99">
        <v>0</v>
      </c>
      <c r="I181" s="105"/>
      <c r="J181" s="178">
        <v>0</v>
      </c>
      <c r="K181" s="162">
        <v>0</v>
      </c>
      <c r="L181" s="58"/>
      <c r="M181" s="44"/>
    </row>
    <row r="182" spans="1:13" ht="12" customHeight="1" x14ac:dyDescent="0.2">
      <c r="A182" s="34" t="s">
        <v>1841</v>
      </c>
      <c r="B182" s="34" t="s">
        <v>1842</v>
      </c>
      <c r="C182" s="57">
        <v>0</v>
      </c>
      <c r="D182" s="57">
        <v>3.0262499999999999E-3</v>
      </c>
      <c r="E182" s="58">
        <f t="shared" si="12"/>
        <v>-1</v>
      </c>
      <c r="F182" s="44">
        <f t="shared" si="13"/>
        <v>0</v>
      </c>
      <c r="G182" s="35">
        <v>1.3205420408057049</v>
      </c>
      <c r="H182" s="99">
        <v>351.77749999999997</v>
      </c>
      <c r="I182" s="105"/>
      <c r="J182" s="178">
        <v>0</v>
      </c>
      <c r="K182" s="162">
        <v>0</v>
      </c>
      <c r="L182" s="58" t="str">
        <f>IF(ISERROR(J182/K182-1),"",IF((J182/K182-1)&gt;10000%,"",J182/K182-1))</f>
        <v/>
      </c>
      <c r="M182" s="44" t="str">
        <f>IF(ISERROR(J182/C182),"",IF(J182/C182&gt;10000%,"",J182/C182))</f>
        <v/>
      </c>
    </row>
    <row r="183" spans="1:13" ht="12" customHeight="1" x14ac:dyDescent="0.2">
      <c r="A183" s="34" t="s">
        <v>1078</v>
      </c>
      <c r="B183" s="34" t="s">
        <v>1056</v>
      </c>
      <c r="C183" s="57">
        <v>0</v>
      </c>
      <c r="D183" s="57">
        <v>2.9256E-3</v>
      </c>
      <c r="E183" s="58">
        <f t="shared" si="12"/>
        <v>-1</v>
      </c>
      <c r="F183" s="44">
        <f t="shared" si="13"/>
        <v>0</v>
      </c>
      <c r="G183" s="35">
        <v>9.2222022000000001E-2</v>
      </c>
      <c r="H183" s="99">
        <v>19.9956</v>
      </c>
      <c r="I183" s="105"/>
      <c r="J183" s="178">
        <v>0</v>
      </c>
      <c r="K183" s="162">
        <v>0</v>
      </c>
      <c r="L183" s="58" t="str">
        <f>IF(ISERROR(J183/K183-1),"",IF((J183/K183-1)&gt;10000%,"",J183/K183-1))</f>
        <v/>
      </c>
      <c r="M183" s="44" t="str">
        <f>IF(ISERROR(J183/C183),"",IF(J183/C183&gt;10000%,"",J183/C183))</f>
        <v/>
      </c>
    </row>
    <row r="184" spans="1:13" ht="12" customHeight="1" x14ac:dyDescent="0.2">
      <c r="A184" s="34" t="s">
        <v>932</v>
      </c>
      <c r="B184" s="34" t="s">
        <v>933</v>
      </c>
      <c r="C184" s="57">
        <v>0</v>
      </c>
      <c r="D184" s="57">
        <v>2.8800000000000002E-3</v>
      </c>
      <c r="E184" s="58">
        <f t="shared" si="12"/>
        <v>-1</v>
      </c>
      <c r="F184" s="44">
        <f t="shared" si="13"/>
        <v>0</v>
      </c>
      <c r="G184" s="35">
        <v>0.13516020199999998</v>
      </c>
      <c r="H184" s="99">
        <v>59.993650000000002</v>
      </c>
      <c r="I184" s="105"/>
      <c r="J184" s="178">
        <v>0</v>
      </c>
      <c r="K184" s="162">
        <v>0</v>
      </c>
      <c r="L184" s="58" t="str">
        <f>IF(ISERROR(J184/K184-1),"",IF((J184/K184-1)&gt;10000%,"",J184/K184-1))</f>
        <v/>
      </c>
      <c r="M184" s="44" t="str">
        <f>IF(ISERROR(J184/C184),"",IF(J184/C184&gt;10000%,"",J184/C184))</f>
        <v/>
      </c>
    </row>
    <row r="185" spans="1:13" ht="12" customHeight="1" x14ac:dyDescent="0.2">
      <c r="A185" s="34" t="s">
        <v>2827</v>
      </c>
      <c r="B185" s="34" t="s">
        <v>2828</v>
      </c>
      <c r="C185" s="57">
        <v>0</v>
      </c>
      <c r="D185" s="57">
        <v>2.3608000000000001E-3</v>
      </c>
      <c r="E185" s="58">
        <f t="shared" si="12"/>
        <v>-1</v>
      </c>
      <c r="F185" s="44">
        <f t="shared" si="13"/>
        <v>0</v>
      </c>
      <c r="G185" s="35">
        <v>2.3323633142768599E-2</v>
      </c>
      <c r="H185" s="99">
        <v>69.86345</v>
      </c>
      <c r="I185" s="105"/>
      <c r="J185" s="178">
        <v>0</v>
      </c>
      <c r="K185" s="162">
        <v>0</v>
      </c>
      <c r="L185" s="58"/>
      <c r="M185" s="44"/>
    </row>
    <row r="186" spans="1:13" ht="12" customHeight="1" x14ac:dyDescent="0.2">
      <c r="A186" s="34" t="s">
        <v>2008</v>
      </c>
      <c r="B186" s="34" t="s">
        <v>2009</v>
      </c>
      <c r="C186" s="57">
        <v>0</v>
      </c>
      <c r="D186" s="57">
        <v>6.912E-4</v>
      </c>
      <c r="E186" s="58">
        <f t="shared" si="12"/>
        <v>-1</v>
      </c>
      <c r="F186" s="44">
        <f t="shared" si="13"/>
        <v>0</v>
      </c>
      <c r="G186" s="35">
        <v>6.1982778746002518</v>
      </c>
      <c r="H186" s="99">
        <v>45.660150000000002</v>
      </c>
      <c r="I186" s="105"/>
      <c r="J186" s="178">
        <v>0</v>
      </c>
      <c r="K186" s="162">
        <v>0</v>
      </c>
      <c r="L186" s="58" t="str">
        <f>IF(ISERROR(J186/K186-1),"",IF((J186/K186-1)&gt;10000%,"",J186/K186-1))</f>
        <v/>
      </c>
      <c r="M186" s="44" t="str">
        <f>IF(ISERROR(J186/C186),"",IF(J186/C186&gt;10000%,"",J186/C186))</f>
        <v/>
      </c>
    </row>
    <row r="187" spans="1:13" ht="12" customHeight="1" x14ac:dyDescent="0.2">
      <c r="A187" s="34" t="s">
        <v>1837</v>
      </c>
      <c r="B187" s="34" t="s">
        <v>1838</v>
      </c>
      <c r="C187" s="57">
        <v>0</v>
      </c>
      <c r="D187" s="57">
        <v>0</v>
      </c>
      <c r="E187" s="58" t="str">
        <f t="shared" si="12"/>
        <v/>
      </c>
      <c r="F187" s="44">
        <f t="shared" si="13"/>
        <v>0</v>
      </c>
      <c r="G187" s="35">
        <v>2.6119754942679125</v>
      </c>
      <c r="H187" s="99">
        <v>435.51170000000002</v>
      </c>
      <c r="I187" s="105"/>
      <c r="J187" s="178">
        <v>0</v>
      </c>
      <c r="K187" s="162">
        <v>0</v>
      </c>
      <c r="L187" s="58" t="str">
        <f>IF(ISERROR(J187/K187-1),"",IF((J187/K187-1)&gt;10000%,"",J187/K187-1))</f>
        <v/>
      </c>
      <c r="M187" s="44" t="str">
        <f>IF(ISERROR(J187/C187),"",IF(J187/C187&gt;10000%,"",J187/C187))</f>
        <v/>
      </c>
    </row>
    <row r="188" spans="1:13" ht="12" customHeight="1" x14ac:dyDescent="0.2">
      <c r="A188" s="34" t="s">
        <v>810</v>
      </c>
      <c r="B188" s="34" t="s">
        <v>817</v>
      </c>
      <c r="C188" s="57">
        <v>0</v>
      </c>
      <c r="D188" s="57">
        <v>0</v>
      </c>
      <c r="E188" s="58" t="str">
        <f t="shared" si="12"/>
        <v/>
      </c>
      <c r="F188" s="44">
        <f t="shared" si="13"/>
        <v>0</v>
      </c>
      <c r="G188" s="35">
        <v>1.080463E-3</v>
      </c>
      <c r="H188" s="99">
        <v>40.000100000000003</v>
      </c>
      <c r="I188" s="105"/>
      <c r="J188" s="178">
        <v>0</v>
      </c>
      <c r="K188" s="162">
        <v>0</v>
      </c>
      <c r="L188" s="58" t="str">
        <f>IF(ISERROR(J188/K188-1),"",IF((J188/K188-1)&gt;10000%,"",J188/K188-1))</f>
        <v/>
      </c>
      <c r="M188" s="44" t="str">
        <f>IF(ISERROR(J188/C188),"",IF(J188/C188&gt;10000%,"",J188/C188))</f>
        <v/>
      </c>
    </row>
    <row r="189" spans="1:13" ht="12" customHeight="1" x14ac:dyDescent="0.2">
      <c r="A189" s="34" t="s">
        <v>2823</v>
      </c>
      <c r="B189" s="34" t="s">
        <v>2824</v>
      </c>
      <c r="C189" s="57">
        <v>0</v>
      </c>
      <c r="D189" s="57">
        <v>0</v>
      </c>
      <c r="E189" s="58" t="str">
        <f t="shared" si="12"/>
        <v/>
      </c>
      <c r="F189" s="44">
        <f t="shared" si="13"/>
        <v>0</v>
      </c>
      <c r="G189" s="35">
        <v>2.1508832157722299E-2</v>
      </c>
      <c r="H189" s="99">
        <v>69.217150000000004</v>
      </c>
      <c r="I189" s="105"/>
      <c r="J189" s="178">
        <v>0</v>
      </c>
      <c r="K189" s="162">
        <v>0</v>
      </c>
      <c r="L189" s="58"/>
      <c r="M189" s="44"/>
    </row>
    <row r="190" spans="1:13" ht="12" customHeight="1" x14ac:dyDescent="0.2">
      <c r="A190" s="34" t="s">
        <v>2831</v>
      </c>
      <c r="B190" s="34" t="s">
        <v>2832</v>
      </c>
      <c r="C190" s="57">
        <v>0</v>
      </c>
      <c r="D190" s="57">
        <v>0</v>
      </c>
      <c r="E190" s="58" t="str">
        <f t="shared" si="12"/>
        <v/>
      </c>
      <c r="F190" s="44">
        <f t="shared" si="13"/>
        <v>0</v>
      </c>
      <c r="G190" s="35">
        <v>6.5048145723483003E-4</v>
      </c>
      <c r="H190" s="99">
        <v>0</v>
      </c>
      <c r="I190" s="105"/>
      <c r="J190" s="178">
        <v>0</v>
      </c>
      <c r="K190" s="162">
        <v>0</v>
      </c>
      <c r="L190" s="58"/>
      <c r="M190" s="44"/>
    </row>
    <row r="191" spans="1:13" ht="12" customHeight="1" x14ac:dyDescent="0.2">
      <c r="A191" s="34" t="s">
        <v>2829</v>
      </c>
      <c r="B191" s="34" t="s">
        <v>2830</v>
      </c>
      <c r="C191" s="57">
        <v>0</v>
      </c>
      <c r="D191" s="57">
        <v>0</v>
      </c>
      <c r="E191" s="58" t="str">
        <f t="shared" si="12"/>
        <v/>
      </c>
      <c r="F191" s="44">
        <f t="shared" si="13"/>
        <v>0</v>
      </c>
      <c r="G191" s="35">
        <v>2.45868387373441E-3</v>
      </c>
      <c r="H191" s="99">
        <v>0</v>
      </c>
      <c r="I191" s="105"/>
      <c r="J191" s="178">
        <v>0</v>
      </c>
      <c r="K191" s="162">
        <v>0</v>
      </c>
      <c r="L191" s="58"/>
      <c r="M191" s="44"/>
    </row>
    <row r="192" spans="1:13" ht="12" customHeight="1" x14ac:dyDescent="0.2">
      <c r="A192" s="34" t="s">
        <v>936</v>
      </c>
      <c r="B192" s="34" t="s">
        <v>937</v>
      </c>
      <c r="C192" s="57">
        <v>0</v>
      </c>
      <c r="D192" s="57">
        <v>0</v>
      </c>
      <c r="E192" s="58" t="str">
        <f t="shared" si="12"/>
        <v/>
      </c>
      <c r="F192" s="44">
        <f t="shared" si="13"/>
        <v>0</v>
      </c>
      <c r="G192" s="35">
        <v>2.4730453000000003E-2</v>
      </c>
      <c r="H192" s="99">
        <v>20.0031</v>
      </c>
      <c r="I192" s="105"/>
      <c r="J192" s="178">
        <v>0</v>
      </c>
      <c r="K192" s="162">
        <v>0</v>
      </c>
      <c r="L192" s="58" t="str">
        <f t="shared" ref="L192:L208" si="20">IF(ISERROR(J192/K192-1),"",IF((J192/K192-1)&gt;10000%,"",J192/K192-1))</f>
        <v/>
      </c>
      <c r="M192" s="44" t="str">
        <f t="shared" ref="M192:M208" si="21">IF(ISERROR(J192/C192),"",IF(J192/C192&gt;10000%,"",J192/C192))</f>
        <v/>
      </c>
    </row>
    <row r="193" spans="1:13" ht="12" customHeight="1" x14ac:dyDescent="0.2">
      <c r="A193" s="34" t="s">
        <v>1079</v>
      </c>
      <c r="B193" s="34" t="s">
        <v>1067</v>
      </c>
      <c r="C193" s="57">
        <v>0</v>
      </c>
      <c r="D193" s="57">
        <v>0</v>
      </c>
      <c r="E193" s="58" t="str">
        <f t="shared" si="12"/>
        <v/>
      </c>
      <c r="F193" s="44">
        <f t="shared" si="13"/>
        <v>0</v>
      </c>
      <c r="G193" s="35">
        <v>6.8829999999999998E-4</v>
      </c>
      <c r="H193" s="99">
        <v>39.999499999999998</v>
      </c>
      <c r="I193" s="105"/>
      <c r="J193" s="178">
        <v>0</v>
      </c>
      <c r="K193" s="162">
        <v>0</v>
      </c>
      <c r="L193" s="58" t="str">
        <f t="shared" si="20"/>
        <v/>
      </c>
      <c r="M193" s="44" t="str">
        <f t="shared" si="21"/>
        <v/>
      </c>
    </row>
    <row r="194" spans="1:13" ht="12" customHeight="1" x14ac:dyDescent="0.2">
      <c r="A194" s="34" t="s">
        <v>1068</v>
      </c>
      <c r="B194" s="34" t="s">
        <v>1057</v>
      </c>
      <c r="C194" s="57">
        <v>0</v>
      </c>
      <c r="D194" s="57">
        <v>0</v>
      </c>
      <c r="E194" s="58" t="str">
        <f t="shared" si="12"/>
        <v/>
      </c>
      <c r="F194" s="44">
        <f t="shared" si="13"/>
        <v>0</v>
      </c>
      <c r="G194" s="35">
        <v>0.60477666299999999</v>
      </c>
      <c r="H194" s="99">
        <v>20.080400000000001</v>
      </c>
      <c r="I194" s="105"/>
      <c r="J194" s="178">
        <v>0</v>
      </c>
      <c r="K194" s="162">
        <v>0</v>
      </c>
      <c r="L194" s="58" t="str">
        <f t="shared" si="20"/>
        <v/>
      </c>
      <c r="M194" s="44" t="str">
        <f t="shared" si="21"/>
        <v/>
      </c>
    </row>
    <row r="195" spans="1:13" ht="12" customHeight="1" x14ac:dyDescent="0.2">
      <c r="A195" s="34" t="s">
        <v>1072</v>
      </c>
      <c r="B195" s="34" t="s">
        <v>1061</v>
      </c>
      <c r="C195" s="57">
        <v>0</v>
      </c>
      <c r="D195" s="57">
        <v>0</v>
      </c>
      <c r="E195" s="58" t="str">
        <f t="shared" si="12"/>
        <v/>
      </c>
      <c r="F195" s="44">
        <f t="shared" si="13"/>
        <v>0</v>
      </c>
      <c r="G195" s="35">
        <v>4.5975741000000001E-2</v>
      </c>
      <c r="H195" s="99">
        <v>57.913899999999998</v>
      </c>
      <c r="I195" s="105"/>
      <c r="J195" s="178">
        <v>0</v>
      </c>
      <c r="K195" s="162">
        <v>0</v>
      </c>
      <c r="L195" s="58" t="str">
        <f t="shared" si="20"/>
        <v/>
      </c>
      <c r="M195" s="44" t="str">
        <f t="shared" si="21"/>
        <v/>
      </c>
    </row>
    <row r="196" spans="1:13" ht="12" customHeight="1" x14ac:dyDescent="0.2">
      <c r="A196" s="34" t="s">
        <v>978</v>
      </c>
      <c r="B196" s="34" t="s">
        <v>979</v>
      </c>
      <c r="C196" s="57">
        <v>0</v>
      </c>
      <c r="D196" s="57">
        <v>0</v>
      </c>
      <c r="E196" s="58" t="str">
        <f t="shared" si="12"/>
        <v/>
      </c>
      <c r="F196" s="44">
        <f t="shared" si="13"/>
        <v>0</v>
      </c>
      <c r="G196" s="35">
        <v>0</v>
      </c>
      <c r="H196" s="99">
        <v>56.099149999999987</v>
      </c>
      <c r="I196" s="105"/>
      <c r="J196" s="178">
        <v>0</v>
      </c>
      <c r="K196" s="162">
        <v>0</v>
      </c>
      <c r="L196" s="58" t="str">
        <f t="shared" si="20"/>
        <v/>
      </c>
      <c r="M196" s="44" t="str">
        <f t="shared" si="21"/>
        <v/>
      </c>
    </row>
    <row r="197" spans="1:13" ht="12" customHeight="1" x14ac:dyDescent="0.2">
      <c r="A197" s="34" t="s">
        <v>2012</v>
      </c>
      <c r="B197" s="34" t="s">
        <v>2013</v>
      </c>
      <c r="C197" s="57">
        <v>0</v>
      </c>
      <c r="D197" s="57">
        <v>0</v>
      </c>
      <c r="E197" s="58" t="str">
        <f t="shared" si="12"/>
        <v/>
      </c>
      <c r="F197" s="44">
        <f t="shared" si="13"/>
        <v>0</v>
      </c>
      <c r="G197" s="35">
        <v>0.97704178120728791</v>
      </c>
      <c r="H197" s="99">
        <v>178.7749</v>
      </c>
      <c r="I197" s="105"/>
      <c r="J197" s="178">
        <v>0</v>
      </c>
      <c r="K197" s="162">
        <v>0</v>
      </c>
      <c r="L197" s="58" t="str">
        <f t="shared" si="20"/>
        <v/>
      </c>
      <c r="M197" s="44" t="str">
        <f t="shared" si="21"/>
        <v/>
      </c>
    </row>
    <row r="198" spans="1:13" ht="12" customHeight="1" x14ac:dyDescent="0.2">
      <c r="A198" s="34" t="s">
        <v>2010</v>
      </c>
      <c r="B198" s="34" t="s">
        <v>2011</v>
      </c>
      <c r="C198" s="57">
        <v>0</v>
      </c>
      <c r="D198" s="57">
        <v>0</v>
      </c>
      <c r="E198" s="58" t="str">
        <f t="shared" si="12"/>
        <v/>
      </c>
      <c r="F198" s="44">
        <f t="shared" si="13"/>
        <v>0</v>
      </c>
      <c r="G198" s="35">
        <v>2.5002156725460525</v>
      </c>
      <c r="H198" s="99">
        <v>42.812150000000003</v>
      </c>
      <c r="I198" s="105"/>
      <c r="J198" s="178">
        <v>0</v>
      </c>
      <c r="K198" s="162">
        <v>0</v>
      </c>
      <c r="L198" s="58" t="str">
        <f t="shared" si="20"/>
        <v/>
      </c>
      <c r="M198" s="44" t="str">
        <f t="shared" si="21"/>
        <v/>
      </c>
    </row>
    <row r="199" spans="1:13" ht="12" customHeight="1" x14ac:dyDescent="0.2">
      <c r="A199" s="34" t="s">
        <v>1752</v>
      </c>
      <c r="B199" s="34" t="s">
        <v>1353</v>
      </c>
      <c r="C199" s="57">
        <v>0</v>
      </c>
      <c r="D199" s="57">
        <v>0</v>
      </c>
      <c r="E199" s="58" t="str">
        <f t="shared" ref="E199:E208" si="22">IF(ISERROR(C199/D199-1),"",IF((C199/D199-1)&gt;10000%,"",C199/D199-1))</f>
        <v/>
      </c>
      <c r="F199" s="44">
        <f t="shared" ref="F199:F208" si="23">C199/$C$209</f>
        <v>0</v>
      </c>
      <c r="G199" s="35">
        <v>0.43117328999999999</v>
      </c>
      <c r="H199" s="99">
        <v>111.91885000000001</v>
      </c>
      <c r="I199" s="105"/>
      <c r="J199" s="178">
        <v>0.36149644000000003</v>
      </c>
      <c r="K199" s="162">
        <v>0</v>
      </c>
      <c r="L199" s="58" t="str">
        <f t="shared" si="20"/>
        <v/>
      </c>
      <c r="M199" s="44" t="str">
        <f t="shared" si="21"/>
        <v/>
      </c>
    </row>
    <row r="200" spans="1:13" ht="12" customHeight="1" x14ac:dyDescent="0.2">
      <c r="A200" s="34" t="s">
        <v>748</v>
      </c>
      <c r="B200" s="34" t="s">
        <v>749</v>
      </c>
      <c r="C200" s="57">
        <v>0</v>
      </c>
      <c r="D200" s="57">
        <v>0</v>
      </c>
      <c r="E200" s="58" t="str">
        <f t="shared" si="22"/>
        <v/>
      </c>
      <c r="F200" s="44">
        <f t="shared" si="23"/>
        <v>0</v>
      </c>
      <c r="G200" s="35">
        <v>3.8874370000000001E-3</v>
      </c>
      <c r="H200" s="99">
        <v>35.770249999999997</v>
      </c>
      <c r="I200" s="105"/>
      <c r="J200" s="178">
        <v>0</v>
      </c>
      <c r="K200" s="162">
        <v>0</v>
      </c>
      <c r="L200" s="58" t="str">
        <f t="shared" si="20"/>
        <v/>
      </c>
      <c r="M200" s="44" t="str">
        <f t="shared" si="21"/>
        <v/>
      </c>
    </row>
    <row r="201" spans="1:13" ht="12" customHeight="1" x14ac:dyDescent="0.2">
      <c r="A201" s="34" t="s">
        <v>2482</v>
      </c>
      <c r="B201" s="148" t="s">
        <v>2483</v>
      </c>
      <c r="C201" s="57">
        <v>0</v>
      </c>
      <c r="D201" s="57">
        <v>0</v>
      </c>
      <c r="E201" s="58" t="str">
        <f t="shared" si="22"/>
        <v/>
      </c>
      <c r="F201" s="44">
        <f t="shared" si="23"/>
        <v>0</v>
      </c>
      <c r="G201" s="35">
        <v>4.2741029413878859</v>
      </c>
      <c r="H201" s="99">
        <v>433.78775000000007</v>
      </c>
      <c r="I201" s="105"/>
      <c r="J201" s="178">
        <v>0</v>
      </c>
      <c r="K201" s="162">
        <v>0</v>
      </c>
      <c r="L201" s="58" t="str">
        <f t="shared" si="20"/>
        <v/>
      </c>
      <c r="M201" s="44" t="str">
        <f t="shared" si="21"/>
        <v/>
      </c>
    </row>
    <row r="202" spans="1:13" ht="12" customHeight="1" x14ac:dyDescent="0.2">
      <c r="A202" s="34" t="s">
        <v>2135</v>
      </c>
      <c r="B202" s="34" t="s">
        <v>588</v>
      </c>
      <c r="C202" s="57">
        <v>0</v>
      </c>
      <c r="D202" s="57">
        <v>0</v>
      </c>
      <c r="E202" s="58" t="str">
        <f t="shared" si="22"/>
        <v/>
      </c>
      <c r="F202" s="44">
        <f t="shared" si="23"/>
        <v>0</v>
      </c>
      <c r="G202" s="35">
        <v>0.17816471</v>
      </c>
      <c r="H202" s="99">
        <v>209.25735</v>
      </c>
      <c r="I202" s="105"/>
      <c r="J202" s="178">
        <v>0</v>
      </c>
      <c r="K202" s="162">
        <v>0</v>
      </c>
      <c r="L202" s="58" t="str">
        <f t="shared" si="20"/>
        <v/>
      </c>
      <c r="M202" s="44" t="str">
        <f t="shared" si="21"/>
        <v/>
      </c>
    </row>
    <row r="203" spans="1:13" ht="12" customHeight="1" x14ac:dyDescent="0.2">
      <c r="A203" s="34" t="s">
        <v>2478</v>
      </c>
      <c r="B203" s="148" t="s">
        <v>2479</v>
      </c>
      <c r="C203" s="57">
        <v>0</v>
      </c>
      <c r="D203" s="57">
        <v>0</v>
      </c>
      <c r="E203" s="58" t="str">
        <f t="shared" si="22"/>
        <v/>
      </c>
      <c r="F203" s="44">
        <f t="shared" si="23"/>
        <v>0</v>
      </c>
      <c r="G203" s="35">
        <v>0.99150435571487028</v>
      </c>
      <c r="H203" s="99">
        <v>237.31805</v>
      </c>
      <c r="I203" s="105"/>
      <c r="J203" s="178">
        <v>0</v>
      </c>
      <c r="K203" s="162">
        <v>0</v>
      </c>
      <c r="L203" s="58" t="str">
        <f t="shared" si="20"/>
        <v/>
      </c>
      <c r="M203" s="44" t="str">
        <f t="shared" si="21"/>
        <v/>
      </c>
    </row>
    <row r="204" spans="1:13" ht="12" customHeight="1" x14ac:dyDescent="0.2">
      <c r="A204" s="34" t="s">
        <v>2480</v>
      </c>
      <c r="B204" s="148" t="s">
        <v>2481</v>
      </c>
      <c r="C204" s="57">
        <v>0</v>
      </c>
      <c r="D204" s="57">
        <v>0</v>
      </c>
      <c r="E204" s="58" t="str">
        <f t="shared" si="22"/>
        <v/>
      </c>
      <c r="F204" s="44">
        <f t="shared" si="23"/>
        <v>0</v>
      </c>
      <c r="G204" s="35">
        <v>1.3078520024935323</v>
      </c>
      <c r="H204" s="99">
        <v>261.04939999999999</v>
      </c>
      <c r="I204" s="105"/>
      <c r="J204" s="178">
        <v>0</v>
      </c>
      <c r="K204" s="162">
        <v>0</v>
      </c>
      <c r="L204" s="58" t="str">
        <f t="shared" si="20"/>
        <v/>
      </c>
      <c r="M204" s="146" t="str">
        <f t="shared" si="21"/>
        <v/>
      </c>
    </row>
    <row r="205" spans="1:13" ht="12" customHeight="1" x14ac:dyDescent="0.2">
      <c r="A205" s="34" t="s">
        <v>2484</v>
      </c>
      <c r="B205" s="148" t="s">
        <v>2485</v>
      </c>
      <c r="C205" s="57">
        <v>0</v>
      </c>
      <c r="D205" s="57">
        <v>0</v>
      </c>
      <c r="E205" s="58" t="str">
        <f t="shared" si="22"/>
        <v/>
      </c>
      <c r="F205" s="44">
        <f t="shared" si="23"/>
        <v>0</v>
      </c>
      <c r="G205" s="35">
        <v>2.5948634358296316</v>
      </c>
      <c r="H205" s="99">
        <v>370.44745</v>
      </c>
      <c r="I205" s="105"/>
      <c r="J205" s="178">
        <v>0</v>
      </c>
      <c r="K205" s="162">
        <v>0</v>
      </c>
      <c r="L205" s="58" t="str">
        <f t="shared" si="20"/>
        <v/>
      </c>
      <c r="M205" s="44" t="str">
        <f t="shared" si="21"/>
        <v/>
      </c>
    </row>
    <row r="206" spans="1:13" ht="12" customHeight="1" x14ac:dyDescent="0.2">
      <c r="A206" s="34" t="s">
        <v>1071</v>
      </c>
      <c r="B206" s="194" t="s">
        <v>1060</v>
      </c>
      <c r="C206" s="57">
        <v>0</v>
      </c>
      <c r="D206" s="57">
        <v>0</v>
      </c>
      <c r="E206" s="58" t="str">
        <f t="shared" si="22"/>
        <v/>
      </c>
      <c r="F206" s="44">
        <f t="shared" si="23"/>
        <v>0</v>
      </c>
      <c r="G206" s="35">
        <v>0</v>
      </c>
      <c r="H206" s="99">
        <v>40.014800000000001</v>
      </c>
      <c r="I206" s="105"/>
      <c r="J206" s="178">
        <v>0</v>
      </c>
      <c r="K206" s="162">
        <v>0</v>
      </c>
      <c r="L206" s="58" t="str">
        <f t="shared" si="20"/>
        <v/>
      </c>
      <c r="M206" s="44" t="str">
        <f t="shared" si="21"/>
        <v/>
      </c>
    </row>
    <row r="207" spans="1:13" ht="12" customHeight="1" x14ac:dyDescent="0.2">
      <c r="A207" s="34" t="s">
        <v>1076</v>
      </c>
      <c r="B207" s="34" t="s">
        <v>1065</v>
      </c>
      <c r="C207" s="57">
        <v>0</v>
      </c>
      <c r="D207" s="57">
        <v>0</v>
      </c>
      <c r="E207" s="58" t="str">
        <f t="shared" si="22"/>
        <v/>
      </c>
      <c r="F207" s="44">
        <f t="shared" si="23"/>
        <v>0</v>
      </c>
      <c r="G207" s="35">
        <v>0.14713288399999999</v>
      </c>
      <c r="H207" s="99">
        <v>19.99775</v>
      </c>
      <c r="I207" s="105"/>
      <c r="J207" s="178">
        <v>0</v>
      </c>
      <c r="K207" s="162">
        <v>0</v>
      </c>
      <c r="L207" s="58" t="str">
        <f t="shared" si="20"/>
        <v/>
      </c>
      <c r="M207" s="44" t="str">
        <f t="shared" si="21"/>
        <v/>
      </c>
    </row>
    <row r="208" spans="1:13" ht="12" customHeight="1" x14ac:dyDescent="0.2">
      <c r="A208" s="34" t="s">
        <v>2476</v>
      </c>
      <c r="B208" s="148" t="s">
        <v>2477</v>
      </c>
      <c r="C208" s="57">
        <v>0</v>
      </c>
      <c r="D208" s="57">
        <v>0</v>
      </c>
      <c r="E208" s="58" t="str">
        <f t="shared" si="22"/>
        <v/>
      </c>
      <c r="F208" s="44">
        <f t="shared" si="23"/>
        <v>0</v>
      </c>
      <c r="G208" s="35">
        <v>1.1360067057418521</v>
      </c>
      <c r="H208" s="99">
        <v>184.149</v>
      </c>
      <c r="I208" s="105"/>
      <c r="J208" s="178">
        <v>0</v>
      </c>
      <c r="K208" s="162">
        <v>0</v>
      </c>
      <c r="L208" s="58" t="str">
        <f t="shared" si="20"/>
        <v/>
      </c>
      <c r="M208" s="44" t="str">
        <f t="shared" si="21"/>
        <v/>
      </c>
    </row>
    <row r="209" spans="1:13" ht="12" customHeight="1" x14ac:dyDescent="0.2">
      <c r="A209" s="9"/>
      <c r="B209" s="55">
        <f>COUNTA(B7:B208)</f>
        <v>202</v>
      </c>
      <c r="C209" s="47">
        <f>SUM(C7:C208)</f>
        <v>755.24173326999983</v>
      </c>
      <c r="D209" s="47">
        <f>SUM(D7:D208)</f>
        <v>652.55067027000064</v>
      </c>
      <c r="E209" s="56">
        <f>IF(ISERROR(C209/D209-1),"",((C209/D209-1)))</f>
        <v>0.15736871890348314</v>
      </c>
      <c r="F209" s="67">
        <f>SUM(F7:F208)</f>
        <v>1</v>
      </c>
      <c r="G209" s="68">
        <f>SUM(G7:G208)</f>
        <v>27330.501759225772</v>
      </c>
      <c r="H209" s="92"/>
      <c r="I209" s="109"/>
      <c r="J209" s="66">
        <f>SUM(J7:J208)</f>
        <v>1571.1072666999994</v>
      </c>
      <c r="K209" s="47">
        <f>SUM(K7:K208)</f>
        <v>1867.7205947300004</v>
      </c>
      <c r="L209" s="56">
        <f>IF(ISERROR(J209/K209-1),"",((J209/K209-1)))</f>
        <v>-0.158810332159388</v>
      </c>
      <c r="M209" s="36">
        <f>IF(ISERROR(J209/C209),"",(J209/C209))</f>
        <v>2.0802707232524273</v>
      </c>
    </row>
    <row r="210" spans="1:13" ht="12" customHeight="1" x14ac:dyDescent="0.2">
      <c r="A210" s="10"/>
      <c r="B210" s="17"/>
      <c r="C210" s="17"/>
      <c r="D210" s="69"/>
      <c r="E210" s="70"/>
      <c r="F210" s="37"/>
      <c r="G210" s="17"/>
      <c r="H210" s="8"/>
      <c r="J210" s="69"/>
      <c r="K210" s="69"/>
      <c r="L210" s="70"/>
    </row>
    <row r="211" spans="1:13" ht="12" customHeight="1" x14ac:dyDescent="0.2">
      <c r="A211" s="39" t="s">
        <v>245</v>
      </c>
      <c r="B211" s="17"/>
      <c r="C211" s="17"/>
      <c r="D211" s="69"/>
      <c r="E211" s="70"/>
      <c r="F211" s="17"/>
      <c r="G211" s="17"/>
      <c r="H211" s="8"/>
      <c r="J211" s="69"/>
      <c r="K211" s="69"/>
      <c r="L211" s="70"/>
    </row>
    <row r="212" spans="1:13" ht="12" customHeight="1" x14ac:dyDescent="0.2">
      <c r="A212" s="51" t="s">
        <v>3010</v>
      </c>
      <c r="B212" s="10"/>
      <c r="C212" s="69"/>
      <c r="D212" s="69"/>
      <c r="E212" s="70"/>
      <c r="F212" s="17"/>
      <c r="G212" s="17"/>
      <c r="H212" s="8"/>
      <c r="J212" s="69"/>
      <c r="K212" s="69"/>
      <c r="L212" s="70"/>
    </row>
    <row r="213" spans="1:13" ht="12" customHeight="1" x14ac:dyDescent="0.2">
      <c r="A213" s="10"/>
      <c r="B213" s="10"/>
      <c r="C213" s="69"/>
      <c r="D213" s="69"/>
      <c r="E213" s="70"/>
      <c r="F213" s="17"/>
      <c r="G213" s="17"/>
      <c r="H213" s="8"/>
      <c r="J213" s="69"/>
      <c r="K213" s="69"/>
      <c r="L213" s="70"/>
    </row>
    <row r="214" spans="1:13" ht="12" customHeight="1" x14ac:dyDescent="0.2">
      <c r="A214" s="11" t="s">
        <v>49</v>
      </c>
      <c r="B214" s="10"/>
      <c r="C214" s="69"/>
      <c r="D214" s="69"/>
      <c r="E214" s="70"/>
      <c r="F214" s="11"/>
      <c r="G214" s="17"/>
      <c r="H214" s="8"/>
      <c r="J214" s="69"/>
      <c r="K214" s="69"/>
      <c r="L214" s="70"/>
    </row>
    <row r="215" spans="1:13" ht="12" customHeight="1" x14ac:dyDescent="0.2"/>
    <row r="216" spans="1:13" ht="12" customHeight="1" x14ac:dyDescent="0.2"/>
    <row r="217" spans="1:13" ht="12" customHeight="1" x14ac:dyDescent="0.2"/>
    <row r="218" spans="1:13" ht="12" customHeight="1" x14ac:dyDescent="0.2"/>
    <row r="219" spans="1:13" ht="12" customHeight="1" x14ac:dyDescent="0.2"/>
    <row r="220" spans="1:13" ht="12" customHeight="1" x14ac:dyDescent="0.2"/>
    <row r="221" spans="1:13" ht="12" customHeight="1" x14ac:dyDescent="0.2"/>
    <row r="222" spans="1:13" ht="12" customHeight="1" x14ac:dyDescent="0.2"/>
    <row r="223" spans="1:13" ht="12" customHeight="1" x14ac:dyDescent="0.2"/>
    <row r="224" spans="1:13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</sheetData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M155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4" bestFit="1" customWidth="1"/>
    <col min="2" max="2" width="12.42578125" style="74" bestFit="1" customWidth="1"/>
    <col min="3" max="4" width="11.42578125" style="39" customWidth="1"/>
    <col min="5" max="5" width="11.85546875" style="39" customWidth="1"/>
    <col min="6" max="6" width="13.5703125" style="74" customWidth="1"/>
    <col min="7" max="8" width="11.42578125" style="76" customWidth="1"/>
    <col min="9" max="9" width="10" style="72" customWidth="1"/>
    <col min="10" max="11" width="11.85546875" style="72" customWidth="1"/>
    <col min="12" max="12" width="12.7109375" style="72" customWidth="1"/>
    <col min="13" max="13" width="11" style="72" customWidth="1"/>
    <col min="14" max="16384" width="9.140625" style="72"/>
  </cols>
  <sheetData>
    <row r="1" spans="1:13" s="75" customFormat="1" ht="26.25" x14ac:dyDescent="0.2">
      <c r="A1" s="73" t="s">
        <v>732</v>
      </c>
      <c r="B1" s="164"/>
      <c r="C1" s="39"/>
      <c r="D1" s="39"/>
      <c r="E1" s="39"/>
      <c r="F1" s="74"/>
      <c r="G1" s="76"/>
      <c r="H1" s="76"/>
    </row>
    <row r="2" spans="1:13" s="75" customFormat="1" ht="15.75" customHeight="1" x14ac:dyDescent="0.2">
      <c r="A2" s="6" t="s">
        <v>3036</v>
      </c>
      <c r="B2" s="74"/>
      <c r="C2" s="71"/>
      <c r="D2" s="71"/>
      <c r="E2" s="71"/>
      <c r="F2" s="74"/>
      <c r="G2" s="76"/>
      <c r="H2" s="76"/>
    </row>
    <row r="3" spans="1:13" s="75" customFormat="1" ht="12" x14ac:dyDescent="0.2">
      <c r="A3" s="74"/>
      <c r="B3" s="74"/>
      <c r="C3" s="39"/>
      <c r="D3" s="39"/>
      <c r="E3" s="39"/>
      <c r="F3" s="74"/>
      <c r="G3" s="76"/>
      <c r="H3" s="76"/>
    </row>
    <row r="4" spans="1:13" s="75" customFormat="1" ht="12" x14ac:dyDescent="0.2">
      <c r="C4" s="100"/>
      <c r="D4" s="100"/>
      <c r="E4" s="100"/>
      <c r="F4" s="117"/>
      <c r="G4" s="120"/>
      <c r="H4" s="120"/>
      <c r="I4" s="117"/>
      <c r="J4" s="117"/>
      <c r="K4" s="117"/>
      <c r="L4" s="117"/>
      <c r="M4" s="117"/>
    </row>
    <row r="5" spans="1:13" s="7" customFormat="1" ht="30" customHeight="1" x14ac:dyDescent="0.2">
      <c r="A5" s="124" t="s">
        <v>733</v>
      </c>
      <c r="B5" s="125" t="s">
        <v>81</v>
      </c>
      <c r="C5" s="202" t="s">
        <v>510</v>
      </c>
      <c r="D5" s="203"/>
      <c r="E5" s="204"/>
      <c r="F5" s="126"/>
      <c r="G5" s="125" t="s">
        <v>243</v>
      </c>
      <c r="H5" s="127" t="s">
        <v>142</v>
      </c>
      <c r="J5" s="207" t="s">
        <v>1341</v>
      </c>
      <c r="K5" s="208"/>
      <c r="L5" s="209"/>
      <c r="M5" s="129"/>
    </row>
    <row r="6" spans="1:13" s="33" customFormat="1" ht="21.95" customHeight="1" x14ac:dyDescent="0.2">
      <c r="A6" s="96"/>
      <c r="B6" s="97"/>
      <c r="C6" s="144" t="s">
        <v>3011</v>
      </c>
      <c r="D6" s="62" t="s">
        <v>2999</v>
      </c>
      <c r="E6" s="63" t="s">
        <v>78</v>
      </c>
      <c r="F6" s="94" t="s">
        <v>79</v>
      </c>
      <c r="G6" s="94" t="s">
        <v>244</v>
      </c>
      <c r="H6" s="156">
        <v>100000</v>
      </c>
      <c r="J6" s="144" t="s">
        <v>3011</v>
      </c>
      <c r="K6" s="62" t="s">
        <v>2999</v>
      </c>
      <c r="L6" s="63" t="s">
        <v>78</v>
      </c>
      <c r="M6" s="122" t="s">
        <v>80</v>
      </c>
    </row>
    <row r="7" spans="1:13" ht="12" customHeight="1" x14ac:dyDescent="0.2">
      <c r="A7" s="77" t="s">
        <v>988</v>
      </c>
      <c r="B7" s="77" t="s">
        <v>989</v>
      </c>
      <c r="C7" s="178">
        <v>8.0221921700000003</v>
      </c>
      <c r="D7" s="178">
        <v>1.2844648999999999</v>
      </c>
      <c r="E7" s="58">
        <f t="shared" ref="E7:E38" si="0">IF(ISERROR(C7/D7-1),"",IF((C7/D7-1)&gt;10000%,"",C7/D7-1))</f>
        <v>5.2455518792300211</v>
      </c>
      <c r="F7" s="78">
        <f t="shared" ref="F7:F38" si="1">C7/$C$139</f>
        <v>0.20416115071080301</v>
      </c>
      <c r="G7" s="136">
        <v>0.356660376</v>
      </c>
      <c r="H7" s="102">
        <v>13.70055</v>
      </c>
      <c r="I7"/>
      <c r="J7" s="192">
        <v>0</v>
      </c>
      <c r="K7" s="162">
        <v>0</v>
      </c>
      <c r="L7" s="58" t="str">
        <f t="shared" ref="L7:L38" si="2">IF(ISERROR(J7/K7-1),"",IF((J7/K7-1)&gt;10000%,"",J7/K7-1))</f>
        <v/>
      </c>
      <c r="M7" s="58">
        <f t="shared" ref="M7:M38" si="3">IF(ISERROR(J7/C7),"",IF(J7/C7&gt;10000%,"",J7/C7))</f>
        <v>0</v>
      </c>
    </row>
    <row r="8" spans="1:13" ht="12" customHeight="1" x14ac:dyDescent="0.2">
      <c r="A8" s="77" t="s">
        <v>505</v>
      </c>
      <c r="B8" s="77" t="s">
        <v>497</v>
      </c>
      <c r="C8" s="178">
        <v>7.2595467100000004</v>
      </c>
      <c r="D8" s="178">
        <v>11.51084256</v>
      </c>
      <c r="E8" s="58">
        <f t="shared" si="0"/>
        <v>-0.3693296844119115</v>
      </c>
      <c r="F8" s="78">
        <f t="shared" si="1"/>
        <v>0.18475216979904688</v>
      </c>
      <c r="G8" s="136">
        <v>35.2435914</v>
      </c>
      <c r="H8" s="102">
        <v>8.3491</v>
      </c>
      <c r="I8"/>
      <c r="J8" s="192">
        <v>5.1093141500000003</v>
      </c>
      <c r="K8" s="162">
        <v>189.64927484999998</v>
      </c>
      <c r="L8" s="58">
        <f t="shared" si="2"/>
        <v>-0.97305914217683598</v>
      </c>
      <c r="M8" s="58">
        <f t="shared" si="3"/>
        <v>0.70380622290947414</v>
      </c>
    </row>
    <row r="9" spans="1:13" ht="12" customHeight="1" x14ac:dyDescent="0.2">
      <c r="A9" s="77" t="s">
        <v>1606</v>
      </c>
      <c r="B9" s="77" t="s">
        <v>1607</v>
      </c>
      <c r="C9" s="178">
        <v>4.7950503600000003</v>
      </c>
      <c r="D9" s="178">
        <v>6.3347775300000002</v>
      </c>
      <c r="E9" s="58">
        <f t="shared" si="0"/>
        <v>-0.24305939122695597</v>
      </c>
      <c r="F9" s="78">
        <f t="shared" si="1"/>
        <v>0.12203185594017631</v>
      </c>
      <c r="G9" s="136">
        <v>17.59568573</v>
      </c>
      <c r="H9" s="102">
        <v>23.7699</v>
      </c>
      <c r="I9"/>
      <c r="J9" s="192">
        <v>3.4865566499999998</v>
      </c>
      <c r="K9" s="162">
        <v>1.2408517400000001</v>
      </c>
      <c r="L9" s="58">
        <f t="shared" si="2"/>
        <v>1.8098092121787244</v>
      </c>
      <c r="M9" s="58">
        <f t="shared" si="3"/>
        <v>0.72711575233591486</v>
      </c>
    </row>
    <row r="10" spans="1:13" ht="12" customHeight="1" x14ac:dyDescent="0.2">
      <c r="A10" s="77" t="s">
        <v>502</v>
      </c>
      <c r="B10" s="77" t="s">
        <v>494</v>
      </c>
      <c r="C10" s="178">
        <v>3.4020045899999998</v>
      </c>
      <c r="D10" s="178">
        <v>2.9898747499999998</v>
      </c>
      <c r="E10" s="58">
        <f t="shared" si="0"/>
        <v>0.13784184103364194</v>
      </c>
      <c r="F10" s="78">
        <f t="shared" si="1"/>
        <v>8.6579473178817354E-2</v>
      </c>
      <c r="G10" s="136">
        <v>19.914225379999998</v>
      </c>
      <c r="H10" s="102">
        <v>6.1059000000000001</v>
      </c>
      <c r="I10"/>
      <c r="J10" s="192">
        <v>0.60550879000000002</v>
      </c>
      <c r="K10" s="162">
        <v>0.43761632</v>
      </c>
      <c r="L10" s="58">
        <f t="shared" si="2"/>
        <v>0.38365221388452797</v>
      </c>
      <c r="M10" s="58">
        <f t="shared" si="3"/>
        <v>0.17798588272921761</v>
      </c>
    </row>
    <row r="11" spans="1:13" ht="12" customHeight="1" x14ac:dyDescent="0.2">
      <c r="A11" s="77" t="s">
        <v>369</v>
      </c>
      <c r="B11" s="77" t="s">
        <v>363</v>
      </c>
      <c r="C11" s="178">
        <v>2.7083360000000001</v>
      </c>
      <c r="D11" s="178">
        <v>0.210312</v>
      </c>
      <c r="E11" s="58">
        <f t="shared" si="0"/>
        <v>11.877705504203279</v>
      </c>
      <c r="F11" s="78">
        <f t="shared" si="1"/>
        <v>6.8925922310770743E-2</v>
      </c>
      <c r="G11" s="136">
        <v>2.2143983299999999</v>
      </c>
      <c r="H11" s="102">
        <v>29.353549999999998</v>
      </c>
      <c r="I11"/>
      <c r="J11" s="192">
        <v>9.7123459600000004</v>
      </c>
      <c r="K11" s="162">
        <v>5.0901480399999999</v>
      </c>
      <c r="L11" s="58">
        <f t="shared" si="2"/>
        <v>0.9080674832396427</v>
      </c>
      <c r="M11" s="58">
        <f t="shared" si="3"/>
        <v>3.5860934389233834</v>
      </c>
    </row>
    <row r="12" spans="1:13" ht="12" customHeight="1" x14ac:dyDescent="0.2">
      <c r="A12" s="77" t="s">
        <v>1743</v>
      </c>
      <c r="B12" s="77" t="s">
        <v>1744</v>
      </c>
      <c r="C12" s="178">
        <v>1.8008282499999999</v>
      </c>
      <c r="D12" s="178">
        <v>0.8569423100000001</v>
      </c>
      <c r="E12" s="58">
        <f t="shared" si="0"/>
        <v>1.1014579732911072</v>
      </c>
      <c r="F12" s="78">
        <f t="shared" si="1"/>
        <v>4.5830261848803559E-2</v>
      </c>
      <c r="G12" s="136">
        <v>10.652449109999999</v>
      </c>
      <c r="H12" s="102">
        <v>57.391650000000013</v>
      </c>
      <c r="I12"/>
      <c r="J12" s="192">
        <v>0.29914805999999999</v>
      </c>
      <c r="K12" s="162">
        <v>0.34333384</v>
      </c>
      <c r="L12" s="58">
        <f t="shared" si="2"/>
        <v>-0.12869625668125229</v>
      </c>
      <c r="M12" s="58">
        <f t="shared" si="3"/>
        <v>0.16611692980715956</v>
      </c>
    </row>
    <row r="13" spans="1:13" ht="12" customHeight="1" x14ac:dyDescent="0.2">
      <c r="A13" s="77" t="s">
        <v>1686</v>
      </c>
      <c r="B13" s="77" t="s">
        <v>1682</v>
      </c>
      <c r="C13" s="178">
        <v>1.7615350400000001</v>
      </c>
      <c r="D13" s="178">
        <v>1.1781857499999999</v>
      </c>
      <c r="E13" s="58">
        <f t="shared" si="0"/>
        <v>0.49512505986428734</v>
      </c>
      <c r="F13" s="78">
        <f t="shared" si="1"/>
        <v>4.4830267483333103E-2</v>
      </c>
      <c r="G13" s="136">
        <v>9.1409569020659998</v>
      </c>
      <c r="H13" s="102">
        <v>14.611750000000001</v>
      </c>
      <c r="I13"/>
      <c r="J13" s="192">
        <v>1.0891E-3</v>
      </c>
      <c r="K13" s="162">
        <v>1.25329E-3</v>
      </c>
      <c r="L13" s="58">
        <f t="shared" si="2"/>
        <v>-0.13100718907834585</v>
      </c>
      <c r="M13" s="58">
        <f t="shared" si="3"/>
        <v>6.1826757644287329E-4</v>
      </c>
    </row>
    <row r="14" spans="1:13" ht="12" customHeight="1" x14ac:dyDescent="0.2">
      <c r="A14" s="77" t="s">
        <v>1609</v>
      </c>
      <c r="B14" s="77" t="s">
        <v>1610</v>
      </c>
      <c r="C14" s="178">
        <v>1.66001727</v>
      </c>
      <c r="D14" s="178">
        <v>2.2427291</v>
      </c>
      <c r="E14" s="58">
        <f t="shared" si="0"/>
        <v>-0.259822655353248</v>
      </c>
      <c r="F14" s="78">
        <f t="shared" si="1"/>
        <v>4.2246686299837889E-2</v>
      </c>
      <c r="G14" s="136">
        <v>11.46814416</v>
      </c>
      <c r="H14" s="102">
        <v>34.659849999999999</v>
      </c>
      <c r="I14"/>
      <c r="J14" s="192">
        <v>0.84775042</v>
      </c>
      <c r="K14" s="162">
        <v>0.7707226800000001</v>
      </c>
      <c r="L14" s="58">
        <f t="shared" si="2"/>
        <v>9.9942225652422501E-2</v>
      </c>
      <c r="M14" s="58">
        <f t="shared" si="3"/>
        <v>0.51068771109833089</v>
      </c>
    </row>
    <row r="15" spans="1:13" ht="12" customHeight="1" x14ac:dyDescent="0.2">
      <c r="A15" s="77" t="s">
        <v>2029</v>
      </c>
      <c r="B15" s="77" t="s">
        <v>1608</v>
      </c>
      <c r="C15" s="178">
        <v>1.1306400599999999</v>
      </c>
      <c r="D15" s="178">
        <v>0.9778405</v>
      </c>
      <c r="E15" s="58">
        <f t="shared" si="0"/>
        <v>0.15626225340431277</v>
      </c>
      <c r="F15" s="78">
        <f t="shared" si="1"/>
        <v>2.8774276506683502E-2</v>
      </c>
      <c r="G15" s="136">
        <v>10.578844949999999</v>
      </c>
      <c r="H15" s="102">
        <v>30.639299999999999</v>
      </c>
      <c r="I15"/>
      <c r="J15" s="192">
        <v>0.44732275999999999</v>
      </c>
      <c r="K15" s="162">
        <v>1.68564925</v>
      </c>
      <c r="L15" s="58">
        <f t="shared" si="2"/>
        <v>-0.73462880252223295</v>
      </c>
      <c r="M15" s="58">
        <f t="shared" si="3"/>
        <v>0.39563675109831153</v>
      </c>
    </row>
    <row r="16" spans="1:13" ht="12" customHeight="1" x14ac:dyDescent="0.2">
      <c r="A16" s="77" t="s">
        <v>1745</v>
      </c>
      <c r="B16" s="77" t="s">
        <v>1746</v>
      </c>
      <c r="C16" s="178">
        <v>1.04504003</v>
      </c>
      <c r="D16" s="178">
        <v>1.24761305</v>
      </c>
      <c r="E16" s="58">
        <f t="shared" si="0"/>
        <v>-0.16236846833238883</v>
      </c>
      <c r="F16" s="78">
        <f t="shared" si="1"/>
        <v>2.6595794583620914E-2</v>
      </c>
      <c r="G16" s="136">
        <v>11.44186609</v>
      </c>
      <c r="H16" s="102">
        <v>84.590550000000007</v>
      </c>
      <c r="I16"/>
      <c r="J16" s="192">
        <v>0.20859117999999999</v>
      </c>
      <c r="K16" s="162">
        <v>0.16580142</v>
      </c>
      <c r="L16" s="58">
        <f t="shared" si="2"/>
        <v>0.25807836868948386</v>
      </c>
      <c r="M16" s="58">
        <f t="shared" si="3"/>
        <v>0.19960113872384389</v>
      </c>
    </row>
    <row r="17" spans="1:13" ht="12" customHeight="1" x14ac:dyDescent="0.2">
      <c r="A17" s="77" t="s">
        <v>860</v>
      </c>
      <c r="B17" s="77" t="s">
        <v>861</v>
      </c>
      <c r="C17" s="178">
        <v>0.55472226000000002</v>
      </c>
      <c r="D17" s="178">
        <v>1.6604041200000001</v>
      </c>
      <c r="E17" s="58">
        <f t="shared" si="0"/>
        <v>-0.66591129634151958</v>
      </c>
      <c r="F17" s="78">
        <f t="shared" si="1"/>
        <v>1.4117429815508552E-2</v>
      </c>
      <c r="G17" s="136">
        <v>0.21774659400000002</v>
      </c>
      <c r="H17" s="102">
        <v>74.008349999999993</v>
      </c>
      <c r="I17"/>
      <c r="J17" s="192">
        <v>0</v>
      </c>
      <c r="K17" s="162">
        <v>4.5621470000000004E-2</v>
      </c>
      <c r="L17" s="58">
        <f t="shared" si="2"/>
        <v>-1</v>
      </c>
      <c r="M17" s="58">
        <f t="shared" si="3"/>
        <v>0</v>
      </c>
    </row>
    <row r="18" spans="1:13" ht="12" customHeight="1" x14ac:dyDescent="0.2">
      <c r="A18" s="77" t="s">
        <v>853</v>
      </c>
      <c r="B18" s="77" t="s">
        <v>854</v>
      </c>
      <c r="C18" s="178">
        <v>0.55018254</v>
      </c>
      <c r="D18" s="178">
        <v>1.7684905800000001</v>
      </c>
      <c r="E18" s="58">
        <f t="shared" si="0"/>
        <v>-0.68889710455794462</v>
      </c>
      <c r="F18" s="78">
        <f t="shared" si="1"/>
        <v>1.4001896001375944E-2</v>
      </c>
      <c r="G18" s="136">
        <v>2.3781096159999997</v>
      </c>
      <c r="H18" s="102">
        <v>33.6571</v>
      </c>
      <c r="I18"/>
      <c r="J18" s="192">
        <v>0.15392973000000001</v>
      </c>
      <c r="K18" s="162">
        <v>0.12735617999999999</v>
      </c>
      <c r="L18" s="58">
        <f t="shared" si="2"/>
        <v>0.20865536324974587</v>
      </c>
      <c r="M18" s="58">
        <f t="shared" si="3"/>
        <v>0.27977938013081988</v>
      </c>
    </row>
    <row r="19" spans="1:13" ht="12" customHeight="1" x14ac:dyDescent="0.2">
      <c r="A19" s="77" t="s">
        <v>891</v>
      </c>
      <c r="B19" s="77" t="s">
        <v>892</v>
      </c>
      <c r="C19" s="178">
        <v>0.4866238</v>
      </c>
      <c r="D19" s="178">
        <v>0.17567780999999999</v>
      </c>
      <c r="E19" s="58">
        <f t="shared" si="0"/>
        <v>1.7699787468889783</v>
      </c>
      <c r="F19" s="78">
        <f t="shared" si="1"/>
        <v>1.2384354907726384E-2</v>
      </c>
      <c r="G19" s="136">
        <v>0.62345691400000003</v>
      </c>
      <c r="H19" s="102">
        <v>61.394199999999998</v>
      </c>
      <c r="I19"/>
      <c r="J19" s="192">
        <v>4.1548109999999999E-2</v>
      </c>
      <c r="K19" s="162">
        <v>0.27419534000000001</v>
      </c>
      <c r="L19" s="58">
        <f t="shared" si="2"/>
        <v>-0.84847258892146016</v>
      </c>
      <c r="M19" s="58">
        <f t="shared" si="3"/>
        <v>8.5380349255420721E-2</v>
      </c>
    </row>
    <row r="20" spans="1:13" ht="12" customHeight="1" x14ac:dyDescent="0.2">
      <c r="A20" s="77" t="s">
        <v>893</v>
      </c>
      <c r="B20" s="77" t="s">
        <v>894</v>
      </c>
      <c r="C20" s="178">
        <v>0.42426487000000002</v>
      </c>
      <c r="D20" s="178">
        <v>0.59501623999999997</v>
      </c>
      <c r="E20" s="58">
        <f t="shared" si="0"/>
        <v>-0.28696925986423494</v>
      </c>
      <c r="F20" s="78">
        <f t="shared" si="1"/>
        <v>1.0797348434171112E-2</v>
      </c>
      <c r="G20" s="136">
        <v>3.7154859759999996</v>
      </c>
      <c r="H20" s="102">
        <v>868.12200000000007</v>
      </c>
      <c r="I20"/>
      <c r="J20" s="192">
        <v>0.19402409000000001</v>
      </c>
      <c r="K20" s="162">
        <v>0.56308886000000002</v>
      </c>
      <c r="L20" s="58">
        <f t="shared" si="2"/>
        <v>-0.65542900280428207</v>
      </c>
      <c r="M20" s="58">
        <f t="shared" si="3"/>
        <v>0.4573183021257452</v>
      </c>
    </row>
    <row r="21" spans="1:13" ht="12" customHeight="1" x14ac:dyDescent="0.2">
      <c r="A21" s="77" t="s">
        <v>1685</v>
      </c>
      <c r="B21" s="77" t="s">
        <v>1681</v>
      </c>
      <c r="C21" s="178">
        <v>0.40197083</v>
      </c>
      <c r="D21" s="178">
        <v>8.4286100000000003E-2</v>
      </c>
      <c r="E21" s="58">
        <f t="shared" si="0"/>
        <v>3.7691236158749781</v>
      </c>
      <c r="F21" s="78">
        <f t="shared" si="1"/>
        <v>1.0229975231941692E-2</v>
      </c>
      <c r="G21" s="136">
        <v>5.5636823539584004</v>
      </c>
      <c r="H21" s="102">
        <v>26.5943</v>
      </c>
      <c r="I21"/>
      <c r="J21" s="192">
        <v>8.426030000000001E-3</v>
      </c>
      <c r="K21" s="162">
        <v>9.7070999999999998E-3</v>
      </c>
      <c r="L21" s="58">
        <f t="shared" si="2"/>
        <v>-0.13197247375632259</v>
      </c>
      <c r="M21" s="58">
        <f t="shared" si="3"/>
        <v>2.0961794665548247E-2</v>
      </c>
    </row>
    <row r="22" spans="1:13" ht="12" customHeight="1" x14ac:dyDescent="0.2">
      <c r="A22" s="77" t="s">
        <v>1735</v>
      </c>
      <c r="B22" s="77" t="s">
        <v>1736</v>
      </c>
      <c r="C22" s="178">
        <v>0.35402864000000001</v>
      </c>
      <c r="D22" s="178">
        <v>1.1442850000000001E-2</v>
      </c>
      <c r="E22" s="58">
        <f t="shared" si="0"/>
        <v>29.93885177206727</v>
      </c>
      <c r="F22" s="78">
        <f t="shared" si="1"/>
        <v>9.0098682498876894E-3</v>
      </c>
      <c r="G22" s="136">
        <v>0.43408884000000003</v>
      </c>
      <c r="H22" s="102">
        <v>75.448150000000012</v>
      </c>
      <c r="I22"/>
      <c r="J22" s="192">
        <v>0</v>
      </c>
      <c r="K22" s="162">
        <v>0</v>
      </c>
      <c r="L22" s="58" t="str">
        <f t="shared" si="2"/>
        <v/>
      </c>
      <c r="M22" s="58">
        <f t="shared" si="3"/>
        <v>0</v>
      </c>
    </row>
    <row r="23" spans="1:13" ht="12" customHeight="1" x14ac:dyDescent="0.2">
      <c r="A23" s="77" t="s">
        <v>366</v>
      </c>
      <c r="B23" s="77" t="s">
        <v>360</v>
      </c>
      <c r="C23" s="178">
        <v>0.26029455000000001</v>
      </c>
      <c r="D23" s="178">
        <v>2.287923E-2</v>
      </c>
      <c r="E23" s="58">
        <f t="shared" si="0"/>
        <v>10.376892928651882</v>
      </c>
      <c r="F23" s="78">
        <f t="shared" si="1"/>
        <v>6.6243781906000707E-3</v>
      </c>
      <c r="G23" s="136">
        <v>5.59630896</v>
      </c>
      <c r="H23" s="102">
        <v>49.991650000000007</v>
      </c>
      <c r="I23"/>
      <c r="J23" s="192">
        <v>1.2836101499999999</v>
      </c>
      <c r="K23" s="162">
        <v>0</v>
      </c>
      <c r="L23" s="58" t="str">
        <f t="shared" si="2"/>
        <v/>
      </c>
      <c r="M23" s="58">
        <f t="shared" si="3"/>
        <v>4.9313754360204616</v>
      </c>
    </row>
    <row r="24" spans="1:13" ht="12" customHeight="1" x14ac:dyDescent="0.2">
      <c r="A24" s="77" t="s">
        <v>1004</v>
      </c>
      <c r="B24" s="77" t="s">
        <v>1005</v>
      </c>
      <c r="C24" s="178">
        <v>0.21279500000000001</v>
      </c>
      <c r="D24" s="178">
        <v>2.8114799999999999E-3</v>
      </c>
      <c r="E24" s="58">
        <f t="shared" si="0"/>
        <v>74.687893920639667</v>
      </c>
      <c r="F24" s="78">
        <f t="shared" si="1"/>
        <v>5.4155361957011474E-3</v>
      </c>
      <c r="G24" s="136">
        <v>0.79587991700000005</v>
      </c>
      <c r="H24" s="102">
        <v>28.93505</v>
      </c>
      <c r="I24"/>
      <c r="J24" s="192">
        <v>0.18966</v>
      </c>
      <c r="K24" s="162">
        <v>4.8079469999999999E-2</v>
      </c>
      <c r="L24" s="58">
        <f t="shared" si="2"/>
        <v>2.9447190245649546</v>
      </c>
      <c r="M24" s="58">
        <f t="shared" si="3"/>
        <v>0.89128034023355807</v>
      </c>
    </row>
    <row r="25" spans="1:13" ht="12" customHeight="1" x14ac:dyDescent="0.2">
      <c r="A25" s="77" t="s">
        <v>1654</v>
      </c>
      <c r="B25" s="77" t="s">
        <v>1655</v>
      </c>
      <c r="C25" s="178">
        <v>0.21118826000000002</v>
      </c>
      <c r="D25" s="178">
        <v>0.22592276999999999</v>
      </c>
      <c r="E25" s="58">
        <f t="shared" si="0"/>
        <v>-6.5219233988676684E-2</v>
      </c>
      <c r="F25" s="78">
        <f t="shared" si="1"/>
        <v>5.3746453917486066E-3</v>
      </c>
      <c r="G25" s="136">
        <v>7.8620963399999999</v>
      </c>
      <c r="H25" s="102">
        <v>62.213277777777783</v>
      </c>
      <c r="I25"/>
      <c r="J25" s="192">
        <v>0</v>
      </c>
      <c r="K25" s="162">
        <v>0</v>
      </c>
      <c r="L25" s="58" t="str">
        <f t="shared" si="2"/>
        <v/>
      </c>
      <c r="M25" s="58">
        <f t="shared" si="3"/>
        <v>0</v>
      </c>
    </row>
    <row r="26" spans="1:13" ht="12" customHeight="1" x14ac:dyDescent="0.2">
      <c r="A26" s="77" t="s">
        <v>1047</v>
      </c>
      <c r="B26" s="77" t="s">
        <v>1048</v>
      </c>
      <c r="C26" s="178">
        <v>0.20660857999999999</v>
      </c>
      <c r="D26" s="178">
        <v>5.1341080000000004E-2</v>
      </c>
      <c r="E26" s="58">
        <f t="shared" si="0"/>
        <v>3.0242351738607756</v>
      </c>
      <c r="F26" s="78">
        <f t="shared" si="1"/>
        <v>5.2580946137475784E-3</v>
      </c>
      <c r="G26" s="136">
        <v>0.44566408299999999</v>
      </c>
      <c r="H26" s="102">
        <v>59.940049999999999</v>
      </c>
      <c r="I26"/>
      <c r="J26" s="192">
        <v>2.1387060000000003E-2</v>
      </c>
      <c r="K26" s="162">
        <v>0</v>
      </c>
      <c r="L26" s="58" t="str">
        <f t="shared" si="2"/>
        <v/>
      </c>
      <c r="M26" s="58">
        <f t="shared" si="3"/>
        <v>0.10351486854998958</v>
      </c>
    </row>
    <row r="27" spans="1:13" ht="12" customHeight="1" x14ac:dyDescent="0.2">
      <c r="A27" s="77" t="s">
        <v>1000</v>
      </c>
      <c r="B27" s="77" t="s">
        <v>1001</v>
      </c>
      <c r="C27" s="178">
        <v>0.17652720000000002</v>
      </c>
      <c r="D27" s="178">
        <v>5.6569599999999999E-3</v>
      </c>
      <c r="E27" s="58">
        <f t="shared" si="0"/>
        <v>30.205311686842407</v>
      </c>
      <c r="F27" s="78">
        <f t="shared" si="1"/>
        <v>4.4925371419712659E-3</v>
      </c>
      <c r="G27" s="136">
        <v>0.43432454100000001</v>
      </c>
      <c r="H27" s="102">
        <v>178.89895000000001</v>
      </c>
      <c r="I27"/>
      <c r="J27" s="192">
        <v>0</v>
      </c>
      <c r="K27" s="162">
        <v>0</v>
      </c>
      <c r="L27" s="58" t="str">
        <f t="shared" si="2"/>
        <v/>
      </c>
      <c r="M27" s="58">
        <f t="shared" si="3"/>
        <v>0</v>
      </c>
    </row>
    <row r="28" spans="1:13" ht="12" customHeight="1" x14ac:dyDescent="0.2">
      <c r="A28" s="77" t="s">
        <v>875</v>
      </c>
      <c r="B28" s="77" t="s">
        <v>876</v>
      </c>
      <c r="C28" s="178">
        <v>0.16658610000000001</v>
      </c>
      <c r="D28" s="178">
        <v>0</v>
      </c>
      <c r="E28" s="58" t="str">
        <f t="shared" si="0"/>
        <v/>
      </c>
      <c r="F28" s="78">
        <f t="shared" si="1"/>
        <v>4.2395406576784742E-3</v>
      </c>
      <c r="G28" s="136">
        <v>1.1253195000000001E-2</v>
      </c>
      <c r="H28" s="102">
        <v>67.666449999999998</v>
      </c>
      <c r="I28"/>
      <c r="J28" s="192">
        <v>0</v>
      </c>
      <c r="K28" s="162">
        <v>0</v>
      </c>
      <c r="L28" s="58" t="str">
        <f t="shared" si="2"/>
        <v/>
      </c>
      <c r="M28" s="58">
        <f t="shared" si="3"/>
        <v>0</v>
      </c>
    </row>
    <row r="29" spans="1:13" ht="12" customHeight="1" x14ac:dyDescent="0.2">
      <c r="A29" s="77" t="s">
        <v>2812</v>
      </c>
      <c r="B29" s="77" t="s">
        <v>793</v>
      </c>
      <c r="C29" s="178">
        <v>0.15265057999999998</v>
      </c>
      <c r="D29" s="178">
        <v>1.1637360000000001E-2</v>
      </c>
      <c r="E29" s="58">
        <f t="shared" si="0"/>
        <v>12.117286051131869</v>
      </c>
      <c r="F29" s="78">
        <f t="shared" si="1"/>
        <v>3.8848879968268685E-3</v>
      </c>
      <c r="G29" s="136">
        <v>0.16447089499999998</v>
      </c>
      <c r="H29" s="102">
        <v>12.4815</v>
      </c>
      <c r="I29"/>
      <c r="J29" s="192">
        <v>0</v>
      </c>
      <c r="K29" s="162">
        <v>0</v>
      </c>
      <c r="L29" s="58" t="str">
        <f t="shared" si="2"/>
        <v/>
      </c>
      <c r="M29" s="58">
        <f t="shared" si="3"/>
        <v>0</v>
      </c>
    </row>
    <row r="30" spans="1:13" ht="12" customHeight="1" x14ac:dyDescent="0.2">
      <c r="A30" s="77" t="s">
        <v>1853</v>
      </c>
      <c r="B30" s="77" t="s">
        <v>1854</v>
      </c>
      <c r="C30" s="178">
        <v>0.14844657999999999</v>
      </c>
      <c r="D30" s="178">
        <v>0.17375879999999999</v>
      </c>
      <c r="E30" s="58">
        <f t="shared" si="0"/>
        <v>-0.14567446368183945</v>
      </c>
      <c r="F30" s="78">
        <f t="shared" si="1"/>
        <v>3.7778981043635703E-3</v>
      </c>
      <c r="G30" s="136">
        <v>7.7581670293266551</v>
      </c>
      <c r="H30" s="102">
        <v>54.771900000000002</v>
      </c>
      <c r="I30"/>
      <c r="J30" s="192">
        <v>0</v>
      </c>
      <c r="K30" s="162">
        <v>0</v>
      </c>
      <c r="L30" s="58" t="str">
        <f t="shared" si="2"/>
        <v/>
      </c>
      <c r="M30" s="58">
        <f t="shared" si="3"/>
        <v>0</v>
      </c>
    </row>
    <row r="31" spans="1:13" ht="12" customHeight="1" x14ac:dyDescent="0.2">
      <c r="A31" s="77" t="s">
        <v>873</v>
      </c>
      <c r="B31" s="77" t="s">
        <v>874</v>
      </c>
      <c r="C31" s="178">
        <v>0.11082760000000001</v>
      </c>
      <c r="D31" s="178">
        <v>1.5720000000000001E-2</v>
      </c>
      <c r="E31" s="58">
        <f t="shared" si="0"/>
        <v>6.0501017811704836</v>
      </c>
      <c r="F31" s="78">
        <f t="shared" si="1"/>
        <v>2.820512132722519E-3</v>
      </c>
      <c r="G31" s="136">
        <v>0.187784431</v>
      </c>
      <c r="H31" s="102">
        <v>161.21164999999999</v>
      </c>
      <c r="I31"/>
      <c r="J31" s="192">
        <v>0</v>
      </c>
      <c r="K31" s="162">
        <v>0</v>
      </c>
      <c r="L31" s="58" t="str">
        <f t="shared" si="2"/>
        <v/>
      </c>
      <c r="M31" s="58">
        <f t="shared" si="3"/>
        <v>0</v>
      </c>
    </row>
    <row r="32" spans="1:13" ht="12" customHeight="1" x14ac:dyDescent="0.2">
      <c r="A32" s="77" t="s">
        <v>370</v>
      </c>
      <c r="B32" s="77" t="s">
        <v>364</v>
      </c>
      <c r="C32" s="178">
        <v>9.6634690000000009E-2</v>
      </c>
      <c r="D32" s="178">
        <v>0.36336308</v>
      </c>
      <c r="E32" s="58">
        <f t="shared" si="0"/>
        <v>-0.73405473665623922</v>
      </c>
      <c r="F32" s="78">
        <f t="shared" si="1"/>
        <v>2.4593090131598944E-3</v>
      </c>
      <c r="G32" s="136">
        <v>5.5215380400000003</v>
      </c>
      <c r="H32" s="102">
        <v>50.209000000000003</v>
      </c>
      <c r="I32"/>
      <c r="J32" s="192">
        <v>6.71362E-3</v>
      </c>
      <c r="K32" s="162">
        <v>0.15303185999999999</v>
      </c>
      <c r="L32" s="58">
        <f t="shared" si="2"/>
        <v>-0.95612926615411975</v>
      </c>
      <c r="M32" s="58">
        <f t="shared" si="3"/>
        <v>6.9474222973137281E-2</v>
      </c>
    </row>
    <row r="33" spans="1:13" ht="12" customHeight="1" x14ac:dyDescent="0.2">
      <c r="A33" s="77" t="s">
        <v>503</v>
      </c>
      <c r="B33" s="77" t="s">
        <v>495</v>
      </c>
      <c r="C33" s="178">
        <v>9.4356600000000013E-2</v>
      </c>
      <c r="D33" s="178">
        <v>3.2188000000000001E-2</v>
      </c>
      <c r="E33" s="58">
        <f t="shared" si="0"/>
        <v>1.9314216478190631</v>
      </c>
      <c r="F33" s="78">
        <f t="shared" si="1"/>
        <v>2.4013326563278974E-3</v>
      </c>
      <c r="G33" s="136">
        <v>2.3500255399999999</v>
      </c>
      <c r="H33" s="102">
        <v>212.91560000000001</v>
      </c>
      <c r="I33"/>
      <c r="J33" s="192">
        <v>2.028841E-2</v>
      </c>
      <c r="K33" s="162">
        <v>3.1514999999999999E-4</v>
      </c>
      <c r="L33" s="58">
        <f t="shared" si="2"/>
        <v>63.376995081707122</v>
      </c>
      <c r="M33" s="58">
        <f t="shared" si="3"/>
        <v>0.21501845127950772</v>
      </c>
    </row>
    <row r="34" spans="1:13" ht="12" customHeight="1" x14ac:dyDescent="0.2">
      <c r="A34" s="77" t="s">
        <v>887</v>
      </c>
      <c r="B34" s="77" t="s">
        <v>888</v>
      </c>
      <c r="C34" s="178">
        <v>9.3632380000000001E-2</v>
      </c>
      <c r="D34" s="178">
        <v>1.8171949999999999E-2</v>
      </c>
      <c r="E34" s="58">
        <f t="shared" si="0"/>
        <v>4.1525774614171844</v>
      </c>
      <c r="F34" s="78">
        <f t="shared" si="1"/>
        <v>2.3829015859378471E-3</v>
      </c>
      <c r="G34" s="136">
        <v>2.1671682000000001E-2</v>
      </c>
      <c r="H34" s="102">
        <v>84.119150000000005</v>
      </c>
      <c r="I34"/>
      <c r="J34" s="192">
        <v>0</v>
      </c>
      <c r="K34" s="162">
        <v>0</v>
      </c>
      <c r="L34" s="58" t="str">
        <f t="shared" si="2"/>
        <v/>
      </c>
      <c r="M34" s="58">
        <f t="shared" si="3"/>
        <v>0</v>
      </c>
    </row>
    <row r="35" spans="1:13" ht="12" customHeight="1" x14ac:dyDescent="0.2">
      <c r="A35" s="77" t="s">
        <v>2020</v>
      </c>
      <c r="B35" s="77" t="s">
        <v>2015</v>
      </c>
      <c r="C35" s="178">
        <v>9.1295380000000009E-2</v>
      </c>
      <c r="D35" s="178">
        <v>3.5227550000000003E-2</v>
      </c>
      <c r="E35" s="58">
        <f t="shared" si="0"/>
        <v>1.5915903887724241</v>
      </c>
      <c r="F35" s="78">
        <f t="shared" si="1"/>
        <v>2.3234259963358659E-3</v>
      </c>
      <c r="G35" s="136">
        <v>0.74960753000000002</v>
      </c>
      <c r="H35" s="102">
        <v>93.699950000000001</v>
      </c>
      <c r="I35"/>
      <c r="J35" s="192">
        <v>0</v>
      </c>
      <c r="K35" s="178">
        <v>3.3053940000000004E-2</v>
      </c>
      <c r="L35" s="58">
        <f t="shared" si="2"/>
        <v>-1</v>
      </c>
      <c r="M35" s="58">
        <f t="shared" si="3"/>
        <v>0</v>
      </c>
    </row>
    <row r="36" spans="1:13" ht="12" customHeight="1" x14ac:dyDescent="0.2">
      <c r="A36" s="77" t="s">
        <v>2030</v>
      </c>
      <c r="B36" s="77" t="s">
        <v>1611</v>
      </c>
      <c r="C36" s="178">
        <v>8.6549779999999993E-2</v>
      </c>
      <c r="D36" s="178">
        <v>8.1282759999999996E-2</v>
      </c>
      <c r="E36" s="58">
        <f t="shared" si="0"/>
        <v>6.4798734688634951E-2</v>
      </c>
      <c r="F36" s="78">
        <f t="shared" si="1"/>
        <v>2.2026526296199211E-3</v>
      </c>
      <c r="G36" s="136">
        <v>3.4410073900000002</v>
      </c>
      <c r="H36" s="102">
        <v>29.517949999999999</v>
      </c>
      <c r="I36"/>
      <c r="J36" s="192">
        <v>0.21527554000000002</v>
      </c>
      <c r="K36" s="178">
        <v>9.2058600000000004E-2</v>
      </c>
      <c r="L36" s="58">
        <f t="shared" si="2"/>
        <v>1.338462023102676</v>
      </c>
      <c r="M36" s="58">
        <f t="shared" si="3"/>
        <v>2.4873031450802072</v>
      </c>
    </row>
    <row r="37" spans="1:13" ht="12" customHeight="1" x14ac:dyDescent="0.2">
      <c r="A37" s="77" t="s">
        <v>857</v>
      </c>
      <c r="B37" s="77" t="s">
        <v>858</v>
      </c>
      <c r="C37" s="178">
        <v>7.5447070000000005E-2</v>
      </c>
      <c r="D37" s="178">
        <v>7.3221110000000006E-2</v>
      </c>
      <c r="E37" s="58">
        <f t="shared" si="0"/>
        <v>3.0400522472276093E-2</v>
      </c>
      <c r="F37" s="78">
        <f t="shared" si="1"/>
        <v>1.920093697899848E-3</v>
      </c>
      <c r="G37" s="136">
        <v>1.7623548259999999</v>
      </c>
      <c r="H37" s="102">
        <v>157.68729999999999</v>
      </c>
      <c r="I37"/>
      <c r="J37" s="192">
        <v>3.3368429999999998E-2</v>
      </c>
      <c r="K37" s="162">
        <v>6.0605599999999996E-2</v>
      </c>
      <c r="L37" s="58">
        <f t="shared" si="2"/>
        <v>-0.44941672056707627</v>
      </c>
      <c r="M37" s="58">
        <f t="shared" si="3"/>
        <v>0.44227602211722727</v>
      </c>
    </row>
    <row r="38" spans="1:13" ht="12" customHeight="1" x14ac:dyDescent="0.2">
      <c r="A38" s="77" t="s">
        <v>1855</v>
      </c>
      <c r="B38" s="77" t="s">
        <v>1856</v>
      </c>
      <c r="C38" s="178">
        <v>7.3541740000000008E-2</v>
      </c>
      <c r="D38" s="178">
        <v>0.1700093</v>
      </c>
      <c r="E38" s="58">
        <f t="shared" si="0"/>
        <v>-0.56742519379822154</v>
      </c>
      <c r="F38" s="78">
        <f t="shared" si="1"/>
        <v>1.8716039139305102E-3</v>
      </c>
      <c r="G38" s="136">
        <v>13.404396479333407</v>
      </c>
      <c r="H38" s="102">
        <v>47.127000000000002</v>
      </c>
      <c r="I38"/>
      <c r="J38" s="192">
        <v>2.407111E-2</v>
      </c>
      <c r="K38" s="162">
        <v>0.23188554</v>
      </c>
      <c r="L38" s="58">
        <f t="shared" si="2"/>
        <v>-0.89619400157508744</v>
      </c>
      <c r="M38" s="58">
        <f t="shared" si="3"/>
        <v>0.32731221752436096</v>
      </c>
    </row>
    <row r="39" spans="1:13" ht="12" customHeight="1" x14ac:dyDescent="0.2">
      <c r="A39" s="77" t="s">
        <v>1687</v>
      </c>
      <c r="B39" s="77" t="s">
        <v>1683</v>
      </c>
      <c r="C39" s="178">
        <v>5.644122E-2</v>
      </c>
      <c r="D39" s="178">
        <v>0</v>
      </c>
      <c r="E39" s="58" t="str">
        <f t="shared" ref="E39:E70" si="4">IF(ISERROR(C39/D39-1),"",IF((C39/D39-1)&gt;10000%,"",C39/D39-1))</f>
        <v/>
      </c>
      <c r="F39" s="78">
        <f t="shared" ref="F39:F70" si="5">C39/$C$139</f>
        <v>1.4364034391763504E-3</v>
      </c>
      <c r="G39" s="136">
        <v>6.9903790140030004</v>
      </c>
      <c r="H39" s="102">
        <v>51.097099999999998</v>
      </c>
      <c r="I39"/>
      <c r="J39" s="192">
        <v>3.946645E-2</v>
      </c>
      <c r="K39" s="162">
        <v>0</v>
      </c>
      <c r="L39" s="58" t="str">
        <f t="shared" ref="L39:L70" si="6">IF(ISERROR(J39/K39-1),"",IF((J39/K39-1)&gt;10000%,"",J39/K39-1))</f>
        <v/>
      </c>
      <c r="M39" s="58">
        <f t="shared" ref="M39:M70" si="7">IF(ISERROR(J39/C39),"",IF(J39/C39&gt;10000%,"",J39/C39))</f>
        <v>0.69924870511303616</v>
      </c>
    </row>
    <row r="40" spans="1:13" ht="12" customHeight="1" x14ac:dyDescent="0.2">
      <c r="A40" s="77" t="s">
        <v>2065</v>
      </c>
      <c r="B40" s="77" t="s">
        <v>1858</v>
      </c>
      <c r="C40" s="178">
        <v>4.484457E-2</v>
      </c>
      <c r="D40" s="178">
        <v>5.7074799999999992E-3</v>
      </c>
      <c r="E40" s="58">
        <f t="shared" si="4"/>
        <v>6.8571576247310562</v>
      </c>
      <c r="F40" s="78">
        <f t="shared" si="5"/>
        <v>1.1412739585782267E-3</v>
      </c>
      <c r="G40" s="136">
        <v>15.174346315972516</v>
      </c>
      <c r="H40" s="102">
        <v>0</v>
      </c>
      <c r="I40"/>
      <c r="J40" s="192">
        <v>7.7820999999999999E-4</v>
      </c>
      <c r="K40" s="162">
        <v>0</v>
      </c>
      <c r="L40" s="58" t="str">
        <f t="shared" si="6"/>
        <v/>
      </c>
      <c r="M40" s="58">
        <f t="shared" si="7"/>
        <v>1.7353494525647141E-2</v>
      </c>
    </row>
    <row r="41" spans="1:13" ht="12" customHeight="1" x14ac:dyDescent="0.2">
      <c r="A41" s="77" t="s">
        <v>2486</v>
      </c>
      <c r="B41" s="77" t="s">
        <v>2487</v>
      </c>
      <c r="C41" s="178">
        <v>4.3299900000000002E-2</v>
      </c>
      <c r="D41" s="178">
        <v>1.322037E-2</v>
      </c>
      <c r="E41" s="58">
        <f t="shared" si="4"/>
        <v>2.275241161934197</v>
      </c>
      <c r="F41" s="78">
        <f t="shared" si="5"/>
        <v>1.1019628079618417E-3</v>
      </c>
      <c r="G41" s="136">
        <v>4.9721902449522606</v>
      </c>
      <c r="H41" s="102">
        <v>0</v>
      </c>
      <c r="I41"/>
      <c r="J41" s="192">
        <v>6.7832999999999999E-4</v>
      </c>
      <c r="K41" s="162">
        <v>0</v>
      </c>
      <c r="L41" s="58" t="str">
        <f t="shared" si="6"/>
        <v/>
      </c>
      <c r="M41" s="58">
        <f t="shared" si="7"/>
        <v>1.566585604123797E-2</v>
      </c>
    </row>
    <row r="42" spans="1:13" ht="12" customHeight="1" x14ac:dyDescent="0.2">
      <c r="A42" s="77" t="s">
        <v>998</v>
      </c>
      <c r="B42" s="77" t="s">
        <v>999</v>
      </c>
      <c r="C42" s="178">
        <v>3.9043750000000002E-2</v>
      </c>
      <c r="D42" s="178">
        <v>0.10570575</v>
      </c>
      <c r="E42" s="58">
        <f t="shared" si="4"/>
        <v>-0.63063740619597319</v>
      </c>
      <c r="F42" s="78">
        <f t="shared" si="5"/>
        <v>9.9364572166125444E-4</v>
      </c>
      <c r="G42" s="136">
        <v>5.7094483999999994E-2</v>
      </c>
      <c r="H42" s="102">
        <v>168.35265000000001</v>
      </c>
      <c r="I42"/>
      <c r="J42" s="192">
        <v>0</v>
      </c>
      <c r="K42" s="162">
        <v>0</v>
      </c>
      <c r="L42" s="58" t="str">
        <f t="shared" si="6"/>
        <v/>
      </c>
      <c r="M42" s="58">
        <f t="shared" si="7"/>
        <v>0</v>
      </c>
    </row>
    <row r="43" spans="1:13" ht="12" customHeight="1" x14ac:dyDescent="0.2">
      <c r="A43" s="77" t="s">
        <v>759</v>
      </c>
      <c r="B43" s="77" t="s">
        <v>760</v>
      </c>
      <c r="C43" s="178">
        <v>3.8115650000000001E-2</v>
      </c>
      <c r="D43" s="178">
        <v>0</v>
      </c>
      <c r="E43" s="58" t="str">
        <f t="shared" si="4"/>
        <v/>
      </c>
      <c r="F43" s="78">
        <f t="shared" si="5"/>
        <v>9.700259977803822E-4</v>
      </c>
      <c r="G43" s="136">
        <v>0.72431789599999996</v>
      </c>
      <c r="H43" s="102">
        <v>37.021250000000002</v>
      </c>
      <c r="I43"/>
      <c r="J43" s="192">
        <v>0</v>
      </c>
      <c r="K43" s="162">
        <v>0</v>
      </c>
      <c r="L43" s="58" t="str">
        <f t="shared" si="6"/>
        <v/>
      </c>
      <c r="M43" s="58">
        <f t="shared" si="7"/>
        <v>0</v>
      </c>
    </row>
    <row r="44" spans="1:13" ht="12" customHeight="1" x14ac:dyDescent="0.2">
      <c r="A44" s="77" t="s">
        <v>498</v>
      </c>
      <c r="B44" s="77" t="s">
        <v>490</v>
      </c>
      <c r="C44" s="178">
        <v>3.6217339999999994E-2</v>
      </c>
      <c r="D44" s="178">
        <v>2.002E-2</v>
      </c>
      <c r="E44" s="58">
        <f t="shared" si="4"/>
        <v>0.80905794205794179</v>
      </c>
      <c r="F44" s="78">
        <f t="shared" si="5"/>
        <v>9.2171486962576627E-4</v>
      </c>
      <c r="G44" s="136">
        <v>0.83135231000000009</v>
      </c>
      <c r="H44" s="102">
        <v>16.934449999999998</v>
      </c>
      <c r="I44"/>
      <c r="J44" s="192">
        <v>0</v>
      </c>
      <c r="K44" s="162">
        <v>2.0017E-2</v>
      </c>
      <c r="L44" s="58">
        <f t="shared" si="6"/>
        <v>-1</v>
      </c>
      <c r="M44" s="58">
        <f t="shared" si="7"/>
        <v>0</v>
      </c>
    </row>
    <row r="45" spans="1:13" ht="12" customHeight="1" x14ac:dyDescent="0.2">
      <c r="A45" s="77" t="s">
        <v>897</v>
      </c>
      <c r="B45" s="77" t="s">
        <v>898</v>
      </c>
      <c r="C45" s="178">
        <v>3.6143359999999999E-2</v>
      </c>
      <c r="D45" s="178">
        <v>1.1836E-4</v>
      </c>
      <c r="E45" s="58" t="str">
        <f t="shared" si="4"/>
        <v/>
      </c>
      <c r="F45" s="78">
        <f t="shared" si="5"/>
        <v>9.1983211219369345E-4</v>
      </c>
      <c r="G45" s="136">
        <v>5.7274190000000001E-3</v>
      </c>
      <c r="H45" s="102">
        <v>22.206700000000001</v>
      </c>
      <c r="I45"/>
      <c r="J45" s="192">
        <v>0</v>
      </c>
      <c r="K45" s="162">
        <v>0</v>
      </c>
      <c r="L45" s="58" t="str">
        <f t="shared" si="6"/>
        <v/>
      </c>
      <c r="M45" s="58">
        <f t="shared" si="7"/>
        <v>0</v>
      </c>
    </row>
    <row r="46" spans="1:13" ht="12" customHeight="1" x14ac:dyDescent="0.2">
      <c r="A46" s="77" t="s">
        <v>905</v>
      </c>
      <c r="B46" s="77" t="s">
        <v>906</v>
      </c>
      <c r="C46" s="178">
        <v>3.2551700000000003E-2</v>
      </c>
      <c r="D46" s="178">
        <v>8.7269000000000008E-4</v>
      </c>
      <c r="E46" s="58">
        <f t="shared" si="4"/>
        <v>36.300415955264754</v>
      </c>
      <c r="F46" s="78">
        <f t="shared" si="5"/>
        <v>8.2842599488524183E-4</v>
      </c>
      <c r="G46" s="136">
        <v>2.390523E-2</v>
      </c>
      <c r="H46" s="102">
        <v>32.076900000000002</v>
      </c>
      <c r="I46"/>
      <c r="J46" s="192">
        <v>0</v>
      </c>
      <c r="K46" s="162">
        <v>0</v>
      </c>
      <c r="L46" s="58" t="str">
        <f t="shared" si="6"/>
        <v/>
      </c>
      <c r="M46" s="58">
        <f t="shared" si="7"/>
        <v>0</v>
      </c>
    </row>
    <row r="47" spans="1:13" ht="12" customHeight="1" x14ac:dyDescent="0.2">
      <c r="A47" s="77" t="s">
        <v>2024</v>
      </c>
      <c r="B47" s="77" t="s">
        <v>2019</v>
      </c>
      <c r="C47" s="178">
        <v>3.072652E-2</v>
      </c>
      <c r="D47" s="178">
        <v>3.4796500000000001E-2</v>
      </c>
      <c r="E47" s="58">
        <f t="shared" si="4"/>
        <v>-0.11696521201845012</v>
      </c>
      <c r="F47" s="78">
        <f t="shared" si="5"/>
        <v>7.819759920483808E-4</v>
      </c>
      <c r="G47" s="136">
        <v>8.8523720024976011</v>
      </c>
      <c r="H47" s="102">
        <v>58.238650000000007</v>
      </c>
      <c r="I47"/>
      <c r="J47" s="192">
        <v>0</v>
      </c>
      <c r="K47" s="162">
        <v>0</v>
      </c>
      <c r="L47" s="58" t="str">
        <f t="shared" si="6"/>
        <v/>
      </c>
      <c r="M47" s="58">
        <f t="shared" si="7"/>
        <v>0</v>
      </c>
    </row>
    <row r="48" spans="1:13" ht="12" customHeight="1" x14ac:dyDescent="0.2">
      <c r="A48" s="77" t="s">
        <v>2805</v>
      </c>
      <c r="B48" s="77" t="s">
        <v>794</v>
      </c>
      <c r="C48" s="178">
        <v>2.987745E-2</v>
      </c>
      <c r="D48" s="178">
        <v>0.16245772</v>
      </c>
      <c r="E48" s="58">
        <f t="shared" si="4"/>
        <v>-0.81609091891724195</v>
      </c>
      <c r="F48" s="78">
        <f t="shared" si="5"/>
        <v>7.6036754580817792E-4</v>
      </c>
      <c r="G48" s="136">
        <v>0.116201939</v>
      </c>
      <c r="H48" s="102">
        <v>72.292000000000002</v>
      </c>
      <c r="I48"/>
      <c r="J48" s="192">
        <v>0</v>
      </c>
      <c r="K48" s="162">
        <v>0</v>
      </c>
      <c r="L48" s="58" t="str">
        <f t="shared" si="6"/>
        <v/>
      </c>
      <c r="M48" s="58">
        <f t="shared" si="7"/>
        <v>0</v>
      </c>
    </row>
    <row r="49" spans="1:13" ht="12" customHeight="1" x14ac:dyDescent="0.2">
      <c r="A49" s="77" t="s">
        <v>365</v>
      </c>
      <c r="B49" s="77" t="s">
        <v>359</v>
      </c>
      <c r="C49" s="178">
        <v>2.8820499999999999E-2</v>
      </c>
      <c r="D49" s="178">
        <v>0</v>
      </c>
      <c r="E49" s="58" t="str">
        <f t="shared" si="4"/>
        <v/>
      </c>
      <c r="F49" s="78">
        <f t="shared" si="5"/>
        <v>7.3346864789212572E-4</v>
      </c>
      <c r="G49" s="136">
        <v>6.24163493</v>
      </c>
      <c r="H49" s="102">
        <v>19.258500000000002</v>
      </c>
      <c r="I49"/>
      <c r="J49" s="192">
        <v>2.514129E-2</v>
      </c>
      <c r="K49" s="162">
        <v>0</v>
      </c>
      <c r="L49" s="58" t="str">
        <f t="shared" si="6"/>
        <v/>
      </c>
      <c r="M49" s="58">
        <f t="shared" si="7"/>
        <v>0.87234052150379071</v>
      </c>
    </row>
    <row r="50" spans="1:13" ht="12" customHeight="1" x14ac:dyDescent="0.2">
      <c r="A50" s="77" t="s">
        <v>1002</v>
      </c>
      <c r="B50" s="77" t="s">
        <v>1003</v>
      </c>
      <c r="C50" s="178">
        <v>2.6458889999999999E-2</v>
      </c>
      <c r="D50" s="178">
        <v>1.1126199999999999E-3</v>
      </c>
      <c r="E50" s="58">
        <f t="shared" si="4"/>
        <v>22.780706800165376</v>
      </c>
      <c r="F50" s="78">
        <f t="shared" si="5"/>
        <v>6.7336674495676642E-4</v>
      </c>
      <c r="G50" s="136">
        <v>1.859568E-3</v>
      </c>
      <c r="H50" s="102">
        <v>17.461950000000002</v>
      </c>
      <c r="I50"/>
      <c r="J50" s="192">
        <v>0</v>
      </c>
      <c r="K50" s="162">
        <v>0</v>
      </c>
      <c r="L50" s="58" t="str">
        <f t="shared" si="6"/>
        <v/>
      </c>
      <c r="M50" s="58">
        <f t="shared" si="7"/>
        <v>0</v>
      </c>
    </row>
    <row r="51" spans="1:13" ht="12" customHeight="1" x14ac:dyDescent="0.2">
      <c r="A51" s="77" t="s">
        <v>1045</v>
      </c>
      <c r="B51" s="77" t="s">
        <v>1046</v>
      </c>
      <c r="C51" s="178">
        <v>2.6096349999999997E-2</v>
      </c>
      <c r="D51" s="178">
        <v>8.3084999999999999E-3</v>
      </c>
      <c r="E51" s="58">
        <f t="shared" si="4"/>
        <v>2.1409219474032612</v>
      </c>
      <c r="F51" s="78">
        <f t="shared" si="5"/>
        <v>6.6414026645685096E-4</v>
      </c>
      <c r="G51" s="136">
        <v>1.027447244</v>
      </c>
      <c r="H51" s="102">
        <v>74.906350000000003</v>
      </c>
      <c r="I51"/>
      <c r="J51" s="192">
        <v>6.5199880000000002E-2</v>
      </c>
      <c r="K51" s="162">
        <v>0.10492103</v>
      </c>
      <c r="L51" s="58">
        <f t="shared" si="6"/>
        <v>-0.37858139593177842</v>
      </c>
      <c r="M51" s="58">
        <f t="shared" si="7"/>
        <v>2.4984290906582727</v>
      </c>
    </row>
    <row r="52" spans="1:13" ht="12" customHeight="1" x14ac:dyDescent="0.2">
      <c r="A52" s="77" t="s">
        <v>1688</v>
      </c>
      <c r="B52" s="77" t="s">
        <v>1684</v>
      </c>
      <c r="C52" s="178">
        <v>1.8194999999999999E-2</v>
      </c>
      <c r="D52" s="178">
        <v>0.15726779999999999</v>
      </c>
      <c r="E52" s="58">
        <f t="shared" si="4"/>
        <v>-0.88430562391029821</v>
      </c>
      <c r="F52" s="78">
        <f t="shared" si="5"/>
        <v>4.6305449414122681E-4</v>
      </c>
      <c r="G52" s="136">
        <v>14.098270743782399</v>
      </c>
      <c r="H52" s="102">
        <v>23.724799999999998</v>
      </c>
      <c r="I52"/>
      <c r="J52" s="192">
        <v>0</v>
      </c>
      <c r="K52" s="162">
        <v>2.0917900000000001E-3</v>
      </c>
      <c r="L52" s="58">
        <f t="shared" si="6"/>
        <v>-1</v>
      </c>
      <c r="M52" s="58">
        <f t="shared" si="7"/>
        <v>0</v>
      </c>
    </row>
    <row r="53" spans="1:13" ht="12" customHeight="1" x14ac:dyDescent="0.2">
      <c r="A53" s="77" t="s">
        <v>819</v>
      </c>
      <c r="B53" s="77" t="s">
        <v>820</v>
      </c>
      <c r="C53" s="178">
        <v>1.7325E-2</v>
      </c>
      <c r="D53" s="178">
        <v>8.0684999999999993E-3</v>
      </c>
      <c r="E53" s="58">
        <f t="shared" si="4"/>
        <v>1.147239263803681</v>
      </c>
      <c r="F53" s="78">
        <f t="shared" si="5"/>
        <v>4.4091338889787058E-4</v>
      </c>
      <c r="G53" s="136">
        <v>1.8276686E-2</v>
      </c>
      <c r="H53" s="102">
        <v>22.759450000000001</v>
      </c>
      <c r="I53"/>
      <c r="J53" s="192">
        <v>0</v>
      </c>
      <c r="K53" s="162">
        <v>0</v>
      </c>
      <c r="L53" s="58" t="str">
        <f t="shared" si="6"/>
        <v/>
      </c>
      <c r="M53" s="58">
        <f t="shared" si="7"/>
        <v>0</v>
      </c>
    </row>
    <row r="54" spans="1:13" ht="12" customHeight="1" x14ac:dyDescent="0.2">
      <c r="A54" s="77" t="s">
        <v>885</v>
      </c>
      <c r="B54" s="77" t="s">
        <v>886</v>
      </c>
      <c r="C54" s="178">
        <v>1.7106330000000003E-2</v>
      </c>
      <c r="D54" s="178">
        <v>0</v>
      </c>
      <c r="E54" s="58" t="str">
        <f t="shared" si="4"/>
        <v/>
      </c>
      <c r="F54" s="78">
        <f t="shared" si="5"/>
        <v>4.3534833661791118E-4</v>
      </c>
      <c r="G54" s="136">
        <v>2.8109670999999999E-2</v>
      </c>
      <c r="H54" s="102">
        <v>61.4754</v>
      </c>
      <c r="I54"/>
      <c r="J54" s="192">
        <v>0</v>
      </c>
      <c r="K54" s="162">
        <v>0</v>
      </c>
      <c r="L54" s="58" t="str">
        <f t="shared" si="6"/>
        <v/>
      </c>
      <c r="M54" s="58">
        <f t="shared" si="7"/>
        <v>0</v>
      </c>
    </row>
    <row r="55" spans="1:13" ht="12" customHeight="1" x14ac:dyDescent="0.2">
      <c r="A55" s="77" t="s">
        <v>2807</v>
      </c>
      <c r="B55" s="77" t="s">
        <v>791</v>
      </c>
      <c r="C55" s="178">
        <v>1.6748759999999998E-2</v>
      </c>
      <c r="D55" s="178">
        <v>2.0618750000000002E-2</v>
      </c>
      <c r="E55" s="58">
        <f t="shared" si="4"/>
        <v>-0.18769275538041852</v>
      </c>
      <c r="F55" s="78">
        <f t="shared" si="5"/>
        <v>4.2624834236289162E-4</v>
      </c>
      <c r="G55" s="136">
        <v>0.41772141600000001</v>
      </c>
      <c r="H55" s="102">
        <v>12.2273</v>
      </c>
      <c r="I55"/>
      <c r="J55" s="192">
        <v>0</v>
      </c>
      <c r="K55" s="162">
        <v>0</v>
      </c>
      <c r="L55" s="58" t="str">
        <f t="shared" si="6"/>
        <v/>
      </c>
      <c r="M55" s="58">
        <f t="shared" si="7"/>
        <v>0</v>
      </c>
    </row>
    <row r="56" spans="1:13" ht="12" customHeight="1" x14ac:dyDescent="0.2">
      <c r="A56" s="77" t="s">
        <v>899</v>
      </c>
      <c r="B56" s="77" t="s">
        <v>900</v>
      </c>
      <c r="C56" s="178">
        <v>1.3209500000000001E-2</v>
      </c>
      <c r="D56" s="178">
        <v>9.5975100000000001E-3</v>
      </c>
      <c r="E56" s="58">
        <f t="shared" si="4"/>
        <v>0.37634657322576381</v>
      </c>
      <c r="F56" s="78">
        <f t="shared" si="5"/>
        <v>3.3617578127829274E-4</v>
      </c>
      <c r="G56" s="136">
        <v>9.752450000000001E-3</v>
      </c>
      <c r="H56" s="102">
        <v>32.056049999999999</v>
      </c>
      <c r="I56"/>
      <c r="J56" s="192">
        <v>0</v>
      </c>
      <c r="K56" s="162">
        <v>0</v>
      </c>
      <c r="L56" s="58" t="str">
        <f t="shared" si="6"/>
        <v/>
      </c>
      <c r="M56" s="58">
        <f t="shared" si="7"/>
        <v>0</v>
      </c>
    </row>
    <row r="57" spans="1:13" ht="12" customHeight="1" x14ac:dyDescent="0.2">
      <c r="A57" s="77" t="s">
        <v>1733</v>
      </c>
      <c r="B57" s="77" t="s">
        <v>1734</v>
      </c>
      <c r="C57" s="178">
        <v>1.2676469999999999E-2</v>
      </c>
      <c r="D57" s="178">
        <v>5.3029999999999993E-4</v>
      </c>
      <c r="E57" s="58">
        <f t="shared" si="4"/>
        <v>22.904337167640957</v>
      </c>
      <c r="F57" s="78">
        <f t="shared" si="5"/>
        <v>3.2261040963706719E-4</v>
      </c>
      <c r="G57" s="136">
        <v>0.21493677999999999</v>
      </c>
      <c r="H57" s="102">
        <v>77.125799999999998</v>
      </c>
      <c r="I57"/>
      <c r="J57" s="192">
        <v>0</v>
      </c>
      <c r="K57" s="162">
        <v>0</v>
      </c>
      <c r="L57" s="58" t="str">
        <f t="shared" si="6"/>
        <v/>
      </c>
      <c r="M57" s="58">
        <f t="shared" si="7"/>
        <v>0</v>
      </c>
    </row>
    <row r="58" spans="1:13" ht="12" customHeight="1" x14ac:dyDescent="0.2">
      <c r="A58" s="77" t="s">
        <v>1039</v>
      </c>
      <c r="B58" s="77" t="s">
        <v>1040</v>
      </c>
      <c r="C58" s="178">
        <v>1.2459600000000001E-2</v>
      </c>
      <c r="D58" s="178">
        <v>4.9132500000000001E-3</v>
      </c>
      <c r="E58" s="58">
        <f t="shared" si="4"/>
        <v>1.5359181804304689</v>
      </c>
      <c r="F58" s="78">
        <f t="shared" si="5"/>
        <v>3.170911665403699E-4</v>
      </c>
      <c r="G58" s="136">
        <v>1.9966055E-2</v>
      </c>
      <c r="H58" s="102">
        <v>54.634500000000003</v>
      </c>
      <c r="I58"/>
      <c r="J58" s="192">
        <v>0</v>
      </c>
      <c r="K58" s="162">
        <v>0</v>
      </c>
      <c r="L58" s="58" t="str">
        <f t="shared" si="6"/>
        <v/>
      </c>
      <c r="M58" s="58">
        <f t="shared" si="7"/>
        <v>0</v>
      </c>
    </row>
    <row r="59" spans="1:13" ht="12" customHeight="1" x14ac:dyDescent="0.2">
      <c r="A59" s="77" t="s">
        <v>2819</v>
      </c>
      <c r="B59" s="77" t="s">
        <v>782</v>
      </c>
      <c r="C59" s="178">
        <v>1.2239999999999999E-2</v>
      </c>
      <c r="D59" s="178">
        <v>0</v>
      </c>
      <c r="E59" s="58" t="str">
        <f t="shared" si="4"/>
        <v/>
      </c>
      <c r="F59" s="78">
        <f t="shared" si="5"/>
        <v>3.1150244618239167E-4</v>
      </c>
      <c r="G59" s="136">
        <v>2.2149578E-2</v>
      </c>
      <c r="H59" s="102">
        <v>26.455500000000001</v>
      </c>
      <c r="I59"/>
      <c r="J59" s="192">
        <v>0</v>
      </c>
      <c r="K59" s="162">
        <v>0</v>
      </c>
      <c r="L59" s="58" t="str">
        <f t="shared" si="6"/>
        <v/>
      </c>
      <c r="M59" s="58">
        <f t="shared" si="7"/>
        <v>0</v>
      </c>
    </row>
    <row r="60" spans="1:13" ht="12" customHeight="1" x14ac:dyDescent="0.2">
      <c r="A60" s="77" t="s">
        <v>752</v>
      </c>
      <c r="B60" s="77" t="s">
        <v>753</v>
      </c>
      <c r="C60" s="178">
        <v>1.0227E-2</v>
      </c>
      <c r="D60" s="178">
        <v>0</v>
      </c>
      <c r="E60" s="58" t="str">
        <f t="shared" si="4"/>
        <v/>
      </c>
      <c r="F60" s="78">
        <f t="shared" si="5"/>
        <v>2.602725095675915E-4</v>
      </c>
      <c r="G60" s="136">
        <v>0.10172885300000001</v>
      </c>
      <c r="H60" s="102">
        <v>14.492800000000001</v>
      </c>
      <c r="I60"/>
      <c r="J60" s="192">
        <v>0</v>
      </c>
      <c r="K60" s="162">
        <v>0</v>
      </c>
      <c r="L60" s="58" t="str">
        <f t="shared" si="6"/>
        <v/>
      </c>
      <c r="M60" s="58">
        <f t="shared" si="7"/>
        <v>0</v>
      </c>
    </row>
    <row r="61" spans="1:13" ht="12" customHeight="1" x14ac:dyDescent="0.2">
      <c r="A61" s="77" t="s">
        <v>756</v>
      </c>
      <c r="B61" s="77" t="s">
        <v>757</v>
      </c>
      <c r="C61" s="178">
        <v>9.7640000000000001E-3</v>
      </c>
      <c r="D61" s="178">
        <v>0</v>
      </c>
      <c r="E61" s="58" t="str">
        <f t="shared" si="4"/>
        <v/>
      </c>
      <c r="F61" s="78">
        <f t="shared" si="5"/>
        <v>2.4848936965072486E-4</v>
      </c>
      <c r="G61" s="136">
        <v>0.13410717699999999</v>
      </c>
      <c r="H61" s="102">
        <v>124.52105</v>
      </c>
      <c r="I61"/>
      <c r="J61" s="192">
        <v>0</v>
      </c>
      <c r="K61" s="162">
        <v>0</v>
      </c>
      <c r="L61" s="58" t="str">
        <f t="shared" si="6"/>
        <v/>
      </c>
      <c r="M61" s="58">
        <f t="shared" si="7"/>
        <v>0</v>
      </c>
    </row>
    <row r="62" spans="1:13" ht="12" customHeight="1" x14ac:dyDescent="0.2">
      <c r="A62" s="77" t="s">
        <v>2811</v>
      </c>
      <c r="B62" s="77" t="s">
        <v>795</v>
      </c>
      <c r="C62" s="178">
        <v>7.9794099999999993E-3</v>
      </c>
      <c r="D62" s="178">
        <v>0</v>
      </c>
      <c r="E62" s="58" t="str">
        <f t="shared" si="4"/>
        <v/>
      </c>
      <c r="F62" s="78">
        <f t="shared" si="5"/>
        <v>2.0307236389642465E-4</v>
      </c>
      <c r="G62" s="136">
        <v>8.7726239999999997E-3</v>
      </c>
      <c r="H62" s="102">
        <v>18.846450000000001</v>
      </c>
      <c r="I62"/>
      <c r="J62" s="192">
        <v>0</v>
      </c>
      <c r="K62" s="162">
        <v>0</v>
      </c>
      <c r="L62" s="58" t="str">
        <f t="shared" si="6"/>
        <v/>
      </c>
      <c r="M62" s="58">
        <f t="shared" si="7"/>
        <v>0</v>
      </c>
    </row>
    <row r="63" spans="1:13" ht="12" customHeight="1" x14ac:dyDescent="0.2">
      <c r="A63" s="77" t="s">
        <v>996</v>
      </c>
      <c r="B63" s="77" t="s">
        <v>997</v>
      </c>
      <c r="C63" s="178">
        <v>6.9560000000000004E-3</v>
      </c>
      <c r="D63" s="178">
        <v>5.8900000000000003E-3</v>
      </c>
      <c r="E63" s="58">
        <f t="shared" si="4"/>
        <v>0.18098471986417652</v>
      </c>
      <c r="F63" s="78">
        <f t="shared" si="5"/>
        <v>1.7702704376182325E-4</v>
      </c>
      <c r="G63" s="136">
        <v>7.5139585999999994E-2</v>
      </c>
      <c r="H63" s="102">
        <v>27.177</v>
      </c>
      <c r="I63"/>
      <c r="J63" s="192">
        <v>0</v>
      </c>
      <c r="K63" s="162">
        <v>0</v>
      </c>
      <c r="L63" s="58" t="str">
        <f t="shared" si="6"/>
        <v/>
      </c>
      <c r="M63" s="58">
        <f t="shared" si="7"/>
        <v>0</v>
      </c>
    </row>
    <row r="64" spans="1:13" ht="12" customHeight="1" x14ac:dyDescent="0.2">
      <c r="A64" s="77" t="s">
        <v>821</v>
      </c>
      <c r="B64" s="77" t="s">
        <v>822</v>
      </c>
      <c r="C64" s="178">
        <v>6.7603999999999997E-3</v>
      </c>
      <c r="D64" s="178">
        <v>0</v>
      </c>
      <c r="E64" s="58" t="str">
        <f t="shared" si="4"/>
        <v/>
      </c>
      <c r="F64" s="78">
        <f t="shared" si="5"/>
        <v>1.7204911251400659E-4</v>
      </c>
      <c r="G64" s="136">
        <v>7.4226279999999997E-3</v>
      </c>
      <c r="H64" s="102">
        <v>53.661749999999998</v>
      </c>
      <c r="I64"/>
      <c r="J64" s="192">
        <v>0</v>
      </c>
      <c r="K64" s="162">
        <v>0</v>
      </c>
      <c r="L64" s="58" t="str">
        <f t="shared" si="6"/>
        <v/>
      </c>
      <c r="M64" s="58">
        <f t="shared" si="7"/>
        <v>0</v>
      </c>
    </row>
    <row r="65" spans="1:13" ht="12" customHeight="1" x14ac:dyDescent="0.2">
      <c r="A65" s="77" t="s">
        <v>869</v>
      </c>
      <c r="B65" s="77" t="s">
        <v>870</v>
      </c>
      <c r="C65" s="178">
        <v>6.74955E-3</v>
      </c>
      <c r="D65" s="178">
        <v>5.8824899999999998E-3</v>
      </c>
      <c r="E65" s="58">
        <f t="shared" si="4"/>
        <v>0.14739676565536031</v>
      </c>
      <c r="F65" s="78">
        <f t="shared" si="5"/>
        <v>1.7177298493712106E-4</v>
      </c>
      <c r="G65" s="136">
        <v>0.432101923</v>
      </c>
      <c r="H65" s="102">
        <v>65.8934</v>
      </c>
      <c r="I65"/>
      <c r="J65" s="192">
        <v>0</v>
      </c>
      <c r="K65" s="162">
        <v>0</v>
      </c>
      <c r="L65" s="58" t="str">
        <f t="shared" si="6"/>
        <v/>
      </c>
      <c r="M65" s="58">
        <f t="shared" si="7"/>
        <v>0</v>
      </c>
    </row>
    <row r="66" spans="1:13" ht="12" customHeight="1" x14ac:dyDescent="0.2">
      <c r="A66" s="77" t="s">
        <v>851</v>
      </c>
      <c r="B66" s="77" t="s">
        <v>852</v>
      </c>
      <c r="C66" s="178">
        <v>5.9372799999999996E-3</v>
      </c>
      <c r="D66" s="178">
        <v>0.16966964000000001</v>
      </c>
      <c r="E66" s="58">
        <f t="shared" si="4"/>
        <v>-0.96500682149145833</v>
      </c>
      <c r="F66" s="78">
        <f t="shared" si="5"/>
        <v>1.5110108199916587E-4</v>
      </c>
      <c r="G66" s="136">
        <v>7.3075279999999992E-2</v>
      </c>
      <c r="H66" s="102">
        <v>15.817600000000001</v>
      </c>
      <c r="I66"/>
      <c r="J66" s="192">
        <v>0</v>
      </c>
      <c r="K66" s="162">
        <v>0</v>
      </c>
      <c r="L66" s="58" t="str">
        <f t="shared" si="6"/>
        <v/>
      </c>
      <c r="M66" s="58">
        <f t="shared" si="7"/>
        <v>0</v>
      </c>
    </row>
    <row r="67" spans="1:13" ht="12" customHeight="1" x14ac:dyDescent="0.2">
      <c r="A67" s="77" t="s">
        <v>986</v>
      </c>
      <c r="B67" s="77" t="s">
        <v>987</v>
      </c>
      <c r="C67" s="178">
        <v>5.5817499999999999E-3</v>
      </c>
      <c r="D67" s="178">
        <v>3.6972699999999997E-2</v>
      </c>
      <c r="E67" s="58">
        <f t="shared" si="4"/>
        <v>-0.84903050088308396</v>
      </c>
      <c r="F67" s="78">
        <f t="shared" si="5"/>
        <v>1.4205300481851018E-4</v>
      </c>
      <c r="G67" s="136">
        <v>8.0186119999999996E-3</v>
      </c>
      <c r="H67" s="102">
        <v>9.6681500000000007</v>
      </c>
      <c r="I67"/>
      <c r="J67" s="192">
        <v>0</v>
      </c>
      <c r="K67" s="162">
        <v>0</v>
      </c>
      <c r="L67" s="58" t="str">
        <f t="shared" si="6"/>
        <v/>
      </c>
      <c r="M67" s="58">
        <f t="shared" si="7"/>
        <v>0</v>
      </c>
    </row>
    <row r="68" spans="1:13" ht="12" customHeight="1" x14ac:dyDescent="0.2">
      <c r="A68" s="77" t="s">
        <v>864</v>
      </c>
      <c r="B68" s="77" t="s">
        <v>865</v>
      </c>
      <c r="C68" s="178">
        <v>5.3333999999999994E-3</v>
      </c>
      <c r="D68" s="178">
        <v>0</v>
      </c>
      <c r="E68" s="58" t="str">
        <f t="shared" si="4"/>
        <v/>
      </c>
      <c r="F68" s="78">
        <f t="shared" si="5"/>
        <v>1.3573261000565095E-4</v>
      </c>
      <c r="G68" s="136">
        <v>4.4218094999999999E-2</v>
      </c>
      <c r="H68" s="102">
        <v>174.07624999999999</v>
      </c>
      <c r="I68"/>
      <c r="J68" s="192">
        <v>0</v>
      </c>
      <c r="K68" s="162">
        <v>0</v>
      </c>
      <c r="L68" s="58" t="str">
        <f t="shared" si="6"/>
        <v/>
      </c>
      <c r="M68" s="58">
        <f t="shared" si="7"/>
        <v>0</v>
      </c>
    </row>
    <row r="69" spans="1:13" ht="12" customHeight="1" x14ac:dyDescent="0.2">
      <c r="A69" s="77" t="s">
        <v>1707</v>
      </c>
      <c r="B69" s="77" t="s">
        <v>1708</v>
      </c>
      <c r="C69" s="178">
        <v>3.49425E-3</v>
      </c>
      <c r="D69" s="178">
        <v>1.5629999999999999E-3</v>
      </c>
      <c r="E69" s="58">
        <f t="shared" si="4"/>
        <v>1.2356046065259116</v>
      </c>
      <c r="F69" s="78">
        <f t="shared" si="5"/>
        <v>8.8927077007583508E-5</v>
      </c>
      <c r="G69" s="136">
        <v>11.323282730620175</v>
      </c>
      <c r="H69" s="102">
        <v>23.65305</v>
      </c>
      <c r="I69"/>
      <c r="J69" s="192">
        <v>0</v>
      </c>
      <c r="K69" s="162">
        <v>0</v>
      </c>
      <c r="L69" s="58" t="str">
        <f t="shared" si="6"/>
        <v/>
      </c>
      <c r="M69" s="58">
        <f t="shared" si="7"/>
        <v>0</v>
      </c>
    </row>
    <row r="70" spans="1:13" ht="12" customHeight="1" x14ac:dyDescent="0.2">
      <c r="A70" s="77" t="s">
        <v>889</v>
      </c>
      <c r="B70" s="77" t="s">
        <v>890</v>
      </c>
      <c r="C70" s="178">
        <v>3.3701999999999998E-3</v>
      </c>
      <c r="D70" s="178">
        <v>1.0204999999999999E-3</v>
      </c>
      <c r="E70" s="58">
        <f t="shared" si="4"/>
        <v>2.3024987751102404</v>
      </c>
      <c r="F70" s="78">
        <f t="shared" si="5"/>
        <v>8.5770060794435973E-5</v>
      </c>
      <c r="G70" s="136">
        <v>0.466345226</v>
      </c>
      <c r="H70" s="102">
        <v>32.131700000000002</v>
      </c>
      <c r="I70"/>
      <c r="J70" s="192">
        <v>0</v>
      </c>
      <c r="K70" s="162">
        <v>0</v>
      </c>
      <c r="L70" s="58" t="str">
        <f t="shared" si="6"/>
        <v/>
      </c>
      <c r="M70" s="58">
        <f t="shared" si="7"/>
        <v>0</v>
      </c>
    </row>
    <row r="71" spans="1:13" ht="12" customHeight="1" x14ac:dyDescent="0.2">
      <c r="A71" s="77" t="s">
        <v>2023</v>
      </c>
      <c r="B71" s="77" t="s">
        <v>2018</v>
      </c>
      <c r="C71" s="178">
        <v>3.1014000000000003E-3</v>
      </c>
      <c r="D71" s="178">
        <v>5.9919449999999999E-2</v>
      </c>
      <c r="E71" s="58">
        <f t="shared" ref="E71:E102" si="8">IF(ISERROR(C71/D71-1),"",IF((C71/D71-1)&gt;10000%,"",C71/D71-1))</f>
        <v>-0.94824051288855293</v>
      </c>
      <c r="F71" s="78">
        <f t="shared" ref="F71:F102" si="9">C71/$C$139</f>
        <v>7.8929222760626598E-5</v>
      </c>
      <c r="G71" s="136">
        <v>15.504987437550001</v>
      </c>
      <c r="H71" s="102">
        <v>60.354900000000001</v>
      </c>
      <c r="I71"/>
      <c r="J71" s="192">
        <v>0</v>
      </c>
      <c r="K71" s="162">
        <v>0.1123696</v>
      </c>
      <c r="L71" s="58">
        <f t="shared" ref="L71:L102" si="10">IF(ISERROR(J71/K71-1),"",IF((J71/K71-1)&gt;10000%,"",J71/K71-1))</f>
        <v>-1</v>
      </c>
      <c r="M71" s="58">
        <f t="shared" ref="M71:M102" si="11">IF(ISERROR(J71/C71),"",IF(J71/C71&gt;10000%,"",J71/C71))</f>
        <v>0</v>
      </c>
    </row>
    <row r="72" spans="1:13" ht="12" customHeight="1" x14ac:dyDescent="0.2">
      <c r="A72" s="77" t="s">
        <v>2803</v>
      </c>
      <c r="B72" s="77" t="s">
        <v>789</v>
      </c>
      <c r="C72" s="178">
        <v>3.0076E-3</v>
      </c>
      <c r="D72" s="178">
        <v>0</v>
      </c>
      <c r="E72" s="58" t="str">
        <f t="shared" si="8"/>
        <v/>
      </c>
      <c r="F72" s="78">
        <f t="shared" si="9"/>
        <v>7.6542055321745191E-5</v>
      </c>
      <c r="G72" s="136">
        <v>3.3727060000000001E-3</v>
      </c>
      <c r="H72" s="102">
        <v>11.001300000000001</v>
      </c>
      <c r="I72"/>
      <c r="J72" s="192">
        <v>0</v>
      </c>
      <c r="K72" s="162">
        <v>0</v>
      </c>
      <c r="L72" s="58" t="str">
        <f t="shared" si="10"/>
        <v/>
      </c>
      <c r="M72" s="58">
        <f t="shared" si="11"/>
        <v>0</v>
      </c>
    </row>
    <row r="73" spans="1:13" ht="12" customHeight="1" x14ac:dyDescent="0.2">
      <c r="A73" s="77" t="s">
        <v>1037</v>
      </c>
      <c r="B73" s="77" t="s">
        <v>1038</v>
      </c>
      <c r="C73" s="178">
        <v>2.9244000000000002E-3</v>
      </c>
      <c r="D73" s="178">
        <v>0</v>
      </c>
      <c r="E73" s="58" t="str">
        <f t="shared" si="8"/>
        <v/>
      </c>
      <c r="F73" s="78">
        <f t="shared" si="9"/>
        <v>7.4424653073185148E-5</v>
      </c>
      <c r="G73" s="136">
        <v>1.1506657999999999E-2</v>
      </c>
      <c r="H73" s="102">
        <v>70.44605</v>
      </c>
      <c r="I73"/>
      <c r="J73" s="192">
        <v>0</v>
      </c>
      <c r="K73" s="162">
        <v>0</v>
      </c>
      <c r="L73" s="58" t="str">
        <f t="shared" si="10"/>
        <v/>
      </c>
      <c r="M73" s="58">
        <f t="shared" si="11"/>
        <v>0</v>
      </c>
    </row>
    <row r="74" spans="1:13" ht="12" customHeight="1" x14ac:dyDescent="0.2">
      <c r="A74" s="77" t="s">
        <v>994</v>
      </c>
      <c r="B74" s="77" t="s">
        <v>995</v>
      </c>
      <c r="C74" s="178">
        <v>2.3200500000000002E-3</v>
      </c>
      <c r="D74" s="178">
        <v>0.13069364999999999</v>
      </c>
      <c r="E74" s="58">
        <f t="shared" si="8"/>
        <v>-0.98224818114728607</v>
      </c>
      <c r="F74" s="78">
        <f t="shared" si="9"/>
        <v>5.9044219792929563E-5</v>
      </c>
      <c r="G74" s="136">
        <v>1.0356544000000001E-2</v>
      </c>
      <c r="H74" s="102">
        <v>48.702199999999998</v>
      </c>
      <c r="I74"/>
      <c r="J74" s="192">
        <v>0</v>
      </c>
      <c r="K74" s="162">
        <v>0</v>
      </c>
      <c r="L74" s="58" t="str">
        <f t="shared" si="10"/>
        <v/>
      </c>
      <c r="M74" s="58">
        <f t="shared" si="11"/>
        <v>0</v>
      </c>
    </row>
    <row r="75" spans="1:13" ht="12" customHeight="1" x14ac:dyDescent="0.2">
      <c r="A75" s="77" t="s">
        <v>2817</v>
      </c>
      <c r="B75" s="77" t="s">
        <v>796</v>
      </c>
      <c r="C75" s="178">
        <v>1.766E-3</v>
      </c>
      <c r="D75" s="178">
        <v>0</v>
      </c>
      <c r="E75" s="58" t="str">
        <f t="shared" si="8"/>
        <v/>
      </c>
      <c r="F75" s="78">
        <f t="shared" si="9"/>
        <v>4.4943898689387556E-5</v>
      </c>
      <c r="G75" s="136">
        <v>3.7107503999999999E-2</v>
      </c>
      <c r="H75" s="102">
        <v>67.020250000000004</v>
      </c>
      <c r="I75"/>
      <c r="J75" s="192">
        <v>0</v>
      </c>
      <c r="K75" s="162">
        <v>0</v>
      </c>
      <c r="L75" s="58" t="str">
        <f t="shared" si="10"/>
        <v/>
      </c>
      <c r="M75" s="58">
        <f t="shared" si="11"/>
        <v>0</v>
      </c>
    </row>
    <row r="76" spans="1:13" ht="12" customHeight="1" x14ac:dyDescent="0.2">
      <c r="A76" s="77" t="s">
        <v>2804</v>
      </c>
      <c r="B76" s="77" t="s">
        <v>859</v>
      </c>
      <c r="C76" s="178">
        <v>1.4418900000000001E-3</v>
      </c>
      <c r="D76" s="178">
        <v>0</v>
      </c>
      <c r="E76" s="58" t="str">
        <f t="shared" si="8"/>
        <v/>
      </c>
      <c r="F76" s="78">
        <f t="shared" si="9"/>
        <v>3.6695446252118361E-5</v>
      </c>
      <c r="G76" s="136">
        <v>3.0038065999999999E-2</v>
      </c>
      <c r="H76" s="102">
        <v>26.866250000000001</v>
      </c>
      <c r="I76"/>
      <c r="J76" s="192">
        <v>0</v>
      </c>
      <c r="K76" s="162">
        <v>0</v>
      </c>
      <c r="L76" s="58" t="str">
        <f t="shared" si="10"/>
        <v/>
      </c>
      <c r="M76" s="58">
        <f t="shared" si="11"/>
        <v>0</v>
      </c>
    </row>
    <row r="77" spans="1:13" ht="12" customHeight="1" x14ac:dyDescent="0.2">
      <c r="A77" s="77" t="s">
        <v>1705</v>
      </c>
      <c r="B77" s="77" t="s">
        <v>1706</v>
      </c>
      <c r="C77" s="178">
        <v>1.2194E-3</v>
      </c>
      <c r="D77" s="178">
        <v>0.81412074999999995</v>
      </c>
      <c r="E77" s="58">
        <f t="shared" si="8"/>
        <v>-0.99850218778971056</v>
      </c>
      <c r="F77" s="78">
        <f t="shared" si="9"/>
        <v>3.1033176705458201E-5</v>
      </c>
      <c r="G77" s="136">
        <v>52.804735243033797</v>
      </c>
      <c r="H77" s="102">
        <v>14.25395</v>
      </c>
      <c r="I77"/>
      <c r="J77" s="192">
        <v>0</v>
      </c>
      <c r="K77" s="162">
        <v>0.26105454</v>
      </c>
      <c r="L77" s="58">
        <f t="shared" si="10"/>
        <v>-1</v>
      </c>
      <c r="M77" s="58">
        <f t="shared" si="11"/>
        <v>0</v>
      </c>
    </row>
    <row r="78" spans="1:13" ht="12" customHeight="1" x14ac:dyDescent="0.2">
      <c r="A78" s="77" t="s">
        <v>504</v>
      </c>
      <c r="B78" s="77" t="s">
        <v>496</v>
      </c>
      <c r="C78" s="178">
        <v>6.9390000000000001E-4</v>
      </c>
      <c r="D78" s="178">
        <v>7.0799999999999997E-4</v>
      </c>
      <c r="E78" s="58">
        <f t="shared" si="8"/>
        <v>-1.9915254237288127E-2</v>
      </c>
      <c r="F78" s="78">
        <f t="shared" si="9"/>
        <v>1.765944014754588E-5</v>
      </c>
      <c r="G78" s="136">
        <v>0.51837871000000002</v>
      </c>
      <c r="H78" s="102">
        <v>221.24369999999999</v>
      </c>
      <c r="I78"/>
      <c r="J78" s="192">
        <v>0</v>
      </c>
      <c r="K78" s="162">
        <v>0</v>
      </c>
      <c r="L78" s="58" t="str">
        <f t="shared" si="10"/>
        <v/>
      </c>
      <c r="M78" s="58">
        <f t="shared" si="11"/>
        <v>0</v>
      </c>
    </row>
    <row r="79" spans="1:13" ht="12" customHeight="1" x14ac:dyDescent="0.2">
      <c r="A79" s="77" t="s">
        <v>855</v>
      </c>
      <c r="B79" s="77" t="s">
        <v>856</v>
      </c>
      <c r="C79" s="178">
        <v>4.9598999999999997E-4</v>
      </c>
      <c r="D79" s="178">
        <v>0</v>
      </c>
      <c r="E79" s="58" t="str">
        <f t="shared" si="8"/>
        <v/>
      </c>
      <c r="F79" s="78">
        <f t="shared" si="9"/>
        <v>1.2622720447876179E-5</v>
      </c>
      <c r="G79" s="136">
        <v>5.9767597999999998E-2</v>
      </c>
      <c r="H79" s="102">
        <v>144.33430000000001</v>
      </c>
      <c r="I79"/>
      <c r="J79" s="192">
        <v>0</v>
      </c>
      <c r="K79" s="162">
        <v>0</v>
      </c>
      <c r="L79" s="58" t="str">
        <f t="shared" si="10"/>
        <v/>
      </c>
      <c r="M79" s="58">
        <f t="shared" si="11"/>
        <v>0</v>
      </c>
    </row>
    <row r="80" spans="1:13" ht="12" customHeight="1" x14ac:dyDescent="0.2">
      <c r="A80" s="77" t="s">
        <v>2815</v>
      </c>
      <c r="B80" s="77" t="s">
        <v>784</v>
      </c>
      <c r="C80" s="178">
        <v>3.2729999999999999E-4</v>
      </c>
      <c r="D80" s="178">
        <v>0</v>
      </c>
      <c r="E80" s="58" t="str">
        <f t="shared" si="8"/>
        <v/>
      </c>
      <c r="F80" s="78">
        <f t="shared" si="9"/>
        <v>8.3296364898281699E-6</v>
      </c>
      <c r="G80" s="136">
        <v>4.2537759000000001E-2</v>
      </c>
      <c r="H80" s="102">
        <v>25.129549999999998</v>
      </c>
      <c r="I80"/>
      <c r="J80" s="192">
        <v>0</v>
      </c>
      <c r="K80" s="162">
        <v>0</v>
      </c>
      <c r="L80" s="58" t="str">
        <f t="shared" si="10"/>
        <v/>
      </c>
      <c r="M80" s="58">
        <f t="shared" si="11"/>
        <v>0</v>
      </c>
    </row>
    <row r="81" spans="1:13" ht="12" customHeight="1" x14ac:dyDescent="0.2">
      <c r="A81" s="77" t="s">
        <v>367</v>
      </c>
      <c r="B81" s="77" t="s">
        <v>361</v>
      </c>
      <c r="C81" s="178">
        <v>3.257E-4</v>
      </c>
      <c r="D81" s="178">
        <v>0.10072925000000001</v>
      </c>
      <c r="E81" s="58">
        <f t="shared" si="8"/>
        <v>-0.99676657971741078</v>
      </c>
      <c r="F81" s="78">
        <f t="shared" si="9"/>
        <v>8.2889172158173993E-6</v>
      </c>
      <c r="G81" s="136">
        <v>1.0110468800000001</v>
      </c>
      <c r="H81" s="102">
        <v>17.1965</v>
      </c>
      <c r="I81"/>
      <c r="J81" s="192">
        <v>0</v>
      </c>
      <c r="K81" s="162">
        <v>0</v>
      </c>
      <c r="L81" s="58" t="str">
        <f t="shared" si="10"/>
        <v/>
      </c>
      <c r="M81" s="58">
        <f t="shared" si="11"/>
        <v>0</v>
      </c>
    </row>
    <row r="82" spans="1:13" ht="12" customHeight="1" x14ac:dyDescent="0.2">
      <c r="A82" s="77" t="s">
        <v>992</v>
      </c>
      <c r="B82" s="77" t="s">
        <v>993</v>
      </c>
      <c r="C82" s="178">
        <v>2.5134000000000002E-4</v>
      </c>
      <c r="D82" s="178">
        <v>1.542E-3</v>
      </c>
      <c r="E82" s="58">
        <f t="shared" si="8"/>
        <v>-0.8370038910505837</v>
      </c>
      <c r="F82" s="78">
        <f t="shared" si="9"/>
        <v>6.3964889561668569E-6</v>
      </c>
      <c r="G82" s="136">
        <v>0.100457716</v>
      </c>
      <c r="H82" s="102">
        <v>176.71549999999999</v>
      </c>
      <c r="I82"/>
      <c r="J82" s="192">
        <v>0</v>
      </c>
      <c r="K82" s="162">
        <v>3.5820000000000001E-3</v>
      </c>
      <c r="L82" s="58">
        <f t="shared" si="10"/>
        <v>-1</v>
      </c>
      <c r="M82" s="58">
        <f t="shared" si="11"/>
        <v>0</v>
      </c>
    </row>
    <row r="83" spans="1:13" ht="12" customHeight="1" x14ac:dyDescent="0.2">
      <c r="A83" s="77" t="s">
        <v>2488</v>
      </c>
      <c r="B83" s="77" t="s">
        <v>2489</v>
      </c>
      <c r="C83" s="178">
        <v>2.4912000000000003E-4</v>
      </c>
      <c r="D83" s="178">
        <v>1.06902E-2</v>
      </c>
      <c r="E83" s="58">
        <f t="shared" si="8"/>
        <v>-0.97669641353763259</v>
      </c>
      <c r="F83" s="78">
        <f t="shared" si="9"/>
        <v>6.3399909634769132E-6</v>
      </c>
      <c r="G83" s="136">
        <v>0.99584897199565492</v>
      </c>
      <c r="H83" s="102">
        <v>0</v>
      </c>
      <c r="I83"/>
      <c r="J83" s="192">
        <v>7.8771599999999994E-3</v>
      </c>
      <c r="K83" s="162">
        <v>6.9391999999999995E-3</v>
      </c>
      <c r="L83" s="58">
        <f t="shared" si="10"/>
        <v>0.13516831911459537</v>
      </c>
      <c r="M83" s="58">
        <f t="shared" si="11"/>
        <v>31.619942196531785</v>
      </c>
    </row>
    <row r="84" spans="1:13" ht="12" customHeight="1" x14ac:dyDescent="0.2">
      <c r="A84" s="77" t="s">
        <v>1737</v>
      </c>
      <c r="B84" s="77" t="s">
        <v>1738</v>
      </c>
      <c r="C84" s="178">
        <v>1.907E-4</v>
      </c>
      <c r="D84" s="178">
        <v>6.3079999999999999E-5</v>
      </c>
      <c r="E84" s="58">
        <f t="shared" si="8"/>
        <v>2.0231452124286622</v>
      </c>
      <c r="F84" s="78">
        <f t="shared" si="9"/>
        <v>4.8532284711586679E-6</v>
      </c>
      <c r="G84" s="136">
        <v>0.33608740000000004</v>
      </c>
      <c r="H84" s="102">
        <v>88.883150000000001</v>
      </c>
      <c r="I84"/>
      <c r="J84" s="192">
        <v>0</v>
      </c>
      <c r="K84" s="162">
        <v>0</v>
      </c>
      <c r="L84" s="58" t="str">
        <f t="shared" si="10"/>
        <v/>
      </c>
      <c r="M84" s="58">
        <f t="shared" si="11"/>
        <v>0</v>
      </c>
    </row>
    <row r="85" spans="1:13" ht="12" customHeight="1" x14ac:dyDescent="0.2">
      <c r="A85" s="77" t="s">
        <v>2022</v>
      </c>
      <c r="B85" s="77" t="s">
        <v>2017</v>
      </c>
      <c r="C85" s="178">
        <v>0</v>
      </c>
      <c r="D85" s="178">
        <v>0.18865344000000001</v>
      </c>
      <c r="E85" s="58">
        <f t="shared" si="8"/>
        <v>-1</v>
      </c>
      <c r="F85" s="78">
        <f t="shared" si="9"/>
        <v>0</v>
      </c>
      <c r="G85" s="136">
        <v>1.9023481815449998</v>
      </c>
      <c r="H85" s="102">
        <v>60.479349999999997</v>
      </c>
      <c r="I85"/>
      <c r="J85" s="192">
        <v>0</v>
      </c>
      <c r="K85" s="162">
        <v>8.0240000000000006E-2</v>
      </c>
      <c r="L85" s="58">
        <f t="shared" si="10"/>
        <v>-1</v>
      </c>
      <c r="M85" s="58" t="str">
        <f t="shared" si="11"/>
        <v/>
      </c>
    </row>
    <row r="86" spans="1:13" ht="12" customHeight="1" x14ac:dyDescent="0.2">
      <c r="A86" s="77" t="s">
        <v>763</v>
      </c>
      <c r="B86" s="77" t="s">
        <v>764</v>
      </c>
      <c r="C86" s="178">
        <v>0</v>
      </c>
      <c r="D86" s="178">
        <v>0.12508649999999999</v>
      </c>
      <c r="E86" s="58">
        <f t="shared" si="8"/>
        <v>-1</v>
      </c>
      <c r="F86" s="78">
        <f t="shared" si="9"/>
        <v>0</v>
      </c>
      <c r="G86" s="136">
        <v>0.74993495999999993</v>
      </c>
      <c r="H86" s="102">
        <v>85.236199999999997</v>
      </c>
      <c r="I86"/>
      <c r="J86" s="192">
        <v>0</v>
      </c>
      <c r="K86" s="162">
        <v>0.25066759</v>
      </c>
      <c r="L86" s="58">
        <f t="shared" si="10"/>
        <v>-1</v>
      </c>
      <c r="M86" s="58" t="str">
        <f t="shared" si="11"/>
        <v/>
      </c>
    </row>
    <row r="87" spans="1:13" ht="12" customHeight="1" x14ac:dyDescent="0.2">
      <c r="A87" s="77" t="s">
        <v>1741</v>
      </c>
      <c r="B87" s="77" t="s">
        <v>1742</v>
      </c>
      <c r="C87" s="178">
        <v>0</v>
      </c>
      <c r="D87" s="178">
        <v>7.7775220000000006E-2</v>
      </c>
      <c r="E87" s="58">
        <f t="shared" si="8"/>
        <v>-1</v>
      </c>
      <c r="F87" s="78">
        <f t="shared" si="9"/>
        <v>0</v>
      </c>
      <c r="G87" s="136">
        <v>0.42053177000000003</v>
      </c>
      <c r="H87" s="102">
        <v>81.946150000000003</v>
      </c>
      <c r="I87"/>
      <c r="J87" s="192">
        <v>0</v>
      </c>
      <c r="K87" s="162">
        <v>4.6924800000000003E-2</v>
      </c>
      <c r="L87" s="58">
        <f t="shared" si="10"/>
        <v>-1</v>
      </c>
      <c r="M87" s="58" t="str">
        <f t="shared" si="11"/>
        <v/>
      </c>
    </row>
    <row r="88" spans="1:13" ht="12" customHeight="1" x14ac:dyDescent="0.2">
      <c r="A88" s="77" t="s">
        <v>1650</v>
      </c>
      <c r="B88" s="77" t="s">
        <v>1651</v>
      </c>
      <c r="C88" s="178">
        <v>0</v>
      </c>
      <c r="D88" s="178">
        <v>4.4220000000000002E-2</v>
      </c>
      <c r="E88" s="58">
        <f t="shared" si="8"/>
        <v>-1</v>
      </c>
      <c r="F88" s="78">
        <f t="shared" si="9"/>
        <v>0</v>
      </c>
      <c r="G88" s="136">
        <v>0.13129534000000001</v>
      </c>
      <c r="H88" s="102">
        <v>0</v>
      </c>
      <c r="I88"/>
      <c r="J88" s="192">
        <v>0</v>
      </c>
      <c r="K88" s="162">
        <v>0</v>
      </c>
      <c r="L88" s="58" t="str">
        <f t="shared" si="10"/>
        <v/>
      </c>
      <c r="M88" s="58" t="str">
        <f t="shared" si="11"/>
        <v/>
      </c>
    </row>
    <row r="89" spans="1:13" ht="12" customHeight="1" x14ac:dyDescent="0.2">
      <c r="A89" s="77" t="s">
        <v>1043</v>
      </c>
      <c r="B89" s="77" t="s">
        <v>1044</v>
      </c>
      <c r="C89" s="178">
        <v>0</v>
      </c>
      <c r="D89" s="178">
        <v>3.8979599999999996E-2</v>
      </c>
      <c r="E89" s="58">
        <f t="shared" si="8"/>
        <v>-1</v>
      </c>
      <c r="F89" s="78">
        <f t="shared" si="9"/>
        <v>0</v>
      </c>
      <c r="G89" s="136">
        <v>8.5470580000000015E-3</v>
      </c>
      <c r="H89" s="102">
        <v>173.97284999999999</v>
      </c>
      <c r="I89"/>
      <c r="J89" s="192">
        <v>0</v>
      </c>
      <c r="K89" s="162">
        <v>3.5177699999999999E-3</v>
      </c>
      <c r="L89" s="58">
        <f t="shared" si="10"/>
        <v>-1</v>
      </c>
      <c r="M89" s="58" t="str">
        <f t="shared" si="11"/>
        <v/>
      </c>
    </row>
    <row r="90" spans="1:13" ht="12" customHeight="1" x14ac:dyDescent="0.2">
      <c r="A90" s="77" t="s">
        <v>368</v>
      </c>
      <c r="B90" s="77" t="s">
        <v>362</v>
      </c>
      <c r="C90" s="178">
        <v>0</v>
      </c>
      <c r="D90" s="178">
        <v>2.9795800000000001E-2</v>
      </c>
      <c r="E90" s="58">
        <f t="shared" si="8"/>
        <v>-1</v>
      </c>
      <c r="F90" s="78">
        <f t="shared" si="9"/>
        <v>0</v>
      </c>
      <c r="G90" s="136">
        <v>0.76440737999999997</v>
      </c>
      <c r="H90" s="102">
        <v>11.274800000000001</v>
      </c>
      <c r="I90"/>
      <c r="J90" s="192">
        <v>0</v>
      </c>
      <c r="K90" s="162">
        <v>1.0635E-2</v>
      </c>
      <c r="L90" s="58">
        <f t="shared" si="10"/>
        <v>-1</v>
      </c>
      <c r="M90" s="58" t="str">
        <f t="shared" si="11"/>
        <v/>
      </c>
    </row>
    <row r="91" spans="1:13" ht="12" customHeight="1" x14ac:dyDescent="0.2">
      <c r="A91" s="77" t="s">
        <v>990</v>
      </c>
      <c r="B91" s="77" t="s">
        <v>991</v>
      </c>
      <c r="C91" s="178">
        <v>0</v>
      </c>
      <c r="D91" s="178">
        <v>2.8008000000000002E-2</v>
      </c>
      <c r="E91" s="58">
        <f t="shared" si="8"/>
        <v>-1</v>
      </c>
      <c r="F91" s="78">
        <f t="shared" si="9"/>
        <v>0</v>
      </c>
      <c r="G91" s="136">
        <v>2.929327E-2</v>
      </c>
      <c r="H91" s="102">
        <v>142.63390000000001</v>
      </c>
      <c r="I91"/>
      <c r="J91" s="192">
        <v>0</v>
      </c>
      <c r="K91" s="162">
        <v>0</v>
      </c>
      <c r="L91" s="58" t="str">
        <f t="shared" si="10"/>
        <v/>
      </c>
      <c r="M91" s="58" t="str">
        <f t="shared" si="11"/>
        <v/>
      </c>
    </row>
    <row r="92" spans="1:13" ht="12" customHeight="1" x14ac:dyDescent="0.2">
      <c r="A92" s="77" t="s">
        <v>1739</v>
      </c>
      <c r="B92" s="77" t="s">
        <v>1740</v>
      </c>
      <c r="C92" s="178">
        <v>0</v>
      </c>
      <c r="D92" s="178">
        <v>1.99598E-2</v>
      </c>
      <c r="E92" s="58">
        <f t="shared" si="8"/>
        <v>-1</v>
      </c>
      <c r="F92" s="78">
        <f t="shared" si="9"/>
        <v>0</v>
      </c>
      <c r="G92" s="136">
        <v>0.87030043999999995</v>
      </c>
      <c r="H92" s="102">
        <v>81.165350000000004</v>
      </c>
      <c r="I92"/>
      <c r="J92" s="192">
        <v>4.1336200000000002E-3</v>
      </c>
      <c r="K92" s="162">
        <v>8.4880000000000008E-3</v>
      </c>
      <c r="L92" s="58">
        <f t="shared" si="10"/>
        <v>-0.51300424128180966</v>
      </c>
      <c r="M92" s="58" t="str">
        <f t="shared" si="11"/>
        <v/>
      </c>
    </row>
    <row r="93" spans="1:13" ht="12" customHeight="1" x14ac:dyDescent="0.2">
      <c r="A93" s="77" t="s">
        <v>750</v>
      </c>
      <c r="B93" s="77" t="s">
        <v>751</v>
      </c>
      <c r="C93" s="178">
        <v>0</v>
      </c>
      <c r="D93" s="178">
        <v>9.9862000000000006E-3</v>
      </c>
      <c r="E93" s="58">
        <f t="shared" si="8"/>
        <v>-1</v>
      </c>
      <c r="F93" s="78">
        <f t="shared" si="9"/>
        <v>0</v>
      </c>
      <c r="G93" s="136">
        <v>6.6627510000000001E-2</v>
      </c>
      <c r="H93" s="102">
        <v>9.7906999999999993</v>
      </c>
      <c r="I93"/>
      <c r="J93" s="192">
        <v>0</v>
      </c>
      <c r="K93" s="162">
        <v>0</v>
      </c>
      <c r="L93" s="58" t="str">
        <f t="shared" si="10"/>
        <v/>
      </c>
      <c r="M93" s="58" t="str">
        <f t="shared" si="11"/>
        <v/>
      </c>
    </row>
    <row r="94" spans="1:13" ht="12" customHeight="1" x14ac:dyDescent="0.2">
      <c r="A94" s="77" t="s">
        <v>2021</v>
      </c>
      <c r="B94" s="77" t="s">
        <v>2016</v>
      </c>
      <c r="C94" s="178">
        <v>0</v>
      </c>
      <c r="D94" s="178">
        <v>7.3710600000000005E-3</v>
      </c>
      <c r="E94" s="58">
        <f t="shared" si="8"/>
        <v>-1</v>
      </c>
      <c r="F94" s="78">
        <f t="shared" si="9"/>
        <v>0</v>
      </c>
      <c r="G94" s="136">
        <v>1.4618430381306</v>
      </c>
      <c r="H94" s="102">
        <v>55.810850000000002</v>
      </c>
      <c r="I94"/>
      <c r="J94" s="192">
        <v>0</v>
      </c>
      <c r="K94" s="162">
        <v>0</v>
      </c>
      <c r="L94" s="58" t="str">
        <f t="shared" si="10"/>
        <v/>
      </c>
      <c r="M94" s="58" t="str">
        <f t="shared" si="11"/>
        <v/>
      </c>
    </row>
    <row r="95" spans="1:13" ht="12" customHeight="1" x14ac:dyDescent="0.2">
      <c r="A95" s="77" t="s">
        <v>1652</v>
      </c>
      <c r="B95" s="77" t="s">
        <v>1653</v>
      </c>
      <c r="C95" s="178">
        <v>0</v>
      </c>
      <c r="D95" s="178">
        <v>4.0762400000000001E-3</v>
      </c>
      <c r="E95" s="58">
        <f t="shared" si="8"/>
        <v>-1</v>
      </c>
      <c r="F95" s="78">
        <f t="shared" si="9"/>
        <v>0</v>
      </c>
      <c r="G95" s="136">
        <v>8.5881100000000012E-3</v>
      </c>
      <c r="H95" s="102">
        <v>0</v>
      </c>
      <c r="I95"/>
      <c r="J95" s="192">
        <v>0</v>
      </c>
      <c r="K95" s="162">
        <v>0</v>
      </c>
      <c r="L95" s="58" t="str">
        <f t="shared" si="10"/>
        <v/>
      </c>
      <c r="M95" s="58" t="str">
        <f t="shared" si="11"/>
        <v/>
      </c>
    </row>
    <row r="96" spans="1:13" ht="12" customHeight="1" x14ac:dyDescent="0.2">
      <c r="A96" s="77" t="s">
        <v>1008</v>
      </c>
      <c r="B96" s="77" t="s">
        <v>1009</v>
      </c>
      <c r="C96" s="178">
        <v>0</v>
      </c>
      <c r="D96" s="178">
        <v>3.3075999999999999E-3</v>
      </c>
      <c r="E96" s="58">
        <f t="shared" si="8"/>
        <v>-1</v>
      </c>
      <c r="F96" s="78">
        <f t="shared" si="9"/>
        <v>0</v>
      </c>
      <c r="G96" s="136">
        <v>1.5047313E-2</v>
      </c>
      <c r="H96" s="102">
        <v>177.21555000000001</v>
      </c>
      <c r="I96"/>
      <c r="J96" s="192">
        <v>0</v>
      </c>
      <c r="K96" s="162">
        <v>2.2043000000000002E-3</v>
      </c>
      <c r="L96" s="58">
        <f t="shared" si="10"/>
        <v>-1</v>
      </c>
      <c r="M96" s="58" t="str">
        <f t="shared" si="11"/>
        <v/>
      </c>
    </row>
    <row r="97" spans="1:13" ht="12" customHeight="1" x14ac:dyDescent="0.2">
      <c r="A97" s="77" t="s">
        <v>754</v>
      </c>
      <c r="B97" s="77" t="s">
        <v>755</v>
      </c>
      <c r="C97" s="178">
        <v>0</v>
      </c>
      <c r="D97" s="178">
        <v>1.1106E-3</v>
      </c>
      <c r="E97" s="58">
        <f t="shared" si="8"/>
        <v>-1</v>
      </c>
      <c r="F97" s="78">
        <f t="shared" si="9"/>
        <v>0</v>
      </c>
      <c r="G97" s="136">
        <v>0.207926899</v>
      </c>
      <c r="H97" s="102">
        <v>30.495899999999999</v>
      </c>
      <c r="I97"/>
      <c r="J97" s="192">
        <v>0</v>
      </c>
      <c r="K97" s="162">
        <v>2.2209E-3</v>
      </c>
      <c r="L97" s="58">
        <f t="shared" si="10"/>
        <v>-1</v>
      </c>
      <c r="M97" s="58" t="str">
        <f t="shared" si="11"/>
        <v/>
      </c>
    </row>
    <row r="98" spans="1:13" ht="12" customHeight="1" x14ac:dyDescent="0.2">
      <c r="A98" s="77" t="s">
        <v>1006</v>
      </c>
      <c r="B98" s="77" t="s">
        <v>1007</v>
      </c>
      <c r="C98" s="178">
        <v>0</v>
      </c>
      <c r="D98" s="178">
        <v>5.3899999999999998E-4</v>
      </c>
      <c r="E98" s="58">
        <f t="shared" si="8"/>
        <v>-1</v>
      </c>
      <c r="F98" s="78">
        <f t="shared" si="9"/>
        <v>0</v>
      </c>
      <c r="G98" s="136">
        <v>2.033113E-3</v>
      </c>
      <c r="H98" s="102">
        <v>122.1151</v>
      </c>
      <c r="I98"/>
      <c r="J98" s="192">
        <v>0</v>
      </c>
      <c r="K98" s="162">
        <v>0</v>
      </c>
      <c r="L98" s="58" t="str">
        <f t="shared" si="10"/>
        <v/>
      </c>
      <c r="M98" s="58" t="str">
        <f t="shared" si="11"/>
        <v/>
      </c>
    </row>
    <row r="99" spans="1:13" ht="12" customHeight="1" x14ac:dyDescent="0.2">
      <c r="A99" s="77" t="s">
        <v>771</v>
      </c>
      <c r="B99" s="77" t="s">
        <v>772</v>
      </c>
      <c r="C99" s="178">
        <v>0</v>
      </c>
      <c r="D99" s="178">
        <v>1.0245E-4</v>
      </c>
      <c r="E99" s="58">
        <f t="shared" si="8"/>
        <v>-1</v>
      </c>
      <c r="F99" s="78">
        <f t="shared" si="9"/>
        <v>0</v>
      </c>
      <c r="G99" s="136">
        <v>1.597738E-3</v>
      </c>
      <c r="H99" s="102">
        <v>98.729650000000007</v>
      </c>
      <c r="I99"/>
      <c r="J99" s="192">
        <v>0</v>
      </c>
      <c r="K99" s="162">
        <v>0</v>
      </c>
      <c r="L99" s="58" t="str">
        <f t="shared" si="10"/>
        <v/>
      </c>
      <c r="M99" s="58" t="str">
        <f t="shared" si="11"/>
        <v/>
      </c>
    </row>
    <row r="100" spans="1:13" ht="12" customHeight="1" x14ac:dyDescent="0.2">
      <c r="A100" s="77" t="s">
        <v>867</v>
      </c>
      <c r="B100" s="77" t="s">
        <v>868</v>
      </c>
      <c r="C100" s="178">
        <v>0</v>
      </c>
      <c r="D100" s="178">
        <v>0</v>
      </c>
      <c r="E100" s="58" t="str">
        <f t="shared" si="8"/>
        <v/>
      </c>
      <c r="F100" s="78">
        <f t="shared" si="9"/>
        <v>0</v>
      </c>
      <c r="G100" s="136">
        <v>1.6843298999999999E-2</v>
      </c>
      <c r="H100" s="102">
        <v>80.763850000000005</v>
      </c>
      <c r="I100"/>
      <c r="J100" s="192">
        <v>0</v>
      </c>
      <c r="K100" s="162">
        <v>0</v>
      </c>
      <c r="L100" s="58" t="str">
        <f t="shared" si="10"/>
        <v/>
      </c>
      <c r="M100" s="58" t="str">
        <f t="shared" si="11"/>
        <v/>
      </c>
    </row>
    <row r="101" spans="1:13" ht="12" customHeight="1" x14ac:dyDescent="0.2">
      <c r="A101" s="77" t="s">
        <v>877</v>
      </c>
      <c r="B101" s="77" t="s">
        <v>878</v>
      </c>
      <c r="C101" s="178">
        <v>0</v>
      </c>
      <c r="D101" s="178">
        <v>0</v>
      </c>
      <c r="E101" s="58" t="str">
        <f t="shared" si="8"/>
        <v/>
      </c>
      <c r="F101" s="78">
        <f t="shared" si="9"/>
        <v>0</v>
      </c>
      <c r="G101" s="136">
        <v>9.6490050000000008E-2</v>
      </c>
      <c r="H101" s="102">
        <v>86.425600000000003</v>
      </c>
      <c r="I101"/>
      <c r="J101" s="192">
        <v>0</v>
      </c>
      <c r="K101" s="162">
        <v>0</v>
      </c>
      <c r="L101" s="58" t="str">
        <f t="shared" si="10"/>
        <v/>
      </c>
      <c r="M101" s="58" t="str">
        <f t="shared" si="11"/>
        <v/>
      </c>
    </row>
    <row r="102" spans="1:13" ht="12" customHeight="1" x14ac:dyDescent="0.2">
      <c r="A102" s="77" t="s">
        <v>1051</v>
      </c>
      <c r="B102" s="77" t="s">
        <v>1052</v>
      </c>
      <c r="C102" s="178">
        <v>0</v>
      </c>
      <c r="D102" s="178">
        <v>0</v>
      </c>
      <c r="E102" s="58" t="str">
        <f t="shared" si="8"/>
        <v/>
      </c>
      <c r="F102" s="78">
        <f t="shared" si="9"/>
        <v>0</v>
      </c>
      <c r="G102" s="136">
        <v>2.7072984000000001E-2</v>
      </c>
      <c r="H102" s="102">
        <v>174.81344999999999</v>
      </c>
      <c r="I102"/>
      <c r="J102" s="192">
        <v>0</v>
      </c>
      <c r="K102" s="162">
        <v>0</v>
      </c>
      <c r="L102" s="58" t="str">
        <f t="shared" si="10"/>
        <v/>
      </c>
      <c r="M102" s="58" t="str">
        <f t="shared" si="11"/>
        <v/>
      </c>
    </row>
    <row r="103" spans="1:13" ht="12" customHeight="1" x14ac:dyDescent="0.2">
      <c r="A103" s="77" t="s">
        <v>2816</v>
      </c>
      <c r="B103" s="77" t="s">
        <v>788</v>
      </c>
      <c r="C103" s="178">
        <v>0</v>
      </c>
      <c r="D103" s="178">
        <v>0</v>
      </c>
      <c r="E103" s="58" t="str">
        <f t="shared" ref="E103:E134" si="12">IF(ISERROR(C103/D103-1),"",IF((C103/D103-1)&gt;10000%,"",C103/D103-1))</f>
        <v/>
      </c>
      <c r="F103" s="78">
        <f t="shared" ref="F103:F138" si="13">C103/$C$139</f>
        <v>0</v>
      </c>
      <c r="G103" s="136">
        <v>0</v>
      </c>
      <c r="H103" s="102">
        <v>24.579550000000001</v>
      </c>
      <c r="I103"/>
      <c r="J103" s="192">
        <v>0</v>
      </c>
      <c r="K103" s="162">
        <v>0</v>
      </c>
      <c r="L103" s="58" t="str">
        <f t="shared" ref="L103:L134" si="14">IF(ISERROR(J103/K103-1),"",IF((J103/K103-1)&gt;10000%,"",J103/K103-1))</f>
        <v/>
      </c>
      <c r="M103" s="58" t="str">
        <f t="shared" ref="M103:M138" si="15">IF(ISERROR(J103/C103),"",IF(J103/C103&gt;10000%,"",J103/C103))</f>
        <v/>
      </c>
    </row>
    <row r="104" spans="1:13" ht="12" customHeight="1" x14ac:dyDescent="0.2">
      <c r="A104" s="77" t="s">
        <v>499</v>
      </c>
      <c r="B104" s="77" t="s">
        <v>491</v>
      </c>
      <c r="C104" s="178">
        <v>0</v>
      </c>
      <c r="D104" s="178">
        <v>0</v>
      </c>
      <c r="E104" s="58" t="str">
        <f t="shared" si="12"/>
        <v/>
      </c>
      <c r="F104" s="78">
        <f t="shared" si="13"/>
        <v>0</v>
      </c>
      <c r="G104" s="136">
        <v>1.14140368</v>
      </c>
      <c r="H104" s="102">
        <v>16.242999999999999</v>
      </c>
      <c r="I104"/>
      <c r="J104" s="192">
        <v>0</v>
      </c>
      <c r="K104" s="162">
        <v>0</v>
      </c>
      <c r="L104" s="58" t="str">
        <f t="shared" si="14"/>
        <v/>
      </c>
      <c r="M104" s="58" t="str">
        <f t="shared" si="15"/>
        <v/>
      </c>
    </row>
    <row r="105" spans="1:13" ht="12" customHeight="1" x14ac:dyDescent="0.2">
      <c r="A105" s="77" t="s">
        <v>1049</v>
      </c>
      <c r="B105" s="77" t="s">
        <v>1050</v>
      </c>
      <c r="C105" s="178">
        <v>0</v>
      </c>
      <c r="D105" s="178">
        <v>0</v>
      </c>
      <c r="E105" s="58" t="str">
        <f t="shared" si="12"/>
        <v/>
      </c>
      <c r="F105" s="78">
        <f t="shared" si="13"/>
        <v>0</v>
      </c>
      <c r="G105" s="136">
        <v>0</v>
      </c>
      <c r="H105" s="102">
        <v>126.9652</v>
      </c>
      <c r="I105"/>
      <c r="J105" s="192">
        <v>0</v>
      </c>
      <c r="K105" s="162">
        <v>0</v>
      </c>
      <c r="L105" s="58" t="str">
        <f t="shared" si="14"/>
        <v/>
      </c>
      <c r="M105" s="58" t="str">
        <f t="shared" si="15"/>
        <v/>
      </c>
    </row>
    <row r="106" spans="1:13" ht="12" customHeight="1" x14ac:dyDescent="0.2">
      <c r="A106" s="77" t="s">
        <v>1041</v>
      </c>
      <c r="B106" s="77" t="s">
        <v>1042</v>
      </c>
      <c r="C106" s="178">
        <v>0</v>
      </c>
      <c r="D106" s="178">
        <v>0</v>
      </c>
      <c r="E106" s="58" t="str">
        <f t="shared" si="12"/>
        <v/>
      </c>
      <c r="F106" s="78">
        <f t="shared" si="13"/>
        <v>0</v>
      </c>
      <c r="G106" s="136">
        <v>0</v>
      </c>
      <c r="H106" s="102">
        <v>137.45545000000001</v>
      </c>
      <c r="I106"/>
      <c r="J106" s="192">
        <v>0</v>
      </c>
      <c r="K106" s="162">
        <v>0</v>
      </c>
      <c r="L106" s="58" t="str">
        <f t="shared" si="14"/>
        <v/>
      </c>
      <c r="M106" s="58" t="str">
        <f t="shared" si="15"/>
        <v/>
      </c>
    </row>
    <row r="107" spans="1:13" ht="12" customHeight="1" x14ac:dyDescent="0.2">
      <c r="A107" s="77" t="s">
        <v>871</v>
      </c>
      <c r="B107" s="77" t="s">
        <v>872</v>
      </c>
      <c r="C107" s="178">
        <v>0</v>
      </c>
      <c r="D107" s="178">
        <v>0</v>
      </c>
      <c r="E107" s="58" t="str">
        <f t="shared" si="12"/>
        <v/>
      </c>
      <c r="F107" s="78">
        <f t="shared" si="13"/>
        <v>0</v>
      </c>
      <c r="G107" s="136">
        <v>8.049858E-3</v>
      </c>
      <c r="H107" s="102">
        <v>172.13135</v>
      </c>
      <c r="I107"/>
      <c r="J107" s="192">
        <v>0</v>
      </c>
      <c r="K107" s="162">
        <v>0</v>
      </c>
      <c r="L107" s="58" t="str">
        <f t="shared" si="14"/>
        <v/>
      </c>
      <c r="M107" s="58" t="str">
        <f t="shared" si="15"/>
        <v/>
      </c>
    </row>
    <row r="108" spans="1:13" ht="12" customHeight="1" x14ac:dyDescent="0.2">
      <c r="A108" s="77" t="s">
        <v>2064</v>
      </c>
      <c r="B108" s="77" t="s">
        <v>1857</v>
      </c>
      <c r="C108" s="178">
        <v>0</v>
      </c>
      <c r="D108" s="178">
        <v>0</v>
      </c>
      <c r="E108" s="58" t="str">
        <f t="shared" si="12"/>
        <v/>
      </c>
      <c r="F108" s="78">
        <f t="shared" si="13"/>
        <v>0</v>
      </c>
      <c r="G108" s="136">
        <v>50.444590331230266</v>
      </c>
      <c r="H108" s="102">
        <v>36.676416666666668</v>
      </c>
      <c r="I108"/>
      <c r="J108" s="192">
        <v>0</v>
      </c>
      <c r="K108" s="162">
        <v>0</v>
      </c>
      <c r="L108" s="58" t="str">
        <f t="shared" si="14"/>
        <v/>
      </c>
      <c r="M108" s="58" t="str">
        <f t="shared" si="15"/>
        <v/>
      </c>
    </row>
    <row r="109" spans="1:13" ht="12" customHeight="1" x14ac:dyDescent="0.2">
      <c r="A109" s="77" t="s">
        <v>1656</v>
      </c>
      <c r="B109" s="77" t="s">
        <v>1657</v>
      </c>
      <c r="C109" s="178">
        <v>0</v>
      </c>
      <c r="D109" s="178">
        <v>0</v>
      </c>
      <c r="E109" s="58" t="str">
        <f t="shared" si="12"/>
        <v/>
      </c>
      <c r="F109" s="78">
        <f t="shared" si="13"/>
        <v>0</v>
      </c>
      <c r="G109" s="136">
        <v>7.4896119999999997E-2</v>
      </c>
      <c r="H109" s="102">
        <v>24.7849</v>
      </c>
      <c r="I109"/>
      <c r="J109" s="192">
        <v>0</v>
      </c>
      <c r="K109" s="162">
        <v>0</v>
      </c>
      <c r="L109" s="58" t="str">
        <f t="shared" si="14"/>
        <v/>
      </c>
      <c r="M109" s="58" t="str">
        <f t="shared" si="15"/>
        <v/>
      </c>
    </row>
    <row r="110" spans="1:13" ht="12" customHeight="1" x14ac:dyDescent="0.2">
      <c r="A110" s="77" t="s">
        <v>883</v>
      </c>
      <c r="B110" s="77" t="s">
        <v>884</v>
      </c>
      <c r="C110" s="178">
        <v>0</v>
      </c>
      <c r="D110" s="178">
        <v>0</v>
      </c>
      <c r="E110" s="58" t="str">
        <f t="shared" si="12"/>
        <v/>
      </c>
      <c r="F110" s="78">
        <f t="shared" si="13"/>
        <v>0</v>
      </c>
      <c r="G110" s="136">
        <v>1.1503388999999999E-2</v>
      </c>
      <c r="H110" s="102">
        <v>32.027050000000003</v>
      </c>
      <c r="I110"/>
      <c r="J110" s="192">
        <v>0</v>
      </c>
      <c r="K110" s="162">
        <v>0</v>
      </c>
      <c r="L110" s="58" t="str">
        <f t="shared" si="14"/>
        <v/>
      </c>
      <c r="M110" s="58" t="str">
        <f t="shared" si="15"/>
        <v/>
      </c>
    </row>
    <row r="111" spans="1:13" ht="12" customHeight="1" x14ac:dyDescent="0.2">
      <c r="A111" s="77" t="s">
        <v>881</v>
      </c>
      <c r="B111" s="77" t="s">
        <v>882</v>
      </c>
      <c r="C111" s="178">
        <v>0</v>
      </c>
      <c r="D111" s="178">
        <v>0</v>
      </c>
      <c r="E111" s="58" t="str">
        <f t="shared" si="12"/>
        <v/>
      </c>
      <c r="F111" s="78">
        <f t="shared" si="13"/>
        <v>0</v>
      </c>
      <c r="G111" s="136">
        <v>9.3979270000000004E-3</v>
      </c>
      <c r="H111" s="102">
        <v>423.16550000000001</v>
      </c>
      <c r="I111"/>
      <c r="J111" s="192">
        <v>0</v>
      </c>
      <c r="K111" s="162">
        <v>0</v>
      </c>
      <c r="L111" s="58" t="str">
        <f t="shared" si="14"/>
        <v/>
      </c>
      <c r="M111" s="58" t="str">
        <f t="shared" si="15"/>
        <v/>
      </c>
    </row>
    <row r="112" spans="1:13" ht="12" customHeight="1" x14ac:dyDescent="0.2">
      <c r="A112" s="77" t="s">
        <v>769</v>
      </c>
      <c r="B112" s="77" t="s">
        <v>770</v>
      </c>
      <c r="C112" s="178">
        <v>0</v>
      </c>
      <c r="D112" s="178">
        <v>0</v>
      </c>
      <c r="E112" s="58" t="str">
        <f t="shared" si="12"/>
        <v/>
      </c>
      <c r="F112" s="78">
        <f t="shared" si="13"/>
        <v>0</v>
      </c>
      <c r="G112" s="136">
        <v>3.5916999999999998E-3</v>
      </c>
      <c r="H112" s="102">
        <v>40.761600000000001</v>
      </c>
      <c r="I112"/>
      <c r="J112" s="192">
        <v>0</v>
      </c>
      <c r="K112" s="162">
        <v>0</v>
      </c>
      <c r="L112" s="58" t="str">
        <f t="shared" si="14"/>
        <v/>
      </c>
      <c r="M112" s="58" t="str">
        <f t="shared" si="15"/>
        <v/>
      </c>
    </row>
    <row r="113" spans="1:13" ht="12" customHeight="1" x14ac:dyDescent="0.2">
      <c r="A113" s="77" t="s">
        <v>823</v>
      </c>
      <c r="B113" s="77" t="s">
        <v>824</v>
      </c>
      <c r="C113" s="178">
        <v>0</v>
      </c>
      <c r="D113" s="178">
        <v>0</v>
      </c>
      <c r="E113" s="58" t="str">
        <f t="shared" si="12"/>
        <v/>
      </c>
      <c r="F113" s="78">
        <f t="shared" si="13"/>
        <v>0</v>
      </c>
      <c r="G113" s="136">
        <v>6.7738400000000006E-4</v>
      </c>
      <c r="H113" s="102">
        <v>35.629450000000013</v>
      </c>
      <c r="I113"/>
      <c r="J113" s="192">
        <v>0</v>
      </c>
      <c r="K113" s="162">
        <v>0</v>
      </c>
      <c r="L113" s="58" t="str">
        <f t="shared" si="14"/>
        <v/>
      </c>
      <c r="M113" s="58" t="str">
        <f t="shared" si="15"/>
        <v/>
      </c>
    </row>
    <row r="114" spans="1:13" ht="12" customHeight="1" x14ac:dyDescent="0.2">
      <c r="A114" s="77" t="s">
        <v>2809</v>
      </c>
      <c r="B114" s="77" t="s">
        <v>790</v>
      </c>
      <c r="C114" s="178">
        <v>0</v>
      </c>
      <c r="D114" s="178">
        <v>0</v>
      </c>
      <c r="E114" s="58" t="str">
        <f t="shared" si="12"/>
        <v/>
      </c>
      <c r="F114" s="78">
        <f t="shared" si="13"/>
        <v>0</v>
      </c>
      <c r="G114" s="136">
        <v>3.2434769000000002E-2</v>
      </c>
      <c r="H114" s="102">
        <v>55.222349999999992</v>
      </c>
      <c r="I114"/>
      <c r="J114" s="192">
        <v>0</v>
      </c>
      <c r="K114" s="162">
        <v>0</v>
      </c>
      <c r="L114" s="58" t="str">
        <f t="shared" si="14"/>
        <v/>
      </c>
      <c r="M114" s="58" t="str">
        <f t="shared" si="15"/>
        <v/>
      </c>
    </row>
    <row r="115" spans="1:13" ht="12" customHeight="1" x14ac:dyDescent="0.2">
      <c r="A115" s="77" t="s">
        <v>862</v>
      </c>
      <c r="B115" s="77" t="s">
        <v>863</v>
      </c>
      <c r="C115" s="178">
        <v>0</v>
      </c>
      <c r="D115" s="178">
        <v>0</v>
      </c>
      <c r="E115" s="58" t="str">
        <f t="shared" si="12"/>
        <v/>
      </c>
      <c r="F115" s="78">
        <f t="shared" si="13"/>
        <v>0</v>
      </c>
      <c r="G115" s="136">
        <v>9.9975649999999999E-3</v>
      </c>
      <c r="H115" s="102">
        <v>199.0771</v>
      </c>
      <c r="I115"/>
      <c r="J115" s="192">
        <v>0</v>
      </c>
      <c r="K115" s="162">
        <v>0</v>
      </c>
      <c r="L115" s="58" t="str">
        <f t="shared" si="14"/>
        <v/>
      </c>
      <c r="M115" s="58" t="str">
        <f t="shared" si="15"/>
        <v/>
      </c>
    </row>
    <row r="116" spans="1:13" ht="12" customHeight="1" x14ac:dyDescent="0.2">
      <c r="A116" s="77" t="s">
        <v>1648</v>
      </c>
      <c r="B116" s="77" t="s">
        <v>1649</v>
      </c>
      <c r="C116" s="178">
        <v>0</v>
      </c>
      <c r="D116" s="178">
        <v>0</v>
      </c>
      <c r="E116" s="58" t="str">
        <f t="shared" si="12"/>
        <v/>
      </c>
      <c r="F116" s="78">
        <f t="shared" si="13"/>
        <v>0</v>
      </c>
      <c r="G116" s="136">
        <v>3.7555600000000001E-2</v>
      </c>
      <c r="H116" s="102">
        <v>0</v>
      </c>
      <c r="I116"/>
      <c r="J116" s="192">
        <v>0</v>
      </c>
      <c r="K116" s="162">
        <v>0</v>
      </c>
      <c r="L116" s="58" t="str">
        <f t="shared" si="14"/>
        <v/>
      </c>
      <c r="M116" s="58" t="str">
        <f t="shared" si="15"/>
        <v/>
      </c>
    </row>
    <row r="117" spans="1:13" ht="12" customHeight="1" x14ac:dyDescent="0.2">
      <c r="A117" s="77" t="s">
        <v>500</v>
      </c>
      <c r="B117" s="77" t="s">
        <v>492</v>
      </c>
      <c r="C117" s="178">
        <v>0</v>
      </c>
      <c r="D117" s="178">
        <v>0</v>
      </c>
      <c r="E117" s="58" t="str">
        <f t="shared" si="12"/>
        <v/>
      </c>
      <c r="F117" s="78">
        <f t="shared" si="13"/>
        <v>0</v>
      </c>
      <c r="G117" s="136">
        <v>1.0621799699999999</v>
      </c>
      <c r="H117" s="102">
        <v>222.01675</v>
      </c>
      <c r="I117"/>
      <c r="J117" s="192">
        <v>0</v>
      </c>
      <c r="K117" s="162">
        <v>0</v>
      </c>
      <c r="L117" s="58" t="str">
        <f t="shared" si="14"/>
        <v/>
      </c>
      <c r="M117" s="58" t="str">
        <f t="shared" si="15"/>
        <v/>
      </c>
    </row>
    <row r="118" spans="1:13" ht="12" customHeight="1" x14ac:dyDescent="0.2">
      <c r="A118" s="77" t="s">
        <v>501</v>
      </c>
      <c r="B118" s="77" t="s">
        <v>493</v>
      </c>
      <c r="C118" s="178">
        <v>0</v>
      </c>
      <c r="D118" s="178">
        <v>0</v>
      </c>
      <c r="E118" s="58" t="str">
        <f t="shared" si="12"/>
        <v/>
      </c>
      <c r="F118" s="78">
        <f t="shared" si="13"/>
        <v>0</v>
      </c>
      <c r="G118" s="136">
        <v>0.25609904999999999</v>
      </c>
      <c r="H118" s="102">
        <v>220.4264</v>
      </c>
      <c r="I118"/>
      <c r="J118" s="192">
        <v>0</v>
      </c>
      <c r="K118" s="162">
        <v>0</v>
      </c>
      <c r="L118" s="58" t="str">
        <f t="shared" si="14"/>
        <v/>
      </c>
      <c r="M118" s="58" t="str">
        <f t="shared" si="15"/>
        <v/>
      </c>
    </row>
    <row r="119" spans="1:13" ht="12" customHeight="1" x14ac:dyDescent="0.2">
      <c r="A119" s="77" t="s">
        <v>2806</v>
      </c>
      <c r="B119" s="77" t="s">
        <v>792</v>
      </c>
      <c r="C119" s="178">
        <v>0</v>
      </c>
      <c r="D119" s="178">
        <v>0</v>
      </c>
      <c r="E119" s="58" t="str">
        <f t="shared" si="12"/>
        <v/>
      </c>
      <c r="F119" s="78">
        <f t="shared" si="13"/>
        <v>0</v>
      </c>
      <c r="G119" s="136">
        <v>2.4547312000000002E-2</v>
      </c>
      <c r="H119" s="102">
        <v>90.570599999999999</v>
      </c>
      <c r="I119"/>
      <c r="J119" s="192">
        <v>0</v>
      </c>
      <c r="K119" s="162">
        <v>0</v>
      </c>
      <c r="L119" s="58" t="str">
        <f t="shared" si="14"/>
        <v/>
      </c>
      <c r="M119" s="58" t="str">
        <f t="shared" si="15"/>
        <v/>
      </c>
    </row>
    <row r="120" spans="1:13" ht="12" customHeight="1" x14ac:dyDescent="0.2">
      <c r="A120" s="77" t="s">
        <v>2813</v>
      </c>
      <c r="B120" s="77" t="s">
        <v>781</v>
      </c>
      <c r="C120" s="178">
        <v>0</v>
      </c>
      <c r="D120" s="178">
        <v>0</v>
      </c>
      <c r="E120" s="58" t="str">
        <f t="shared" si="12"/>
        <v/>
      </c>
      <c r="F120" s="78">
        <f t="shared" si="13"/>
        <v>0</v>
      </c>
      <c r="G120" s="136">
        <v>0</v>
      </c>
      <c r="H120" s="102">
        <v>9.5326500000000003</v>
      </c>
      <c r="I120"/>
      <c r="J120" s="192">
        <v>0</v>
      </c>
      <c r="K120" s="162">
        <v>0</v>
      </c>
      <c r="L120" s="58" t="str">
        <f t="shared" si="14"/>
        <v/>
      </c>
      <c r="M120" s="58" t="str">
        <f t="shared" si="15"/>
        <v/>
      </c>
    </row>
    <row r="121" spans="1:13" ht="12" customHeight="1" x14ac:dyDescent="0.2">
      <c r="A121" s="77" t="s">
        <v>2808</v>
      </c>
      <c r="B121" s="77" t="s">
        <v>786</v>
      </c>
      <c r="C121" s="178">
        <v>0</v>
      </c>
      <c r="D121" s="178">
        <v>0</v>
      </c>
      <c r="E121" s="58" t="str">
        <f t="shared" si="12"/>
        <v/>
      </c>
      <c r="F121" s="78">
        <f t="shared" si="13"/>
        <v>0</v>
      </c>
      <c r="G121" s="136">
        <v>2.6484189999999998E-2</v>
      </c>
      <c r="H121" s="102">
        <v>21.009799999999998</v>
      </c>
      <c r="I121"/>
      <c r="J121" s="192">
        <v>0</v>
      </c>
      <c r="K121" s="162">
        <v>0</v>
      </c>
      <c r="L121" s="58" t="str">
        <f t="shared" si="14"/>
        <v/>
      </c>
      <c r="M121" s="58" t="str">
        <f t="shared" si="15"/>
        <v/>
      </c>
    </row>
    <row r="122" spans="1:13" ht="12" customHeight="1" x14ac:dyDescent="0.2">
      <c r="A122" s="77" t="s">
        <v>765</v>
      </c>
      <c r="B122" s="77" t="s">
        <v>766</v>
      </c>
      <c r="C122" s="178">
        <v>0</v>
      </c>
      <c r="D122" s="178">
        <v>0</v>
      </c>
      <c r="E122" s="58" t="str">
        <f t="shared" si="12"/>
        <v/>
      </c>
      <c r="F122" s="78">
        <f t="shared" si="13"/>
        <v>0</v>
      </c>
      <c r="G122" s="136">
        <v>8.8460238999999996E-2</v>
      </c>
      <c r="H122" s="102">
        <v>39.91845</v>
      </c>
      <c r="I122"/>
      <c r="J122" s="192">
        <v>0</v>
      </c>
      <c r="K122" s="162">
        <v>0</v>
      </c>
      <c r="L122" s="58" t="str">
        <f t="shared" si="14"/>
        <v/>
      </c>
      <c r="M122" s="58" t="str">
        <f t="shared" si="15"/>
        <v/>
      </c>
    </row>
    <row r="123" spans="1:13" ht="12" customHeight="1" x14ac:dyDescent="0.2">
      <c r="A123" s="77" t="s">
        <v>761</v>
      </c>
      <c r="B123" s="77" t="s">
        <v>762</v>
      </c>
      <c r="C123" s="178">
        <v>0</v>
      </c>
      <c r="D123" s="178">
        <v>0</v>
      </c>
      <c r="E123" s="58" t="str">
        <f t="shared" si="12"/>
        <v/>
      </c>
      <c r="F123" s="78">
        <f t="shared" si="13"/>
        <v>0</v>
      </c>
      <c r="G123" s="136">
        <v>0.24364582600000001</v>
      </c>
      <c r="H123" s="102">
        <v>38.785049999999998</v>
      </c>
      <c r="I123"/>
      <c r="J123" s="192">
        <v>0</v>
      </c>
      <c r="K123" s="162">
        <v>0</v>
      </c>
      <c r="L123" s="58" t="str">
        <f t="shared" si="14"/>
        <v/>
      </c>
      <c r="M123" s="58" t="str">
        <f t="shared" si="15"/>
        <v/>
      </c>
    </row>
    <row r="124" spans="1:13" ht="12" customHeight="1" x14ac:dyDescent="0.2">
      <c r="A124" s="77" t="s">
        <v>901</v>
      </c>
      <c r="B124" s="77" t="s">
        <v>902</v>
      </c>
      <c r="C124" s="178">
        <v>0</v>
      </c>
      <c r="D124" s="178">
        <v>0</v>
      </c>
      <c r="E124" s="58" t="str">
        <f t="shared" si="12"/>
        <v/>
      </c>
      <c r="F124" s="78">
        <f t="shared" si="13"/>
        <v>0</v>
      </c>
      <c r="G124" s="136">
        <v>0</v>
      </c>
      <c r="H124" s="102">
        <v>12.340949999999999</v>
      </c>
      <c r="I124"/>
      <c r="J124" s="192">
        <v>0</v>
      </c>
      <c r="K124" s="162">
        <v>0</v>
      </c>
      <c r="L124" s="58" t="str">
        <f t="shared" si="14"/>
        <v/>
      </c>
      <c r="M124" s="58" t="str">
        <f t="shared" si="15"/>
        <v/>
      </c>
    </row>
    <row r="125" spans="1:13" ht="12" customHeight="1" x14ac:dyDescent="0.2">
      <c r="A125" s="77" t="s">
        <v>895</v>
      </c>
      <c r="B125" s="77" t="s">
        <v>896</v>
      </c>
      <c r="C125" s="178">
        <v>0</v>
      </c>
      <c r="D125" s="178">
        <v>0</v>
      </c>
      <c r="E125" s="58" t="str">
        <f t="shared" si="12"/>
        <v/>
      </c>
      <c r="F125" s="78">
        <f t="shared" si="13"/>
        <v>0</v>
      </c>
      <c r="G125" s="136">
        <v>0</v>
      </c>
      <c r="H125" s="102">
        <v>11.514150000000001</v>
      </c>
      <c r="I125"/>
      <c r="J125" s="192">
        <v>0</v>
      </c>
      <c r="K125" s="162">
        <v>0</v>
      </c>
      <c r="L125" s="58" t="str">
        <f t="shared" si="14"/>
        <v/>
      </c>
      <c r="M125" s="58" t="str">
        <f t="shared" si="15"/>
        <v/>
      </c>
    </row>
    <row r="126" spans="1:13" ht="12" customHeight="1" x14ac:dyDescent="0.2">
      <c r="A126" s="77" t="s">
        <v>767</v>
      </c>
      <c r="B126" s="77" t="s">
        <v>768</v>
      </c>
      <c r="C126" s="178">
        <v>0</v>
      </c>
      <c r="D126" s="178">
        <v>0</v>
      </c>
      <c r="E126" s="58" t="str">
        <f t="shared" si="12"/>
        <v/>
      </c>
      <c r="F126" s="78">
        <f t="shared" si="13"/>
        <v>0</v>
      </c>
      <c r="G126" s="136">
        <v>0.39389897499999998</v>
      </c>
      <c r="H126" s="102">
        <v>54.2804</v>
      </c>
      <c r="I126"/>
      <c r="J126" s="192">
        <v>0</v>
      </c>
      <c r="K126" s="162">
        <v>0</v>
      </c>
      <c r="L126" s="58" t="str">
        <f t="shared" si="14"/>
        <v/>
      </c>
      <c r="M126" s="58" t="str">
        <f t="shared" si="15"/>
        <v/>
      </c>
    </row>
    <row r="127" spans="1:13" ht="12" customHeight="1" x14ac:dyDescent="0.2">
      <c r="A127" s="77" t="s">
        <v>2810</v>
      </c>
      <c r="B127" s="77" t="s">
        <v>758</v>
      </c>
      <c r="C127" s="178">
        <v>0</v>
      </c>
      <c r="D127" s="178">
        <v>0</v>
      </c>
      <c r="E127" s="58" t="str">
        <f t="shared" si="12"/>
        <v/>
      </c>
      <c r="F127" s="78">
        <f t="shared" si="13"/>
        <v>0</v>
      </c>
      <c r="G127" s="136">
        <v>3.4178059999999996E-2</v>
      </c>
      <c r="H127" s="102">
        <v>40.555500000000002</v>
      </c>
      <c r="I127"/>
      <c r="J127" s="192">
        <v>0</v>
      </c>
      <c r="K127" s="162">
        <v>0</v>
      </c>
      <c r="L127" s="58" t="str">
        <f t="shared" si="14"/>
        <v/>
      </c>
      <c r="M127" s="58" t="str">
        <f t="shared" si="15"/>
        <v/>
      </c>
    </row>
    <row r="128" spans="1:13" ht="12" customHeight="1" x14ac:dyDescent="0.2">
      <c r="A128" s="77" t="s">
        <v>2814</v>
      </c>
      <c r="B128" s="77" t="s">
        <v>787</v>
      </c>
      <c r="C128" s="178">
        <v>0</v>
      </c>
      <c r="D128" s="178">
        <v>0</v>
      </c>
      <c r="E128" s="58" t="str">
        <f t="shared" si="12"/>
        <v/>
      </c>
      <c r="F128" s="78">
        <f t="shared" si="13"/>
        <v>0</v>
      </c>
      <c r="G128" s="136">
        <v>0</v>
      </c>
      <c r="H128" s="102">
        <v>10.710050000000001</v>
      </c>
      <c r="I128"/>
      <c r="J128" s="192">
        <v>0</v>
      </c>
      <c r="K128" s="162">
        <v>0</v>
      </c>
      <c r="L128" s="58" t="str">
        <f t="shared" si="14"/>
        <v/>
      </c>
      <c r="M128" s="58" t="str">
        <f t="shared" si="15"/>
        <v/>
      </c>
    </row>
    <row r="129" spans="1:13" ht="12" customHeight="1" x14ac:dyDescent="0.2">
      <c r="A129" s="77" t="s">
        <v>2490</v>
      </c>
      <c r="B129" s="77" t="s">
        <v>2491</v>
      </c>
      <c r="C129" s="178">
        <v>0</v>
      </c>
      <c r="D129" s="178">
        <v>0</v>
      </c>
      <c r="E129" s="58" t="str">
        <f t="shared" si="12"/>
        <v/>
      </c>
      <c r="F129" s="78">
        <f t="shared" si="13"/>
        <v>0</v>
      </c>
      <c r="G129" s="136">
        <v>0.51645466104130799</v>
      </c>
      <c r="H129" s="102">
        <v>0</v>
      </c>
      <c r="I129"/>
      <c r="J129" s="192">
        <v>0</v>
      </c>
      <c r="K129" s="162">
        <v>0</v>
      </c>
      <c r="L129" s="58" t="str">
        <f t="shared" si="14"/>
        <v/>
      </c>
      <c r="M129" s="58" t="str">
        <f t="shared" si="15"/>
        <v/>
      </c>
    </row>
    <row r="130" spans="1:13" ht="12" customHeight="1" x14ac:dyDescent="0.2">
      <c r="A130" s="77" t="s">
        <v>2818</v>
      </c>
      <c r="B130" s="77" t="s">
        <v>785</v>
      </c>
      <c r="C130" s="178">
        <v>0</v>
      </c>
      <c r="D130" s="178">
        <v>0</v>
      </c>
      <c r="E130" s="58" t="str">
        <f t="shared" si="12"/>
        <v/>
      </c>
      <c r="F130" s="78">
        <f t="shared" si="13"/>
        <v>0</v>
      </c>
      <c r="G130" s="136">
        <v>39.846809071999999</v>
      </c>
      <c r="H130" s="102">
        <v>8.9893000000000001</v>
      </c>
      <c r="I130"/>
      <c r="J130" s="192">
        <v>0</v>
      </c>
      <c r="K130" s="162">
        <v>0</v>
      </c>
      <c r="L130" s="58" t="str">
        <f t="shared" si="14"/>
        <v/>
      </c>
      <c r="M130" s="58" t="str">
        <f t="shared" si="15"/>
        <v/>
      </c>
    </row>
    <row r="131" spans="1:13" ht="12" customHeight="1" x14ac:dyDescent="0.2">
      <c r="A131" s="77" t="s">
        <v>879</v>
      </c>
      <c r="B131" s="77" t="s">
        <v>880</v>
      </c>
      <c r="C131" s="178">
        <v>0</v>
      </c>
      <c r="D131" s="178">
        <v>0</v>
      </c>
      <c r="E131" s="58" t="str">
        <f t="shared" si="12"/>
        <v/>
      </c>
      <c r="F131" s="78">
        <f t="shared" si="13"/>
        <v>0</v>
      </c>
      <c r="G131" s="136">
        <v>5.8853900000000001E-4</v>
      </c>
      <c r="H131" s="102">
        <v>179.04355000000001</v>
      </c>
      <c r="I131"/>
      <c r="J131" s="192">
        <v>0</v>
      </c>
      <c r="K131" s="162">
        <v>0</v>
      </c>
      <c r="L131" s="58" t="str">
        <f t="shared" si="14"/>
        <v/>
      </c>
      <c r="M131" s="58" t="str">
        <f t="shared" si="15"/>
        <v/>
      </c>
    </row>
    <row r="132" spans="1:13" ht="12" customHeight="1" x14ac:dyDescent="0.2">
      <c r="A132" s="77" t="s">
        <v>827</v>
      </c>
      <c r="B132" s="77" t="s">
        <v>828</v>
      </c>
      <c r="C132" s="178">
        <v>0</v>
      </c>
      <c r="D132" s="178">
        <v>0</v>
      </c>
      <c r="E132" s="58" t="str">
        <f t="shared" si="12"/>
        <v/>
      </c>
      <c r="F132" s="78">
        <f t="shared" si="13"/>
        <v>0</v>
      </c>
      <c r="G132" s="136">
        <v>0</v>
      </c>
      <c r="H132" s="102">
        <v>27.357949999999999</v>
      </c>
      <c r="I132"/>
      <c r="J132" s="192">
        <v>0</v>
      </c>
      <c r="K132" s="162">
        <v>0</v>
      </c>
      <c r="L132" s="58" t="str">
        <f t="shared" si="14"/>
        <v/>
      </c>
      <c r="M132" s="58" t="str">
        <f t="shared" si="15"/>
        <v/>
      </c>
    </row>
    <row r="133" spans="1:13" ht="12" customHeight="1" x14ac:dyDescent="0.2">
      <c r="A133" s="77" t="s">
        <v>831</v>
      </c>
      <c r="B133" s="77" t="s">
        <v>832</v>
      </c>
      <c r="C133" s="178">
        <v>0</v>
      </c>
      <c r="D133" s="178">
        <v>0</v>
      </c>
      <c r="E133" s="58" t="str">
        <f t="shared" si="12"/>
        <v/>
      </c>
      <c r="F133" s="78">
        <f t="shared" si="13"/>
        <v>0</v>
      </c>
      <c r="G133" s="136">
        <v>1.5513440000000001E-3</v>
      </c>
      <c r="H133" s="102">
        <v>33.823500000000003</v>
      </c>
      <c r="I133"/>
      <c r="J133" s="192">
        <v>0</v>
      </c>
      <c r="K133" s="162">
        <v>0</v>
      </c>
      <c r="L133" s="58" t="str">
        <f t="shared" si="14"/>
        <v/>
      </c>
      <c r="M133" s="58" t="str">
        <f t="shared" si="15"/>
        <v/>
      </c>
    </row>
    <row r="134" spans="1:13" ht="12" customHeight="1" x14ac:dyDescent="0.2">
      <c r="A134" s="77" t="s">
        <v>825</v>
      </c>
      <c r="B134" s="77" t="s">
        <v>826</v>
      </c>
      <c r="C134" s="178">
        <v>0</v>
      </c>
      <c r="D134" s="178">
        <v>0</v>
      </c>
      <c r="E134" s="58" t="str">
        <f t="shared" si="12"/>
        <v/>
      </c>
      <c r="F134" s="78">
        <f t="shared" si="13"/>
        <v>0</v>
      </c>
      <c r="G134" s="136">
        <v>3.8741869999999999E-3</v>
      </c>
      <c r="H134" s="102">
        <v>92.780499999999989</v>
      </c>
      <c r="I134"/>
      <c r="J134" s="192">
        <v>0</v>
      </c>
      <c r="K134" s="162">
        <v>0</v>
      </c>
      <c r="L134" s="58" t="str">
        <f t="shared" si="14"/>
        <v/>
      </c>
      <c r="M134" s="58" t="str">
        <f t="shared" si="15"/>
        <v/>
      </c>
    </row>
    <row r="135" spans="1:13" ht="12" customHeight="1" x14ac:dyDescent="0.2">
      <c r="A135" s="77" t="s">
        <v>833</v>
      </c>
      <c r="B135" s="77" t="s">
        <v>834</v>
      </c>
      <c r="C135" s="178">
        <v>0</v>
      </c>
      <c r="D135" s="178">
        <v>0</v>
      </c>
      <c r="E135" s="58" t="str">
        <f t="shared" ref="E135:E138" si="16">IF(ISERROR(C135/D135-1),"",IF((C135/D135-1)&gt;10000%,"",C135/D135-1))</f>
        <v/>
      </c>
      <c r="F135" s="78">
        <f t="shared" si="13"/>
        <v>0</v>
      </c>
      <c r="G135" s="136">
        <v>0</v>
      </c>
      <c r="H135" s="102">
        <v>76.823250000000002</v>
      </c>
      <c r="I135"/>
      <c r="J135" s="192">
        <v>0</v>
      </c>
      <c r="K135" s="162">
        <v>0</v>
      </c>
      <c r="L135" s="58" t="str">
        <f t="shared" ref="L135:L138" si="17">IF(ISERROR(J135/K135-1),"",IF((J135/K135-1)&gt;10000%,"",J135/K135-1))</f>
        <v/>
      </c>
      <c r="M135" s="58" t="str">
        <f t="shared" si="15"/>
        <v/>
      </c>
    </row>
    <row r="136" spans="1:13" ht="12" customHeight="1" x14ac:dyDescent="0.2">
      <c r="A136" s="77" t="s">
        <v>829</v>
      </c>
      <c r="B136" s="77" t="s">
        <v>830</v>
      </c>
      <c r="C136" s="178">
        <v>0</v>
      </c>
      <c r="D136" s="178">
        <v>0</v>
      </c>
      <c r="E136" s="58" t="str">
        <f t="shared" si="16"/>
        <v/>
      </c>
      <c r="F136" s="78">
        <f t="shared" si="13"/>
        <v>0</v>
      </c>
      <c r="G136" s="136">
        <v>0</v>
      </c>
      <c r="H136" s="102">
        <v>48.384450000000001</v>
      </c>
      <c r="I136"/>
      <c r="J136" s="192">
        <v>0</v>
      </c>
      <c r="K136" s="162">
        <v>0</v>
      </c>
      <c r="L136" s="58" t="str">
        <f t="shared" si="17"/>
        <v/>
      </c>
      <c r="M136" s="58" t="str">
        <f t="shared" si="15"/>
        <v/>
      </c>
    </row>
    <row r="137" spans="1:13" ht="12" customHeight="1" x14ac:dyDescent="0.2">
      <c r="A137" s="77" t="s">
        <v>2820</v>
      </c>
      <c r="B137" s="77" t="s">
        <v>783</v>
      </c>
      <c r="C137" s="178">
        <v>0</v>
      </c>
      <c r="D137" s="178">
        <v>0</v>
      </c>
      <c r="E137" s="58" t="str">
        <f t="shared" si="16"/>
        <v/>
      </c>
      <c r="F137" s="78">
        <f t="shared" si="13"/>
        <v>0</v>
      </c>
      <c r="G137" s="136">
        <v>0</v>
      </c>
      <c r="H137" s="102">
        <v>33.741149999999998</v>
      </c>
      <c r="I137"/>
      <c r="J137" s="192">
        <v>0</v>
      </c>
      <c r="K137" s="162">
        <v>0</v>
      </c>
      <c r="L137" s="58" t="str">
        <f t="shared" si="17"/>
        <v/>
      </c>
      <c r="M137" s="58" t="str">
        <f t="shared" si="15"/>
        <v/>
      </c>
    </row>
    <row r="138" spans="1:13" ht="12" customHeight="1" x14ac:dyDescent="0.2">
      <c r="A138" s="77" t="s">
        <v>903</v>
      </c>
      <c r="B138" s="77" t="s">
        <v>904</v>
      </c>
      <c r="C138" s="178">
        <v>0</v>
      </c>
      <c r="D138" s="178">
        <v>0</v>
      </c>
      <c r="E138" s="58" t="str">
        <f t="shared" si="16"/>
        <v/>
      </c>
      <c r="F138" s="78">
        <f t="shared" si="13"/>
        <v>0</v>
      </c>
      <c r="G138" s="136">
        <v>0</v>
      </c>
      <c r="H138" s="102">
        <v>22.2392</v>
      </c>
      <c r="I138"/>
      <c r="J138" s="192">
        <v>0</v>
      </c>
      <c r="K138" s="162">
        <v>0</v>
      </c>
      <c r="L138" s="58" t="str">
        <f t="shared" si="17"/>
        <v/>
      </c>
      <c r="M138" s="58" t="str">
        <f t="shared" si="15"/>
        <v/>
      </c>
    </row>
    <row r="139" spans="1:13" ht="12" customHeight="1" x14ac:dyDescent="0.2">
      <c r="A139" s="79"/>
      <c r="B139" s="123">
        <f>COUNTA(B7:B138)</f>
        <v>132</v>
      </c>
      <c r="C139" s="47">
        <f>SUM(C7:C138)</f>
        <v>39.293431400000003</v>
      </c>
      <c r="D139" s="47">
        <f>SUM(D7:D138)</f>
        <v>36.883843900000009</v>
      </c>
      <c r="E139" s="56">
        <f>IF(ISERROR(C139/D139-1),"",((C139/D139-1)))</f>
        <v>6.532907759106954E-2</v>
      </c>
      <c r="F139" s="80">
        <f>SUM(F7:F138)</f>
        <v>1</v>
      </c>
      <c r="G139" s="137">
        <f>SUM(G7:G138)</f>
        <v>437.08799570803887</v>
      </c>
      <c r="H139" s="93"/>
      <c r="J139" s="66">
        <f>SUM(J7:J138)</f>
        <v>23.053204290000004</v>
      </c>
      <c r="K139" s="47">
        <v>36.764368530000013</v>
      </c>
      <c r="L139" s="56">
        <f>IF(ISERROR(J139/K139-1),"",((J139/K139-1)))</f>
        <v>-0.37294708948452604</v>
      </c>
      <c r="M139" s="36">
        <f>IF(ISERROR(J139/C139),"",(J139/C139))</f>
        <v>0.58669358894423262</v>
      </c>
    </row>
    <row r="140" spans="1:13" ht="12" customHeight="1" x14ac:dyDescent="0.2">
      <c r="B140" s="81"/>
      <c r="C140" s="74"/>
      <c r="D140" s="69"/>
      <c r="E140" s="70"/>
      <c r="F140" s="82"/>
    </row>
    <row r="141" spans="1:13" ht="12" customHeight="1" x14ac:dyDescent="0.2">
      <c r="A141" s="39" t="s">
        <v>245</v>
      </c>
      <c r="B141" s="81"/>
      <c r="C141" s="141"/>
      <c r="D141" s="69"/>
      <c r="E141" s="70"/>
      <c r="F141" s="81"/>
      <c r="G141" s="138"/>
    </row>
    <row r="142" spans="1:13" ht="12" customHeight="1" x14ac:dyDescent="0.2">
      <c r="A142" s="51" t="s">
        <v>3010</v>
      </c>
      <c r="B142" s="81"/>
      <c r="C142" s="69"/>
      <c r="D142" s="69"/>
      <c r="E142" s="70"/>
      <c r="F142" s="81"/>
      <c r="H142" s="142"/>
    </row>
    <row r="143" spans="1:13" ht="12" customHeight="1" x14ac:dyDescent="0.2">
      <c r="A143" s="72"/>
      <c r="B143" s="81"/>
      <c r="C143" s="69"/>
      <c r="D143" s="69"/>
      <c r="E143" s="70"/>
      <c r="F143" s="81"/>
      <c r="H143" s="119"/>
    </row>
    <row r="144" spans="1:13" ht="12" customHeight="1" x14ac:dyDescent="0.2">
      <c r="A144" s="83" t="s">
        <v>49</v>
      </c>
    </row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</sheetData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3728"/>
  <sheetViews>
    <sheetView showGridLines="0" workbookViewId="0">
      <pane ySplit="6" topLeftCell="A7" activePane="bottomLeft" state="frozen"/>
      <selection activeCell="E59" sqref="E59"/>
      <selection pane="bottomLeft" sqref="A1:B1"/>
    </sheetView>
  </sheetViews>
  <sheetFormatPr defaultColWidth="9.140625" defaultRowHeight="12.75" x14ac:dyDescent="0.2"/>
  <cols>
    <col min="1" max="1" width="11.42578125" style="19" bestFit="1" customWidth="1"/>
    <col min="2" max="2" width="76.140625" style="23" bestFit="1" customWidth="1"/>
    <col min="3" max="3" width="12.7109375" style="23" bestFit="1" customWidth="1"/>
    <col min="4" max="4" width="27.140625" style="23" bestFit="1" customWidth="1"/>
    <col min="5" max="5" width="36.85546875" style="23" bestFit="1" customWidth="1"/>
    <col min="6" max="16384" width="9.140625" style="19"/>
  </cols>
  <sheetData>
    <row r="1" spans="1:5" ht="26.25" x14ac:dyDescent="0.2">
      <c r="A1" s="210" t="s">
        <v>3009</v>
      </c>
      <c r="B1" s="210"/>
      <c r="C1" s="164"/>
      <c r="D1" s="19"/>
      <c r="E1" s="19"/>
    </row>
    <row r="2" spans="1:5" ht="15.75" customHeight="1" x14ac:dyDescent="0.2">
      <c r="A2" s="211" t="s">
        <v>3037</v>
      </c>
      <c r="B2" s="211"/>
      <c r="D2" s="19"/>
      <c r="E2" s="19"/>
    </row>
    <row r="3" spans="1:5" ht="12" customHeight="1" x14ac:dyDescent="0.2">
      <c r="B3" s="20"/>
      <c r="C3" s="20"/>
      <c r="D3" s="20"/>
      <c r="E3" s="20"/>
    </row>
    <row r="4" spans="1:5" ht="12" customHeight="1" x14ac:dyDescent="0.2">
      <c r="B4" s="19"/>
      <c r="C4" s="19"/>
      <c r="D4" s="19"/>
      <c r="E4" s="19"/>
    </row>
    <row r="5" spans="1:5" ht="30" customHeight="1" x14ac:dyDescent="0.2">
      <c r="A5" s="158" t="s">
        <v>2157</v>
      </c>
      <c r="B5" s="158" t="s">
        <v>2156</v>
      </c>
      <c r="C5" s="158" t="s">
        <v>81</v>
      </c>
      <c r="D5" s="158" t="s">
        <v>1495</v>
      </c>
      <c r="E5" s="158" t="s">
        <v>580</v>
      </c>
    </row>
    <row r="6" spans="1:5" ht="21.95" customHeight="1" x14ac:dyDescent="0.2">
      <c r="A6" s="21"/>
      <c r="B6" s="21"/>
      <c r="C6" s="22"/>
      <c r="D6" s="22"/>
      <c r="E6" s="21"/>
    </row>
    <row r="7" spans="1:5" ht="12" customHeight="1" x14ac:dyDescent="0.2">
      <c r="A7" s="159" t="s">
        <v>3006</v>
      </c>
      <c r="B7" s="159" t="s">
        <v>2230</v>
      </c>
      <c r="C7" s="159" t="s">
        <v>2221</v>
      </c>
      <c r="D7" s="159" t="s">
        <v>643</v>
      </c>
      <c r="E7" s="159" t="s">
        <v>3008</v>
      </c>
    </row>
    <row r="8" spans="1:5" ht="12" customHeight="1" x14ac:dyDescent="0.2">
      <c r="A8" s="159" t="s">
        <v>3006</v>
      </c>
      <c r="B8" s="159" t="s">
        <v>2230</v>
      </c>
      <c r="C8" s="159" t="s">
        <v>2221</v>
      </c>
      <c r="D8" s="159" t="s">
        <v>643</v>
      </c>
      <c r="E8" s="159" t="s">
        <v>3052</v>
      </c>
    </row>
    <row r="9" spans="1:5" ht="12" customHeight="1" x14ac:dyDescent="0.2">
      <c r="A9" s="159" t="s">
        <v>3006</v>
      </c>
      <c r="B9" s="159" t="s">
        <v>3053</v>
      </c>
      <c r="C9" s="159" t="s">
        <v>274</v>
      </c>
      <c r="D9" s="159" t="s">
        <v>643</v>
      </c>
      <c r="E9" s="159" t="s">
        <v>3054</v>
      </c>
    </row>
    <row r="10" spans="1:5" ht="12" customHeight="1" x14ac:dyDescent="0.2">
      <c r="A10" s="159" t="s">
        <v>3006</v>
      </c>
      <c r="B10" s="159" t="s">
        <v>3053</v>
      </c>
      <c r="C10" s="159" t="s">
        <v>274</v>
      </c>
      <c r="D10" s="159" t="s">
        <v>643</v>
      </c>
      <c r="E10" s="159" t="s">
        <v>3008</v>
      </c>
    </row>
    <row r="11" spans="1:5" ht="12" customHeight="1" x14ac:dyDescent="0.2">
      <c r="A11" s="159" t="s">
        <v>3006</v>
      </c>
      <c r="B11" s="159" t="s">
        <v>3053</v>
      </c>
      <c r="C11" s="159" t="s">
        <v>274</v>
      </c>
      <c r="D11" s="159" t="s">
        <v>643</v>
      </c>
      <c r="E11" s="159" t="s">
        <v>3055</v>
      </c>
    </row>
    <row r="12" spans="1:5" ht="12" customHeight="1" x14ac:dyDescent="0.2">
      <c r="A12" s="159" t="s">
        <v>3006</v>
      </c>
      <c r="B12" s="159" t="s">
        <v>3053</v>
      </c>
      <c r="C12" s="159" t="s">
        <v>274</v>
      </c>
      <c r="D12" s="159" t="s">
        <v>643</v>
      </c>
      <c r="E12" s="159" t="s">
        <v>3056</v>
      </c>
    </row>
    <row r="13" spans="1:5" ht="12" customHeight="1" x14ac:dyDescent="0.2">
      <c r="A13" s="159" t="s">
        <v>3006</v>
      </c>
      <c r="B13" s="159" t="s">
        <v>3053</v>
      </c>
      <c r="C13" s="159" t="s">
        <v>274</v>
      </c>
      <c r="D13" s="159" t="s">
        <v>643</v>
      </c>
      <c r="E13" s="159" t="s">
        <v>3057</v>
      </c>
    </row>
    <row r="14" spans="1:5" ht="12" customHeight="1" x14ac:dyDescent="0.2">
      <c r="A14" s="159" t="s">
        <v>3006</v>
      </c>
      <c r="B14" s="159" t="s">
        <v>1921</v>
      </c>
      <c r="C14" s="159" t="s">
        <v>165</v>
      </c>
      <c r="D14" s="159" t="s">
        <v>643</v>
      </c>
      <c r="E14" s="159" t="s">
        <v>3008</v>
      </c>
    </row>
    <row r="15" spans="1:5" ht="12" customHeight="1" x14ac:dyDescent="0.2">
      <c r="A15" s="159" t="s">
        <v>3006</v>
      </c>
      <c r="B15" s="159" t="s">
        <v>1921</v>
      </c>
      <c r="C15" s="159" t="s">
        <v>165</v>
      </c>
      <c r="D15" s="159" t="s">
        <v>643</v>
      </c>
      <c r="E15" s="159" t="s">
        <v>3052</v>
      </c>
    </row>
    <row r="16" spans="1:5" ht="12" customHeight="1" x14ac:dyDescent="0.2">
      <c r="A16" s="159" t="s">
        <v>3006</v>
      </c>
      <c r="B16" s="159" t="s">
        <v>1921</v>
      </c>
      <c r="C16" s="159" t="s">
        <v>165</v>
      </c>
      <c r="D16" s="159" t="s">
        <v>643</v>
      </c>
      <c r="E16" s="159" t="s">
        <v>3057</v>
      </c>
    </row>
    <row r="17" spans="1:5" ht="12" customHeight="1" x14ac:dyDescent="0.2">
      <c r="A17" s="159" t="s">
        <v>3006</v>
      </c>
      <c r="B17" s="159" t="s">
        <v>1922</v>
      </c>
      <c r="C17" s="159" t="s">
        <v>706</v>
      </c>
      <c r="D17" s="159" t="s">
        <v>643</v>
      </c>
      <c r="E17" s="159" t="s">
        <v>3008</v>
      </c>
    </row>
    <row r="18" spans="1:5" ht="12" customHeight="1" x14ac:dyDescent="0.2">
      <c r="A18" s="159" t="s">
        <v>3006</v>
      </c>
      <c r="B18" s="159" t="s">
        <v>1922</v>
      </c>
      <c r="C18" s="159" t="s">
        <v>706</v>
      </c>
      <c r="D18" s="159" t="s">
        <v>643</v>
      </c>
      <c r="E18" s="159" t="s">
        <v>3052</v>
      </c>
    </row>
    <row r="19" spans="1:5" ht="12" customHeight="1" x14ac:dyDescent="0.2">
      <c r="A19" s="159" t="s">
        <v>3006</v>
      </c>
      <c r="B19" s="159" t="s">
        <v>1923</v>
      </c>
      <c r="C19" s="159" t="s">
        <v>705</v>
      </c>
      <c r="D19" s="159" t="s">
        <v>643</v>
      </c>
      <c r="E19" s="159" t="s">
        <v>3008</v>
      </c>
    </row>
    <row r="20" spans="1:5" ht="12" customHeight="1" x14ac:dyDescent="0.2">
      <c r="A20" s="159" t="s">
        <v>3006</v>
      </c>
      <c r="B20" s="159" t="s">
        <v>1923</v>
      </c>
      <c r="C20" s="159" t="s">
        <v>705</v>
      </c>
      <c r="D20" s="159" t="s">
        <v>643</v>
      </c>
      <c r="E20" s="159" t="s">
        <v>3052</v>
      </c>
    </row>
    <row r="21" spans="1:5" ht="12" customHeight="1" x14ac:dyDescent="0.2">
      <c r="A21" s="159" t="s">
        <v>3006</v>
      </c>
      <c r="B21" s="159" t="s">
        <v>1924</v>
      </c>
      <c r="C21" s="159" t="s">
        <v>157</v>
      </c>
      <c r="D21" s="159" t="s">
        <v>643</v>
      </c>
      <c r="E21" s="159" t="s">
        <v>3008</v>
      </c>
    </row>
    <row r="22" spans="1:5" ht="12" customHeight="1" x14ac:dyDescent="0.2">
      <c r="A22" s="159" t="s">
        <v>3006</v>
      </c>
      <c r="B22" s="159" t="s">
        <v>1924</v>
      </c>
      <c r="C22" s="159" t="s">
        <v>157</v>
      </c>
      <c r="D22" s="159" t="s">
        <v>643</v>
      </c>
      <c r="E22" s="159" t="s">
        <v>3052</v>
      </c>
    </row>
    <row r="23" spans="1:5" ht="12" customHeight="1" x14ac:dyDescent="0.2">
      <c r="A23" s="159" t="s">
        <v>3006</v>
      </c>
      <c r="B23" s="159" t="s">
        <v>1925</v>
      </c>
      <c r="C23" s="159" t="s">
        <v>1605</v>
      </c>
      <c r="D23" s="159" t="s">
        <v>643</v>
      </c>
      <c r="E23" s="159" t="s">
        <v>3008</v>
      </c>
    </row>
    <row r="24" spans="1:5" ht="12" customHeight="1" x14ac:dyDescent="0.2">
      <c r="A24" s="159" t="s">
        <v>3006</v>
      </c>
      <c r="B24" s="159" t="s">
        <v>1925</v>
      </c>
      <c r="C24" s="159" t="s">
        <v>1605</v>
      </c>
      <c r="D24" s="159" t="s">
        <v>643</v>
      </c>
      <c r="E24" s="159" t="s">
        <v>3052</v>
      </c>
    </row>
    <row r="25" spans="1:5" ht="12" customHeight="1" x14ac:dyDescent="0.2">
      <c r="A25" s="159" t="s">
        <v>3006</v>
      </c>
      <c r="B25" s="159" t="s">
        <v>1926</v>
      </c>
      <c r="C25" s="159" t="s">
        <v>158</v>
      </c>
      <c r="D25" s="159" t="s">
        <v>643</v>
      </c>
      <c r="E25" s="159" t="s">
        <v>3052</v>
      </c>
    </row>
    <row r="26" spans="1:5" ht="12" customHeight="1" x14ac:dyDescent="0.2">
      <c r="A26" s="159" t="s">
        <v>3006</v>
      </c>
      <c r="B26" s="159" t="s">
        <v>1927</v>
      </c>
      <c r="C26" s="159" t="s">
        <v>50</v>
      </c>
      <c r="D26" s="159" t="s">
        <v>643</v>
      </c>
      <c r="E26" s="159" t="s">
        <v>3054</v>
      </c>
    </row>
    <row r="27" spans="1:5" ht="12" customHeight="1" x14ac:dyDescent="0.2">
      <c r="A27" s="159" t="s">
        <v>3006</v>
      </c>
      <c r="B27" s="159" t="s">
        <v>1927</v>
      </c>
      <c r="C27" s="159" t="s">
        <v>50</v>
      </c>
      <c r="D27" s="159" t="s">
        <v>643</v>
      </c>
      <c r="E27" s="159" t="s">
        <v>3008</v>
      </c>
    </row>
    <row r="28" spans="1:5" ht="12" customHeight="1" x14ac:dyDescent="0.2">
      <c r="A28" s="159" t="s">
        <v>3006</v>
      </c>
      <c r="B28" s="159" t="s">
        <v>1927</v>
      </c>
      <c r="C28" s="159" t="s">
        <v>50</v>
      </c>
      <c r="D28" s="159" t="s">
        <v>643</v>
      </c>
      <c r="E28" s="159" t="s">
        <v>3055</v>
      </c>
    </row>
    <row r="29" spans="1:5" ht="12" customHeight="1" x14ac:dyDescent="0.2">
      <c r="A29" s="159" t="s">
        <v>3006</v>
      </c>
      <c r="B29" s="159" t="s">
        <v>1927</v>
      </c>
      <c r="C29" s="159" t="s">
        <v>50</v>
      </c>
      <c r="D29" s="159" t="s">
        <v>643</v>
      </c>
      <c r="E29" s="159" t="s">
        <v>3058</v>
      </c>
    </row>
    <row r="30" spans="1:5" ht="12" customHeight="1" x14ac:dyDescent="0.2">
      <c r="A30" s="159" t="s">
        <v>3006</v>
      </c>
      <c r="B30" s="159" t="s">
        <v>1927</v>
      </c>
      <c r="C30" s="159" t="s">
        <v>50</v>
      </c>
      <c r="D30" s="159" t="s">
        <v>643</v>
      </c>
      <c r="E30" s="159" t="s">
        <v>3056</v>
      </c>
    </row>
    <row r="31" spans="1:5" ht="12" customHeight="1" x14ac:dyDescent="0.2">
      <c r="A31" s="159" t="s">
        <v>3006</v>
      </c>
      <c r="B31" s="159" t="s">
        <v>1927</v>
      </c>
      <c r="C31" s="159" t="s">
        <v>50</v>
      </c>
      <c r="D31" s="159" t="s">
        <v>643</v>
      </c>
      <c r="E31" s="159" t="s">
        <v>3057</v>
      </c>
    </row>
    <row r="32" spans="1:5" ht="12" customHeight="1" x14ac:dyDescent="0.2">
      <c r="A32" s="159" t="s">
        <v>3006</v>
      </c>
      <c r="B32" s="159" t="s">
        <v>1576</v>
      </c>
      <c r="C32" s="159" t="s">
        <v>270</v>
      </c>
      <c r="D32" s="159" t="s">
        <v>643</v>
      </c>
      <c r="E32" s="159" t="s">
        <v>3054</v>
      </c>
    </row>
    <row r="33" spans="1:5" ht="12" customHeight="1" x14ac:dyDescent="0.2">
      <c r="A33" s="159" t="s">
        <v>3006</v>
      </c>
      <c r="B33" s="159" t="s">
        <v>2357</v>
      </c>
      <c r="C33" s="159" t="s">
        <v>2343</v>
      </c>
      <c r="D33" s="159" t="s">
        <v>643</v>
      </c>
      <c r="E33" s="159" t="s">
        <v>3054</v>
      </c>
    </row>
    <row r="34" spans="1:5" ht="12" customHeight="1" x14ac:dyDescent="0.2">
      <c r="A34" s="159" t="s">
        <v>3006</v>
      </c>
      <c r="B34" s="159" t="s">
        <v>1928</v>
      </c>
      <c r="C34" s="159" t="s">
        <v>1877</v>
      </c>
      <c r="D34" s="159" t="s">
        <v>643</v>
      </c>
      <c r="E34" s="159" t="s">
        <v>3052</v>
      </c>
    </row>
    <row r="35" spans="1:5" ht="12" customHeight="1" x14ac:dyDescent="0.2">
      <c r="A35" s="159" t="s">
        <v>3006</v>
      </c>
      <c r="B35" s="159" t="s">
        <v>2001</v>
      </c>
      <c r="C35" s="159" t="s">
        <v>2005</v>
      </c>
      <c r="D35" s="159" t="s">
        <v>643</v>
      </c>
      <c r="E35" s="159" t="s">
        <v>3052</v>
      </c>
    </row>
    <row r="36" spans="1:5" ht="12" customHeight="1" x14ac:dyDescent="0.2">
      <c r="A36" s="159" t="s">
        <v>3006</v>
      </c>
      <c r="B36" s="159" t="s">
        <v>2461</v>
      </c>
      <c r="C36" s="159" t="s">
        <v>2468</v>
      </c>
      <c r="D36" s="159" t="s">
        <v>643</v>
      </c>
      <c r="E36" s="159" t="s">
        <v>3052</v>
      </c>
    </row>
    <row r="37" spans="1:5" ht="12" customHeight="1" x14ac:dyDescent="0.2">
      <c r="A37" s="159" t="s">
        <v>3006</v>
      </c>
      <c r="B37" s="159" t="s">
        <v>1577</v>
      </c>
      <c r="C37" s="159" t="s">
        <v>696</v>
      </c>
      <c r="D37" s="159" t="s">
        <v>643</v>
      </c>
      <c r="E37" s="159" t="s">
        <v>3054</v>
      </c>
    </row>
    <row r="38" spans="1:5" ht="12" customHeight="1" x14ac:dyDescent="0.2">
      <c r="A38" s="159" t="s">
        <v>3006</v>
      </c>
      <c r="B38" s="159" t="s">
        <v>1577</v>
      </c>
      <c r="C38" s="159" t="s">
        <v>696</v>
      </c>
      <c r="D38" s="159" t="s">
        <v>643</v>
      </c>
      <c r="E38" s="159" t="s">
        <v>3008</v>
      </c>
    </row>
    <row r="39" spans="1:5" ht="12" customHeight="1" x14ac:dyDescent="0.2">
      <c r="A39" s="159" t="s">
        <v>3006</v>
      </c>
      <c r="B39" s="159" t="s">
        <v>1810</v>
      </c>
      <c r="C39" s="159" t="s">
        <v>1718</v>
      </c>
      <c r="D39" s="159" t="s">
        <v>643</v>
      </c>
      <c r="E39" s="159" t="s">
        <v>3054</v>
      </c>
    </row>
    <row r="40" spans="1:5" ht="12" customHeight="1" x14ac:dyDescent="0.2">
      <c r="A40" s="159" t="s">
        <v>3006</v>
      </c>
      <c r="B40" s="159" t="s">
        <v>1929</v>
      </c>
      <c r="C40" s="159" t="s">
        <v>160</v>
      </c>
      <c r="D40" s="159" t="s">
        <v>643</v>
      </c>
      <c r="E40" s="159" t="s">
        <v>3008</v>
      </c>
    </row>
    <row r="41" spans="1:5" ht="12" customHeight="1" x14ac:dyDescent="0.2">
      <c r="A41" s="159" t="s">
        <v>3006</v>
      </c>
      <c r="B41" s="159" t="s">
        <v>1929</v>
      </c>
      <c r="C41" s="159" t="s">
        <v>160</v>
      </c>
      <c r="D41" s="159" t="s">
        <v>643</v>
      </c>
      <c r="E41" s="159" t="s">
        <v>3052</v>
      </c>
    </row>
    <row r="42" spans="1:5" ht="12" customHeight="1" x14ac:dyDescent="0.2">
      <c r="A42" s="159" t="s">
        <v>3006</v>
      </c>
      <c r="B42" s="159" t="s">
        <v>1930</v>
      </c>
      <c r="C42" s="159" t="s">
        <v>161</v>
      </c>
      <c r="D42" s="159" t="s">
        <v>643</v>
      </c>
      <c r="E42" s="159" t="s">
        <v>3008</v>
      </c>
    </row>
    <row r="43" spans="1:5" ht="12" customHeight="1" x14ac:dyDescent="0.2">
      <c r="A43" s="159" t="s">
        <v>3006</v>
      </c>
      <c r="B43" s="159" t="s">
        <v>1930</v>
      </c>
      <c r="C43" s="159" t="s">
        <v>161</v>
      </c>
      <c r="D43" s="159" t="s">
        <v>643</v>
      </c>
      <c r="E43" s="159" t="s">
        <v>3052</v>
      </c>
    </row>
    <row r="44" spans="1:5" ht="12" customHeight="1" x14ac:dyDescent="0.2">
      <c r="A44" s="159" t="s">
        <v>3006</v>
      </c>
      <c r="B44" s="159" t="s">
        <v>1930</v>
      </c>
      <c r="C44" s="159" t="s">
        <v>161</v>
      </c>
      <c r="D44" s="159" t="s">
        <v>643</v>
      </c>
      <c r="E44" s="159" t="s">
        <v>3057</v>
      </c>
    </row>
    <row r="45" spans="1:5" ht="12" customHeight="1" x14ac:dyDescent="0.2">
      <c r="A45" s="159" t="s">
        <v>3006</v>
      </c>
      <c r="B45" s="159" t="s">
        <v>1931</v>
      </c>
      <c r="C45" s="159" t="s">
        <v>162</v>
      </c>
      <c r="D45" s="159" t="s">
        <v>643</v>
      </c>
      <c r="E45" s="159" t="s">
        <v>3008</v>
      </c>
    </row>
    <row r="46" spans="1:5" ht="12" customHeight="1" x14ac:dyDescent="0.2">
      <c r="A46" s="159" t="s">
        <v>3006</v>
      </c>
      <c r="B46" s="159" t="s">
        <v>1931</v>
      </c>
      <c r="C46" s="159" t="s">
        <v>162</v>
      </c>
      <c r="D46" s="159" t="s">
        <v>643</v>
      </c>
      <c r="E46" s="159" t="s">
        <v>3052</v>
      </c>
    </row>
    <row r="47" spans="1:5" ht="12" customHeight="1" x14ac:dyDescent="0.2">
      <c r="A47" s="159" t="s">
        <v>3006</v>
      </c>
      <c r="B47" s="159" t="s">
        <v>1931</v>
      </c>
      <c r="C47" s="159" t="s">
        <v>162</v>
      </c>
      <c r="D47" s="159" t="s">
        <v>643</v>
      </c>
      <c r="E47" s="159" t="s">
        <v>3057</v>
      </c>
    </row>
    <row r="48" spans="1:5" ht="12" customHeight="1" x14ac:dyDescent="0.2">
      <c r="A48" s="159" t="s">
        <v>3006</v>
      </c>
      <c r="B48" s="159" t="s">
        <v>1932</v>
      </c>
      <c r="C48" s="159" t="s">
        <v>163</v>
      </c>
      <c r="D48" s="159" t="s">
        <v>643</v>
      </c>
      <c r="E48" s="159" t="s">
        <v>3008</v>
      </c>
    </row>
    <row r="49" spans="1:5" ht="12" customHeight="1" x14ac:dyDescent="0.2">
      <c r="A49" s="159" t="s">
        <v>3006</v>
      </c>
      <c r="B49" s="159" t="s">
        <v>1932</v>
      </c>
      <c r="C49" s="159" t="s">
        <v>163</v>
      </c>
      <c r="D49" s="159" t="s">
        <v>643</v>
      </c>
      <c r="E49" s="159" t="s">
        <v>3052</v>
      </c>
    </row>
    <row r="50" spans="1:5" ht="12" customHeight="1" x14ac:dyDescent="0.2">
      <c r="A50" s="159" t="s">
        <v>3006</v>
      </c>
      <c r="B50" s="159" t="s">
        <v>1933</v>
      </c>
      <c r="C50" s="159" t="s">
        <v>164</v>
      </c>
      <c r="D50" s="159" t="s">
        <v>643</v>
      </c>
      <c r="E50" s="159" t="s">
        <v>3008</v>
      </c>
    </row>
    <row r="51" spans="1:5" ht="12" customHeight="1" x14ac:dyDescent="0.2">
      <c r="A51" s="159" t="s">
        <v>3006</v>
      </c>
      <c r="B51" s="159" t="s">
        <v>1933</v>
      </c>
      <c r="C51" s="159" t="s">
        <v>164</v>
      </c>
      <c r="D51" s="159" t="s">
        <v>643</v>
      </c>
      <c r="E51" s="159" t="s">
        <v>3052</v>
      </c>
    </row>
    <row r="52" spans="1:5" ht="12" customHeight="1" x14ac:dyDescent="0.2">
      <c r="A52" s="159" t="s">
        <v>3006</v>
      </c>
      <c r="B52" s="159" t="s">
        <v>1933</v>
      </c>
      <c r="C52" s="159" t="s">
        <v>164</v>
      </c>
      <c r="D52" s="159" t="s">
        <v>643</v>
      </c>
      <c r="E52" s="159" t="s">
        <v>3057</v>
      </c>
    </row>
    <row r="53" spans="1:5" ht="12" customHeight="1" x14ac:dyDescent="0.2">
      <c r="A53" s="159" t="s">
        <v>3006</v>
      </c>
      <c r="B53" s="159" t="s">
        <v>1934</v>
      </c>
      <c r="C53" s="159" t="s">
        <v>159</v>
      </c>
      <c r="D53" s="159" t="s">
        <v>643</v>
      </c>
      <c r="E53" s="159" t="s">
        <v>3008</v>
      </c>
    </row>
    <row r="54" spans="1:5" ht="12" customHeight="1" x14ac:dyDescent="0.2">
      <c r="A54" s="159" t="s">
        <v>3006</v>
      </c>
      <c r="B54" s="159" t="s">
        <v>1934</v>
      </c>
      <c r="C54" s="159" t="s">
        <v>159</v>
      </c>
      <c r="D54" s="159" t="s">
        <v>643</v>
      </c>
      <c r="E54" s="159" t="s">
        <v>3052</v>
      </c>
    </row>
    <row r="55" spans="1:5" ht="12" customHeight="1" x14ac:dyDescent="0.2">
      <c r="A55" s="159" t="s">
        <v>3006</v>
      </c>
      <c r="B55" s="159" t="s">
        <v>1934</v>
      </c>
      <c r="C55" s="159" t="s">
        <v>159</v>
      </c>
      <c r="D55" s="159" t="s">
        <v>643</v>
      </c>
      <c r="E55" s="159" t="s">
        <v>3057</v>
      </c>
    </row>
    <row r="56" spans="1:5" ht="12" customHeight="1" x14ac:dyDescent="0.2">
      <c r="A56" s="159" t="s">
        <v>3006</v>
      </c>
      <c r="B56" s="159" t="s">
        <v>1935</v>
      </c>
      <c r="C56" s="159" t="s">
        <v>388</v>
      </c>
      <c r="D56" s="159" t="s">
        <v>643</v>
      </c>
      <c r="E56" s="159" t="s">
        <v>3008</v>
      </c>
    </row>
    <row r="57" spans="1:5" ht="12" customHeight="1" x14ac:dyDescent="0.2">
      <c r="A57" s="159" t="s">
        <v>3006</v>
      </c>
      <c r="B57" s="159" t="s">
        <v>1935</v>
      </c>
      <c r="C57" s="159" t="s">
        <v>388</v>
      </c>
      <c r="D57" s="159" t="s">
        <v>643</v>
      </c>
      <c r="E57" s="159" t="s">
        <v>3052</v>
      </c>
    </row>
    <row r="58" spans="1:5" ht="12" customHeight="1" x14ac:dyDescent="0.2">
      <c r="A58" s="159" t="s">
        <v>3006</v>
      </c>
      <c r="B58" s="159" t="s">
        <v>1935</v>
      </c>
      <c r="C58" s="159" t="s">
        <v>388</v>
      </c>
      <c r="D58" s="159" t="s">
        <v>643</v>
      </c>
      <c r="E58" s="159" t="s">
        <v>3057</v>
      </c>
    </row>
    <row r="59" spans="1:5" ht="12" customHeight="1" x14ac:dyDescent="0.2">
      <c r="A59" s="159" t="s">
        <v>3006</v>
      </c>
      <c r="B59" s="159" t="s">
        <v>1936</v>
      </c>
      <c r="C59" s="159" t="s">
        <v>1876</v>
      </c>
      <c r="D59" s="159" t="s">
        <v>643</v>
      </c>
      <c r="E59" s="159" t="s">
        <v>3008</v>
      </c>
    </row>
    <row r="60" spans="1:5" ht="12" customHeight="1" x14ac:dyDescent="0.2">
      <c r="A60" s="159" t="s">
        <v>3006</v>
      </c>
      <c r="B60" s="159" t="s">
        <v>1936</v>
      </c>
      <c r="C60" s="159" t="s">
        <v>1876</v>
      </c>
      <c r="D60" s="159" t="s">
        <v>643</v>
      </c>
      <c r="E60" s="159" t="s">
        <v>3052</v>
      </c>
    </row>
    <row r="61" spans="1:5" ht="12" customHeight="1" x14ac:dyDescent="0.2">
      <c r="A61" s="159" t="s">
        <v>3006</v>
      </c>
      <c r="B61" s="159" t="s">
        <v>1937</v>
      </c>
      <c r="C61" s="159" t="s">
        <v>273</v>
      </c>
      <c r="D61" s="159" t="s">
        <v>643</v>
      </c>
      <c r="E61" s="159" t="s">
        <v>3008</v>
      </c>
    </row>
    <row r="62" spans="1:5" ht="12" customHeight="1" x14ac:dyDescent="0.2">
      <c r="A62" s="159" t="s">
        <v>3006</v>
      </c>
      <c r="B62" s="159" t="s">
        <v>1937</v>
      </c>
      <c r="C62" s="159" t="s">
        <v>273</v>
      </c>
      <c r="D62" s="159" t="s">
        <v>643</v>
      </c>
      <c r="E62" s="159" t="s">
        <v>3052</v>
      </c>
    </row>
    <row r="63" spans="1:5" ht="12" customHeight="1" x14ac:dyDescent="0.2">
      <c r="A63" s="159" t="s">
        <v>3006</v>
      </c>
      <c r="B63" s="159" t="s">
        <v>1937</v>
      </c>
      <c r="C63" s="159" t="s">
        <v>273</v>
      </c>
      <c r="D63" s="159" t="s">
        <v>643</v>
      </c>
      <c r="E63" s="159" t="s">
        <v>3057</v>
      </c>
    </row>
    <row r="64" spans="1:5" ht="12" customHeight="1" x14ac:dyDescent="0.2">
      <c r="A64" s="159" t="s">
        <v>3006</v>
      </c>
      <c r="B64" s="159" t="s">
        <v>1578</v>
      </c>
      <c r="C64" s="159" t="s">
        <v>1149</v>
      </c>
      <c r="D64" s="159" t="s">
        <v>643</v>
      </c>
      <c r="E64" s="159" t="s">
        <v>3054</v>
      </c>
    </row>
    <row r="65" spans="1:5" ht="12" customHeight="1" x14ac:dyDescent="0.2">
      <c r="A65" s="159" t="s">
        <v>3006</v>
      </c>
      <c r="B65" s="159" t="s">
        <v>1578</v>
      </c>
      <c r="C65" s="159" t="s">
        <v>1149</v>
      </c>
      <c r="D65" s="159" t="s">
        <v>643</v>
      </c>
      <c r="E65" s="159" t="s">
        <v>3008</v>
      </c>
    </row>
    <row r="66" spans="1:5" ht="12" customHeight="1" x14ac:dyDescent="0.2">
      <c r="A66" s="159" t="s">
        <v>3006</v>
      </c>
      <c r="B66" s="159" t="s">
        <v>1578</v>
      </c>
      <c r="C66" s="159" t="s">
        <v>1149</v>
      </c>
      <c r="D66" s="159" t="s">
        <v>643</v>
      </c>
      <c r="E66" s="159" t="s">
        <v>3059</v>
      </c>
    </row>
    <row r="67" spans="1:5" ht="12" customHeight="1" x14ac:dyDescent="0.2">
      <c r="A67" s="159" t="s">
        <v>3006</v>
      </c>
      <c r="B67" s="159" t="s">
        <v>1578</v>
      </c>
      <c r="C67" s="159" t="s">
        <v>1149</v>
      </c>
      <c r="D67" s="159" t="s">
        <v>643</v>
      </c>
      <c r="E67" s="159" t="s">
        <v>3055</v>
      </c>
    </row>
    <row r="68" spans="1:5" ht="12" customHeight="1" x14ac:dyDescent="0.2">
      <c r="A68" s="159" t="s">
        <v>3006</v>
      </c>
      <c r="B68" s="159" t="s">
        <v>1578</v>
      </c>
      <c r="C68" s="159" t="s">
        <v>1149</v>
      </c>
      <c r="D68" s="159" t="s">
        <v>643</v>
      </c>
      <c r="E68" s="159" t="s">
        <v>3057</v>
      </c>
    </row>
    <row r="69" spans="1:5" ht="12" customHeight="1" x14ac:dyDescent="0.2">
      <c r="A69" s="159" t="s">
        <v>3006</v>
      </c>
      <c r="B69" s="159" t="s">
        <v>2086</v>
      </c>
      <c r="C69" s="159" t="s">
        <v>2071</v>
      </c>
      <c r="D69" s="159" t="s">
        <v>643</v>
      </c>
      <c r="E69" s="159" t="s">
        <v>3054</v>
      </c>
    </row>
    <row r="70" spans="1:5" ht="12" customHeight="1" x14ac:dyDescent="0.2">
      <c r="A70" s="159" t="s">
        <v>3006</v>
      </c>
      <c r="B70" s="159" t="s">
        <v>1938</v>
      </c>
      <c r="C70" s="159" t="s">
        <v>1880</v>
      </c>
      <c r="D70" s="159" t="s">
        <v>643</v>
      </c>
      <c r="E70" s="159" t="s">
        <v>3054</v>
      </c>
    </row>
    <row r="71" spans="1:5" ht="12" customHeight="1" x14ac:dyDescent="0.2">
      <c r="A71" s="159" t="s">
        <v>3006</v>
      </c>
      <c r="B71" s="159" t="s">
        <v>1938</v>
      </c>
      <c r="C71" s="159" t="s">
        <v>1880</v>
      </c>
      <c r="D71" s="159" t="s">
        <v>643</v>
      </c>
      <c r="E71" s="159" t="s">
        <v>3055</v>
      </c>
    </row>
    <row r="72" spans="1:5" ht="12" customHeight="1" x14ac:dyDescent="0.2">
      <c r="A72" s="159" t="s">
        <v>3006</v>
      </c>
      <c r="B72" s="159" t="s">
        <v>1579</v>
      </c>
      <c r="C72" s="159" t="s">
        <v>51</v>
      </c>
      <c r="D72" s="159" t="s">
        <v>643</v>
      </c>
      <c r="E72" s="159" t="s">
        <v>3054</v>
      </c>
    </row>
    <row r="73" spans="1:5" ht="12" customHeight="1" x14ac:dyDescent="0.2">
      <c r="A73" s="159" t="s">
        <v>3006</v>
      </c>
      <c r="B73" s="159" t="s">
        <v>1579</v>
      </c>
      <c r="C73" s="159" t="s">
        <v>51</v>
      </c>
      <c r="D73" s="159" t="s">
        <v>643</v>
      </c>
      <c r="E73" s="159" t="s">
        <v>3008</v>
      </c>
    </row>
    <row r="74" spans="1:5" ht="12" customHeight="1" x14ac:dyDescent="0.2">
      <c r="A74" s="159" t="s">
        <v>3006</v>
      </c>
      <c r="B74" s="159" t="s">
        <v>1579</v>
      </c>
      <c r="C74" s="159" t="s">
        <v>51</v>
      </c>
      <c r="D74" s="159" t="s">
        <v>643</v>
      </c>
      <c r="E74" s="159" t="s">
        <v>3055</v>
      </c>
    </row>
    <row r="75" spans="1:5" ht="12" customHeight="1" x14ac:dyDescent="0.2">
      <c r="A75" s="159" t="s">
        <v>3006</v>
      </c>
      <c r="B75" s="159" t="s">
        <v>1579</v>
      </c>
      <c r="C75" s="159" t="s">
        <v>51</v>
      </c>
      <c r="D75" s="159" t="s">
        <v>643</v>
      </c>
      <c r="E75" s="159" t="s">
        <v>3056</v>
      </c>
    </row>
    <row r="76" spans="1:5" ht="12" customHeight="1" x14ac:dyDescent="0.2">
      <c r="A76" s="159" t="s">
        <v>3006</v>
      </c>
      <c r="B76" s="159" t="s">
        <v>1579</v>
      </c>
      <c r="C76" s="159" t="s">
        <v>51</v>
      </c>
      <c r="D76" s="159" t="s">
        <v>643</v>
      </c>
      <c r="E76" s="159" t="s">
        <v>3057</v>
      </c>
    </row>
    <row r="77" spans="1:5" ht="12" customHeight="1" x14ac:dyDescent="0.2">
      <c r="A77" s="159" t="s">
        <v>3006</v>
      </c>
      <c r="B77" s="159" t="s">
        <v>1939</v>
      </c>
      <c r="C77" s="159" t="s">
        <v>52</v>
      </c>
      <c r="D77" s="159" t="s">
        <v>643</v>
      </c>
      <c r="E77" s="159" t="s">
        <v>3054</v>
      </c>
    </row>
    <row r="78" spans="1:5" ht="12" customHeight="1" x14ac:dyDescent="0.2">
      <c r="A78" s="159" t="s">
        <v>3006</v>
      </c>
      <c r="B78" s="159" t="s">
        <v>1580</v>
      </c>
      <c r="C78" s="159" t="s">
        <v>2989</v>
      </c>
      <c r="D78" s="159" t="s">
        <v>643</v>
      </c>
      <c r="E78" s="159" t="s">
        <v>3054</v>
      </c>
    </row>
    <row r="79" spans="1:5" ht="12" customHeight="1" x14ac:dyDescent="0.2">
      <c r="A79" s="159" t="s">
        <v>3006</v>
      </c>
      <c r="B79" s="159" t="s">
        <v>1580</v>
      </c>
      <c r="C79" s="159" t="s">
        <v>2989</v>
      </c>
      <c r="D79" s="159" t="s">
        <v>643</v>
      </c>
      <c r="E79" s="159" t="s">
        <v>3055</v>
      </c>
    </row>
    <row r="80" spans="1:5" ht="12" customHeight="1" x14ac:dyDescent="0.2">
      <c r="A80" s="159" t="s">
        <v>3006</v>
      </c>
      <c r="B80" s="159" t="s">
        <v>1580</v>
      </c>
      <c r="C80" s="159" t="s">
        <v>2989</v>
      </c>
      <c r="D80" s="159" t="s">
        <v>643</v>
      </c>
      <c r="E80" s="159" t="s">
        <v>3057</v>
      </c>
    </row>
    <row r="81" spans="1:5" ht="12" customHeight="1" x14ac:dyDescent="0.2">
      <c r="A81" s="159" t="s">
        <v>3006</v>
      </c>
      <c r="B81" s="159" t="s">
        <v>1793</v>
      </c>
      <c r="C81" s="159" t="s">
        <v>53</v>
      </c>
      <c r="D81" s="159" t="s">
        <v>643</v>
      </c>
      <c r="E81" s="159" t="s">
        <v>3054</v>
      </c>
    </row>
    <row r="82" spans="1:5" ht="12" customHeight="1" x14ac:dyDescent="0.2">
      <c r="A82" s="159" t="s">
        <v>3006</v>
      </c>
      <c r="B82" s="159" t="s">
        <v>1793</v>
      </c>
      <c r="C82" s="159" t="s">
        <v>53</v>
      </c>
      <c r="D82" s="159" t="s">
        <v>643</v>
      </c>
      <c r="E82" s="159" t="s">
        <v>3008</v>
      </c>
    </row>
    <row r="83" spans="1:5" ht="12" customHeight="1" x14ac:dyDescent="0.2">
      <c r="A83" s="159" t="s">
        <v>3006</v>
      </c>
      <c r="B83" s="159" t="s">
        <v>1793</v>
      </c>
      <c r="C83" s="159" t="s">
        <v>53</v>
      </c>
      <c r="D83" s="159" t="s">
        <v>643</v>
      </c>
      <c r="E83" s="159" t="s">
        <v>3059</v>
      </c>
    </row>
    <row r="84" spans="1:5" ht="12" customHeight="1" x14ac:dyDescent="0.2">
      <c r="A84" s="159" t="s">
        <v>3006</v>
      </c>
      <c r="B84" s="159" t="s">
        <v>1793</v>
      </c>
      <c r="C84" s="159" t="s">
        <v>53</v>
      </c>
      <c r="D84" s="159" t="s">
        <v>643</v>
      </c>
      <c r="E84" s="159" t="s">
        <v>3057</v>
      </c>
    </row>
    <row r="85" spans="1:5" ht="12" customHeight="1" x14ac:dyDescent="0.2">
      <c r="A85" s="159" t="s">
        <v>3006</v>
      </c>
      <c r="B85" s="159" t="s">
        <v>1798</v>
      </c>
      <c r="C85" s="159" t="s">
        <v>683</v>
      </c>
      <c r="D85" s="159" t="s">
        <v>643</v>
      </c>
      <c r="E85" s="159" t="s">
        <v>3054</v>
      </c>
    </row>
    <row r="86" spans="1:5" ht="12" customHeight="1" x14ac:dyDescent="0.2">
      <c r="A86" s="159" t="s">
        <v>3006</v>
      </c>
      <c r="B86" s="159" t="s">
        <v>1798</v>
      </c>
      <c r="C86" s="159" t="s">
        <v>683</v>
      </c>
      <c r="D86" s="159" t="s">
        <v>643</v>
      </c>
      <c r="E86" s="159" t="s">
        <v>3008</v>
      </c>
    </row>
    <row r="87" spans="1:5" ht="12" customHeight="1" x14ac:dyDescent="0.2">
      <c r="A87" s="159" t="s">
        <v>3006</v>
      </c>
      <c r="B87" s="159" t="s">
        <v>1798</v>
      </c>
      <c r="C87" s="159" t="s">
        <v>683</v>
      </c>
      <c r="D87" s="159" t="s">
        <v>643</v>
      </c>
      <c r="E87" s="159" t="s">
        <v>3057</v>
      </c>
    </row>
    <row r="88" spans="1:5" ht="12" customHeight="1" x14ac:dyDescent="0.2">
      <c r="A88" s="159" t="s">
        <v>3006</v>
      </c>
      <c r="B88" s="159" t="s">
        <v>1800</v>
      </c>
      <c r="C88" s="159" t="s">
        <v>804</v>
      </c>
      <c r="D88" s="159" t="s">
        <v>643</v>
      </c>
      <c r="E88" s="159" t="s">
        <v>3054</v>
      </c>
    </row>
    <row r="89" spans="1:5" ht="12" customHeight="1" x14ac:dyDescent="0.2">
      <c r="A89" s="159" t="s">
        <v>3006</v>
      </c>
      <c r="B89" s="159" t="s">
        <v>1800</v>
      </c>
      <c r="C89" s="159" t="s">
        <v>804</v>
      </c>
      <c r="D89" s="159" t="s">
        <v>643</v>
      </c>
      <c r="E89" s="159" t="s">
        <v>3008</v>
      </c>
    </row>
    <row r="90" spans="1:5" ht="12" customHeight="1" x14ac:dyDescent="0.2">
      <c r="A90" s="159" t="s">
        <v>3006</v>
      </c>
      <c r="B90" s="159" t="s">
        <v>1800</v>
      </c>
      <c r="C90" s="159" t="s">
        <v>804</v>
      </c>
      <c r="D90" s="159" t="s">
        <v>643</v>
      </c>
      <c r="E90" s="159" t="s">
        <v>3059</v>
      </c>
    </row>
    <row r="91" spans="1:5" ht="12" customHeight="1" x14ac:dyDescent="0.2">
      <c r="A91" s="159" t="s">
        <v>3006</v>
      </c>
      <c r="B91" s="159" t="s">
        <v>1800</v>
      </c>
      <c r="C91" s="159" t="s">
        <v>804</v>
      </c>
      <c r="D91" s="159" t="s">
        <v>643</v>
      </c>
      <c r="E91" s="159" t="s">
        <v>3055</v>
      </c>
    </row>
    <row r="92" spans="1:5" ht="12" customHeight="1" x14ac:dyDescent="0.2">
      <c r="A92" s="159" t="s">
        <v>3006</v>
      </c>
      <c r="B92" s="159" t="s">
        <v>1800</v>
      </c>
      <c r="C92" s="159" t="s">
        <v>804</v>
      </c>
      <c r="D92" s="159" t="s">
        <v>643</v>
      </c>
      <c r="E92" s="159" t="s">
        <v>3057</v>
      </c>
    </row>
    <row r="93" spans="1:5" ht="12" customHeight="1" x14ac:dyDescent="0.2">
      <c r="A93" s="159" t="s">
        <v>3006</v>
      </c>
      <c r="B93" s="159" t="s">
        <v>1799</v>
      </c>
      <c r="C93" s="159" t="s">
        <v>803</v>
      </c>
      <c r="D93" s="159" t="s">
        <v>643</v>
      </c>
      <c r="E93" s="159" t="s">
        <v>3054</v>
      </c>
    </row>
    <row r="94" spans="1:5" ht="12" customHeight="1" x14ac:dyDescent="0.2">
      <c r="A94" s="159" t="s">
        <v>3006</v>
      </c>
      <c r="B94" s="159" t="s">
        <v>1799</v>
      </c>
      <c r="C94" s="159" t="s">
        <v>803</v>
      </c>
      <c r="D94" s="159" t="s">
        <v>643</v>
      </c>
      <c r="E94" s="159" t="s">
        <v>3008</v>
      </c>
    </row>
    <row r="95" spans="1:5" ht="12" customHeight="1" x14ac:dyDescent="0.2">
      <c r="A95" s="159" t="s">
        <v>3006</v>
      </c>
      <c r="B95" s="159" t="s">
        <v>1799</v>
      </c>
      <c r="C95" s="159" t="s">
        <v>803</v>
      </c>
      <c r="D95" s="159" t="s">
        <v>643</v>
      </c>
      <c r="E95" s="159" t="s">
        <v>3059</v>
      </c>
    </row>
    <row r="96" spans="1:5" ht="12" customHeight="1" x14ac:dyDescent="0.2">
      <c r="A96" s="159" t="s">
        <v>3006</v>
      </c>
      <c r="B96" s="159" t="s">
        <v>1799</v>
      </c>
      <c r="C96" s="159" t="s">
        <v>803</v>
      </c>
      <c r="D96" s="159" t="s">
        <v>643</v>
      </c>
      <c r="E96" s="159" t="s">
        <v>3057</v>
      </c>
    </row>
    <row r="97" spans="1:5" ht="12" customHeight="1" x14ac:dyDescent="0.2">
      <c r="A97" s="159" t="s">
        <v>3006</v>
      </c>
      <c r="B97" s="159" t="s">
        <v>1940</v>
      </c>
      <c r="C97" s="159" t="s">
        <v>393</v>
      </c>
      <c r="D97" s="159" t="s">
        <v>643</v>
      </c>
      <c r="E97" s="159" t="s">
        <v>3054</v>
      </c>
    </row>
    <row r="98" spans="1:5" ht="12" customHeight="1" x14ac:dyDescent="0.2">
      <c r="A98" s="159" t="s">
        <v>3006</v>
      </c>
      <c r="B98" s="159" t="s">
        <v>1940</v>
      </c>
      <c r="C98" s="159" t="s">
        <v>393</v>
      </c>
      <c r="D98" s="159" t="s">
        <v>643</v>
      </c>
      <c r="E98" s="159" t="s">
        <v>3008</v>
      </c>
    </row>
    <row r="99" spans="1:5" ht="12" customHeight="1" x14ac:dyDescent="0.2">
      <c r="A99" s="159" t="s">
        <v>3006</v>
      </c>
      <c r="B99" s="159" t="s">
        <v>1940</v>
      </c>
      <c r="C99" s="159" t="s">
        <v>393</v>
      </c>
      <c r="D99" s="159" t="s">
        <v>643</v>
      </c>
      <c r="E99" s="159" t="s">
        <v>3059</v>
      </c>
    </row>
    <row r="100" spans="1:5" ht="12" customHeight="1" x14ac:dyDescent="0.2">
      <c r="A100" s="159" t="s">
        <v>3006</v>
      </c>
      <c r="B100" s="159" t="s">
        <v>1940</v>
      </c>
      <c r="C100" s="159" t="s">
        <v>393</v>
      </c>
      <c r="D100" s="159" t="s">
        <v>643</v>
      </c>
      <c r="E100" s="159" t="s">
        <v>3057</v>
      </c>
    </row>
    <row r="101" spans="1:5" ht="12" customHeight="1" x14ac:dyDescent="0.2">
      <c r="A101" s="159" t="s">
        <v>3006</v>
      </c>
      <c r="B101" s="159" t="s">
        <v>1941</v>
      </c>
      <c r="C101" s="159" t="s">
        <v>166</v>
      </c>
      <c r="D101" s="159" t="s">
        <v>643</v>
      </c>
      <c r="E101" s="159" t="s">
        <v>3054</v>
      </c>
    </row>
    <row r="102" spans="1:5" ht="12" customHeight="1" x14ac:dyDescent="0.2">
      <c r="A102" s="159" t="s">
        <v>3006</v>
      </c>
      <c r="B102" s="159" t="s">
        <v>1941</v>
      </c>
      <c r="C102" s="159" t="s">
        <v>166</v>
      </c>
      <c r="D102" s="159" t="s">
        <v>643</v>
      </c>
      <c r="E102" s="159" t="s">
        <v>3008</v>
      </c>
    </row>
    <row r="103" spans="1:5" ht="12" customHeight="1" x14ac:dyDescent="0.2">
      <c r="A103" s="159" t="s">
        <v>3006</v>
      </c>
      <c r="B103" s="159" t="s">
        <v>1941</v>
      </c>
      <c r="C103" s="159" t="s">
        <v>166</v>
      </c>
      <c r="D103" s="159" t="s">
        <v>643</v>
      </c>
      <c r="E103" s="159" t="s">
        <v>3060</v>
      </c>
    </row>
    <row r="104" spans="1:5" ht="12" customHeight="1" x14ac:dyDescent="0.2">
      <c r="A104" s="159" t="s">
        <v>3006</v>
      </c>
      <c r="B104" s="159" t="s">
        <v>1581</v>
      </c>
      <c r="C104" s="159" t="s">
        <v>54</v>
      </c>
      <c r="D104" s="159" t="s">
        <v>643</v>
      </c>
      <c r="E104" s="159" t="s">
        <v>3054</v>
      </c>
    </row>
    <row r="105" spans="1:5" ht="12" customHeight="1" x14ac:dyDescent="0.2">
      <c r="A105" s="159" t="s">
        <v>3006</v>
      </c>
      <c r="B105" s="159" t="s">
        <v>1581</v>
      </c>
      <c r="C105" s="159" t="s">
        <v>54</v>
      </c>
      <c r="D105" s="159" t="s">
        <v>643</v>
      </c>
      <c r="E105" s="159" t="s">
        <v>3008</v>
      </c>
    </row>
    <row r="106" spans="1:5" ht="12" customHeight="1" x14ac:dyDescent="0.2">
      <c r="A106" s="159" t="s">
        <v>3006</v>
      </c>
      <c r="B106" s="159" t="s">
        <v>1581</v>
      </c>
      <c r="C106" s="159" t="s">
        <v>54</v>
      </c>
      <c r="D106" s="159" t="s">
        <v>643</v>
      </c>
      <c r="E106" s="159" t="s">
        <v>3055</v>
      </c>
    </row>
    <row r="107" spans="1:5" ht="12" customHeight="1" x14ac:dyDescent="0.2">
      <c r="A107" s="159" t="s">
        <v>3006</v>
      </c>
      <c r="B107" s="159" t="s">
        <v>1582</v>
      </c>
      <c r="C107" s="159" t="s">
        <v>167</v>
      </c>
      <c r="D107" s="159" t="s">
        <v>643</v>
      </c>
      <c r="E107" s="159" t="s">
        <v>3054</v>
      </c>
    </row>
    <row r="108" spans="1:5" ht="12" customHeight="1" x14ac:dyDescent="0.2">
      <c r="A108" s="159" t="s">
        <v>3006</v>
      </c>
      <c r="B108" s="159" t="s">
        <v>1582</v>
      </c>
      <c r="C108" s="159" t="s">
        <v>167</v>
      </c>
      <c r="D108" s="159" t="s">
        <v>643</v>
      </c>
      <c r="E108" s="159" t="s">
        <v>3008</v>
      </c>
    </row>
    <row r="109" spans="1:5" ht="12" customHeight="1" x14ac:dyDescent="0.2">
      <c r="A109" s="159" t="s">
        <v>3006</v>
      </c>
      <c r="B109" s="159" t="s">
        <v>1582</v>
      </c>
      <c r="C109" s="159" t="s">
        <v>167</v>
      </c>
      <c r="D109" s="159" t="s">
        <v>643</v>
      </c>
      <c r="E109" s="159" t="s">
        <v>3058</v>
      </c>
    </row>
    <row r="110" spans="1:5" ht="12" customHeight="1" x14ac:dyDescent="0.2">
      <c r="A110" s="159" t="s">
        <v>3006</v>
      </c>
      <c r="B110" s="159" t="s">
        <v>1583</v>
      </c>
      <c r="C110" s="159" t="s">
        <v>168</v>
      </c>
      <c r="D110" s="159" t="s">
        <v>643</v>
      </c>
      <c r="E110" s="159" t="s">
        <v>3054</v>
      </c>
    </row>
    <row r="111" spans="1:5" ht="12" customHeight="1" x14ac:dyDescent="0.2">
      <c r="A111" s="159" t="s">
        <v>3006</v>
      </c>
      <c r="B111" s="159" t="s">
        <v>1583</v>
      </c>
      <c r="C111" s="159" t="s">
        <v>168</v>
      </c>
      <c r="D111" s="159" t="s">
        <v>643</v>
      </c>
      <c r="E111" s="159" t="s">
        <v>3008</v>
      </c>
    </row>
    <row r="112" spans="1:5" ht="12" customHeight="1" x14ac:dyDescent="0.2">
      <c r="A112" s="159" t="s">
        <v>3006</v>
      </c>
      <c r="B112" s="159" t="s">
        <v>1584</v>
      </c>
      <c r="C112" s="159" t="s">
        <v>169</v>
      </c>
      <c r="D112" s="159" t="s">
        <v>643</v>
      </c>
      <c r="E112" s="159" t="s">
        <v>3054</v>
      </c>
    </row>
    <row r="113" spans="1:5" ht="12" customHeight="1" x14ac:dyDescent="0.2">
      <c r="A113" s="159" t="s">
        <v>3006</v>
      </c>
      <c r="B113" s="159" t="s">
        <v>1584</v>
      </c>
      <c r="C113" s="159" t="s">
        <v>169</v>
      </c>
      <c r="D113" s="159" t="s">
        <v>643</v>
      </c>
      <c r="E113" s="159" t="s">
        <v>3008</v>
      </c>
    </row>
    <row r="114" spans="1:5" ht="12" customHeight="1" x14ac:dyDescent="0.2">
      <c r="A114" s="159" t="s">
        <v>3006</v>
      </c>
      <c r="B114" s="159" t="s">
        <v>1585</v>
      </c>
      <c r="C114" s="159" t="s">
        <v>391</v>
      </c>
      <c r="D114" s="159" t="s">
        <v>643</v>
      </c>
      <c r="E114" s="159" t="s">
        <v>3054</v>
      </c>
    </row>
    <row r="115" spans="1:5" ht="12" customHeight="1" x14ac:dyDescent="0.2">
      <c r="A115" s="159" t="s">
        <v>3006</v>
      </c>
      <c r="B115" s="159" t="s">
        <v>1585</v>
      </c>
      <c r="C115" s="159" t="s">
        <v>391</v>
      </c>
      <c r="D115" s="159" t="s">
        <v>643</v>
      </c>
      <c r="E115" s="159" t="s">
        <v>3008</v>
      </c>
    </row>
    <row r="116" spans="1:5" ht="12" customHeight="1" x14ac:dyDescent="0.2">
      <c r="A116" s="159" t="s">
        <v>3006</v>
      </c>
      <c r="B116" s="159" t="s">
        <v>1585</v>
      </c>
      <c r="C116" s="159" t="s">
        <v>391</v>
      </c>
      <c r="D116" s="159" t="s">
        <v>643</v>
      </c>
      <c r="E116" s="159" t="s">
        <v>3058</v>
      </c>
    </row>
    <row r="117" spans="1:5" ht="12" customHeight="1" x14ac:dyDescent="0.2">
      <c r="A117" s="159" t="s">
        <v>3006</v>
      </c>
      <c r="B117" s="159" t="s">
        <v>1586</v>
      </c>
      <c r="C117" s="159" t="s">
        <v>693</v>
      </c>
      <c r="D117" s="159" t="s">
        <v>643</v>
      </c>
      <c r="E117" s="159" t="s">
        <v>3054</v>
      </c>
    </row>
    <row r="118" spans="1:5" ht="12" customHeight="1" x14ac:dyDescent="0.2">
      <c r="A118" s="159" t="s">
        <v>3006</v>
      </c>
      <c r="B118" s="159" t="s">
        <v>1586</v>
      </c>
      <c r="C118" s="159" t="s">
        <v>693</v>
      </c>
      <c r="D118" s="159" t="s">
        <v>643</v>
      </c>
      <c r="E118" s="159" t="s">
        <v>3008</v>
      </c>
    </row>
    <row r="119" spans="1:5" ht="12" customHeight="1" x14ac:dyDescent="0.2">
      <c r="A119" s="159" t="s">
        <v>3006</v>
      </c>
      <c r="B119" s="159" t="s">
        <v>1587</v>
      </c>
      <c r="C119" s="159" t="s">
        <v>170</v>
      </c>
      <c r="D119" s="159" t="s">
        <v>643</v>
      </c>
      <c r="E119" s="159" t="s">
        <v>3054</v>
      </c>
    </row>
    <row r="120" spans="1:5" ht="12" customHeight="1" x14ac:dyDescent="0.2">
      <c r="A120" s="159" t="s">
        <v>3006</v>
      </c>
      <c r="B120" s="159" t="s">
        <v>1587</v>
      </c>
      <c r="C120" s="159" t="s">
        <v>170</v>
      </c>
      <c r="D120" s="159" t="s">
        <v>643</v>
      </c>
      <c r="E120" s="159" t="s">
        <v>3008</v>
      </c>
    </row>
    <row r="121" spans="1:5" ht="12" customHeight="1" x14ac:dyDescent="0.2">
      <c r="A121" s="159" t="s">
        <v>3006</v>
      </c>
      <c r="B121" s="159" t="s">
        <v>1588</v>
      </c>
      <c r="C121" s="159" t="s">
        <v>171</v>
      </c>
      <c r="D121" s="159" t="s">
        <v>643</v>
      </c>
      <c r="E121" s="159" t="s">
        <v>3054</v>
      </c>
    </row>
    <row r="122" spans="1:5" ht="12" customHeight="1" x14ac:dyDescent="0.2">
      <c r="A122" s="159" t="s">
        <v>3006</v>
      </c>
      <c r="B122" s="159" t="s">
        <v>1588</v>
      </c>
      <c r="C122" s="159" t="s">
        <v>171</v>
      </c>
      <c r="D122" s="159" t="s">
        <v>643</v>
      </c>
      <c r="E122" s="159" t="s">
        <v>3008</v>
      </c>
    </row>
    <row r="123" spans="1:5" ht="12" customHeight="1" x14ac:dyDescent="0.2">
      <c r="A123" s="159" t="s">
        <v>3006</v>
      </c>
      <c r="B123" s="159" t="s">
        <v>1589</v>
      </c>
      <c r="C123" s="159" t="s">
        <v>172</v>
      </c>
      <c r="D123" s="159" t="s">
        <v>643</v>
      </c>
      <c r="E123" s="159" t="s">
        <v>3054</v>
      </c>
    </row>
    <row r="124" spans="1:5" ht="12" customHeight="1" x14ac:dyDescent="0.2">
      <c r="A124" s="159" t="s">
        <v>3006</v>
      </c>
      <c r="B124" s="159" t="s">
        <v>1589</v>
      </c>
      <c r="C124" s="159" t="s">
        <v>172</v>
      </c>
      <c r="D124" s="159" t="s">
        <v>643</v>
      </c>
      <c r="E124" s="159" t="s">
        <v>3008</v>
      </c>
    </row>
    <row r="125" spans="1:5" ht="12" customHeight="1" x14ac:dyDescent="0.2">
      <c r="A125" s="159" t="s">
        <v>3006</v>
      </c>
      <c r="B125" s="159" t="s">
        <v>1590</v>
      </c>
      <c r="C125" s="159" t="s">
        <v>175</v>
      </c>
      <c r="D125" s="159" t="s">
        <v>643</v>
      </c>
      <c r="E125" s="159" t="s">
        <v>3054</v>
      </c>
    </row>
    <row r="126" spans="1:5" ht="12" customHeight="1" x14ac:dyDescent="0.2">
      <c r="A126" s="159" t="s">
        <v>3006</v>
      </c>
      <c r="B126" s="159" t="s">
        <v>1590</v>
      </c>
      <c r="C126" s="159" t="s">
        <v>175</v>
      </c>
      <c r="D126" s="159" t="s">
        <v>643</v>
      </c>
      <c r="E126" s="159" t="s">
        <v>3008</v>
      </c>
    </row>
    <row r="127" spans="1:5" ht="12" customHeight="1" x14ac:dyDescent="0.2">
      <c r="A127" s="159" t="s">
        <v>3006</v>
      </c>
      <c r="B127" s="159" t="s">
        <v>1591</v>
      </c>
      <c r="C127" s="159" t="s">
        <v>174</v>
      </c>
      <c r="D127" s="159" t="s">
        <v>643</v>
      </c>
      <c r="E127" s="159" t="s">
        <v>3054</v>
      </c>
    </row>
    <row r="128" spans="1:5" ht="12" customHeight="1" x14ac:dyDescent="0.2">
      <c r="A128" s="159" t="s">
        <v>3006</v>
      </c>
      <c r="B128" s="159" t="s">
        <v>1591</v>
      </c>
      <c r="C128" s="159" t="s">
        <v>174</v>
      </c>
      <c r="D128" s="159" t="s">
        <v>643</v>
      </c>
      <c r="E128" s="159" t="s">
        <v>3008</v>
      </c>
    </row>
    <row r="129" spans="1:5" ht="12" customHeight="1" x14ac:dyDescent="0.2">
      <c r="A129" s="159" t="s">
        <v>3006</v>
      </c>
      <c r="B129" s="159" t="s">
        <v>2494</v>
      </c>
      <c r="C129" s="159" t="s">
        <v>2495</v>
      </c>
      <c r="D129" s="159" t="s">
        <v>643</v>
      </c>
      <c r="E129" s="159" t="s">
        <v>3054</v>
      </c>
    </row>
    <row r="130" spans="1:5" ht="12" customHeight="1" x14ac:dyDescent="0.2">
      <c r="A130" s="159" t="s">
        <v>3006</v>
      </c>
      <c r="B130" s="159" t="s">
        <v>2492</v>
      </c>
      <c r="C130" s="159" t="s">
        <v>2493</v>
      </c>
      <c r="D130" s="159" t="s">
        <v>643</v>
      </c>
      <c r="E130" s="159" t="s">
        <v>3054</v>
      </c>
    </row>
    <row r="131" spans="1:5" ht="12" customHeight="1" x14ac:dyDescent="0.2">
      <c r="A131" s="159" t="s">
        <v>3006</v>
      </c>
      <c r="B131" s="159" t="s">
        <v>1592</v>
      </c>
      <c r="C131" s="159" t="s">
        <v>176</v>
      </c>
      <c r="D131" s="159" t="s">
        <v>643</v>
      </c>
      <c r="E131" s="159" t="s">
        <v>3054</v>
      </c>
    </row>
    <row r="132" spans="1:5" ht="12" customHeight="1" x14ac:dyDescent="0.2">
      <c r="A132" s="159" t="s">
        <v>3006</v>
      </c>
      <c r="B132" s="159" t="s">
        <v>1592</v>
      </c>
      <c r="C132" s="159" t="s">
        <v>176</v>
      </c>
      <c r="D132" s="159" t="s">
        <v>643</v>
      </c>
      <c r="E132" s="159" t="s">
        <v>3008</v>
      </c>
    </row>
    <row r="133" spans="1:5" ht="12" customHeight="1" x14ac:dyDescent="0.2">
      <c r="A133" s="159" t="s">
        <v>3006</v>
      </c>
      <c r="B133" s="159" t="s">
        <v>1592</v>
      </c>
      <c r="C133" s="159" t="s">
        <v>176</v>
      </c>
      <c r="D133" s="159" t="s">
        <v>643</v>
      </c>
      <c r="E133" s="159" t="s">
        <v>3058</v>
      </c>
    </row>
    <row r="134" spans="1:5" ht="12" customHeight="1" x14ac:dyDescent="0.2">
      <c r="A134" s="159" t="s">
        <v>3006</v>
      </c>
      <c r="B134" s="159" t="s">
        <v>1593</v>
      </c>
      <c r="C134" s="159" t="s">
        <v>55</v>
      </c>
      <c r="D134" s="159" t="s">
        <v>643</v>
      </c>
      <c r="E134" s="159" t="s">
        <v>3054</v>
      </c>
    </row>
    <row r="135" spans="1:5" ht="12" customHeight="1" x14ac:dyDescent="0.2">
      <c r="A135" s="159" t="s">
        <v>3006</v>
      </c>
      <c r="B135" s="159" t="s">
        <v>1593</v>
      </c>
      <c r="C135" s="159" t="s">
        <v>55</v>
      </c>
      <c r="D135" s="159" t="s">
        <v>643</v>
      </c>
      <c r="E135" s="159" t="s">
        <v>3008</v>
      </c>
    </row>
    <row r="136" spans="1:5" ht="12" customHeight="1" x14ac:dyDescent="0.2">
      <c r="A136" s="159" t="s">
        <v>3006</v>
      </c>
      <c r="B136" s="159" t="s">
        <v>1593</v>
      </c>
      <c r="C136" s="159" t="s">
        <v>55</v>
      </c>
      <c r="D136" s="159" t="s">
        <v>643</v>
      </c>
      <c r="E136" s="159" t="s">
        <v>3059</v>
      </c>
    </row>
    <row r="137" spans="1:5" ht="12" customHeight="1" x14ac:dyDescent="0.2">
      <c r="A137" s="159" t="s">
        <v>3006</v>
      </c>
      <c r="B137" s="159" t="s">
        <v>1593</v>
      </c>
      <c r="C137" s="159" t="s">
        <v>55</v>
      </c>
      <c r="D137" s="159" t="s">
        <v>643</v>
      </c>
      <c r="E137" s="159" t="s">
        <v>3055</v>
      </c>
    </row>
    <row r="138" spans="1:5" ht="12" customHeight="1" x14ac:dyDescent="0.2">
      <c r="A138" s="159" t="s">
        <v>3006</v>
      </c>
      <c r="B138" s="159" t="s">
        <v>1593</v>
      </c>
      <c r="C138" s="159" t="s">
        <v>55</v>
      </c>
      <c r="D138" s="159" t="s">
        <v>643</v>
      </c>
      <c r="E138" s="159" t="s">
        <v>3058</v>
      </c>
    </row>
    <row r="139" spans="1:5" ht="12" customHeight="1" x14ac:dyDescent="0.2">
      <c r="A139" s="159" t="s">
        <v>3006</v>
      </c>
      <c r="B139" s="159" t="s">
        <v>1593</v>
      </c>
      <c r="C139" s="159" t="s">
        <v>55</v>
      </c>
      <c r="D139" s="159" t="s">
        <v>643</v>
      </c>
      <c r="E139" s="159" t="s">
        <v>3056</v>
      </c>
    </row>
    <row r="140" spans="1:5" ht="12" customHeight="1" x14ac:dyDescent="0.2">
      <c r="A140" s="159" t="s">
        <v>3006</v>
      </c>
      <c r="B140" s="159" t="s">
        <v>1594</v>
      </c>
      <c r="C140" s="159" t="s">
        <v>177</v>
      </c>
      <c r="D140" s="159" t="s">
        <v>643</v>
      </c>
      <c r="E140" s="159" t="s">
        <v>3054</v>
      </c>
    </row>
    <row r="141" spans="1:5" ht="12" customHeight="1" x14ac:dyDescent="0.2">
      <c r="A141" s="159" t="s">
        <v>3006</v>
      </c>
      <c r="B141" s="159" t="s">
        <v>1594</v>
      </c>
      <c r="C141" s="159" t="s">
        <v>177</v>
      </c>
      <c r="D141" s="159" t="s">
        <v>643</v>
      </c>
      <c r="E141" s="159" t="s">
        <v>3008</v>
      </c>
    </row>
    <row r="142" spans="1:5" ht="12" customHeight="1" x14ac:dyDescent="0.2">
      <c r="A142" s="159" t="s">
        <v>3006</v>
      </c>
      <c r="B142" s="159" t="s">
        <v>1594</v>
      </c>
      <c r="C142" s="159" t="s">
        <v>177</v>
      </c>
      <c r="D142" s="159" t="s">
        <v>643</v>
      </c>
      <c r="E142" s="159" t="s">
        <v>3058</v>
      </c>
    </row>
    <row r="143" spans="1:5" ht="12" customHeight="1" x14ac:dyDescent="0.2">
      <c r="A143" s="159" t="s">
        <v>3006</v>
      </c>
      <c r="B143" s="159" t="s">
        <v>1595</v>
      </c>
      <c r="C143" s="159" t="s">
        <v>56</v>
      </c>
      <c r="D143" s="159" t="s">
        <v>643</v>
      </c>
      <c r="E143" s="159" t="s">
        <v>3054</v>
      </c>
    </row>
    <row r="144" spans="1:5" ht="12" customHeight="1" x14ac:dyDescent="0.2">
      <c r="A144" s="159" t="s">
        <v>3006</v>
      </c>
      <c r="B144" s="159" t="s">
        <v>1595</v>
      </c>
      <c r="C144" s="159" t="s">
        <v>56</v>
      </c>
      <c r="D144" s="159" t="s">
        <v>643</v>
      </c>
      <c r="E144" s="159" t="s">
        <v>3008</v>
      </c>
    </row>
    <row r="145" spans="1:5" ht="12" customHeight="1" x14ac:dyDescent="0.2">
      <c r="A145" s="159" t="s">
        <v>3006</v>
      </c>
      <c r="B145" s="159" t="s">
        <v>1595</v>
      </c>
      <c r="C145" s="159" t="s">
        <v>56</v>
      </c>
      <c r="D145" s="159" t="s">
        <v>643</v>
      </c>
      <c r="E145" s="159" t="s">
        <v>3058</v>
      </c>
    </row>
    <row r="146" spans="1:5" ht="12" customHeight="1" x14ac:dyDescent="0.2">
      <c r="A146" s="159" t="s">
        <v>3006</v>
      </c>
      <c r="B146" s="159" t="s">
        <v>1595</v>
      </c>
      <c r="C146" s="159" t="s">
        <v>56</v>
      </c>
      <c r="D146" s="159" t="s">
        <v>643</v>
      </c>
      <c r="E146" s="159" t="s">
        <v>3060</v>
      </c>
    </row>
    <row r="147" spans="1:5" ht="12" customHeight="1" x14ac:dyDescent="0.2">
      <c r="A147" s="159" t="s">
        <v>3006</v>
      </c>
      <c r="B147" s="159" t="s">
        <v>1789</v>
      </c>
      <c r="C147" s="159" t="s">
        <v>57</v>
      </c>
      <c r="D147" s="159" t="s">
        <v>643</v>
      </c>
      <c r="E147" s="159" t="s">
        <v>3054</v>
      </c>
    </row>
    <row r="148" spans="1:5" ht="12" customHeight="1" x14ac:dyDescent="0.2">
      <c r="A148" s="159" t="s">
        <v>3006</v>
      </c>
      <c r="B148" s="159" t="s">
        <v>1789</v>
      </c>
      <c r="C148" s="159" t="s">
        <v>57</v>
      </c>
      <c r="D148" s="159" t="s">
        <v>643</v>
      </c>
      <c r="E148" s="159" t="s">
        <v>3008</v>
      </c>
    </row>
    <row r="149" spans="1:5" ht="12" customHeight="1" x14ac:dyDescent="0.2">
      <c r="A149" s="159" t="s">
        <v>3006</v>
      </c>
      <c r="B149" s="159" t="s">
        <v>1789</v>
      </c>
      <c r="C149" s="159" t="s">
        <v>57</v>
      </c>
      <c r="D149" s="159" t="s">
        <v>643</v>
      </c>
      <c r="E149" s="159" t="s">
        <v>3057</v>
      </c>
    </row>
    <row r="150" spans="1:5" ht="12" customHeight="1" x14ac:dyDescent="0.2">
      <c r="A150" s="159" t="s">
        <v>3006</v>
      </c>
      <c r="B150" s="159" t="s">
        <v>1631</v>
      </c>
      <c r="C150" s="159" t="s">
        <v>1632</v>
      </c>
      <c r="D150" s="159" t="s">
        <v>643</v>
      </c>
      <c r="E150" s="159" t="s">
        <v>3054</v>
      </c>
    </row>
    <row r="151" spans="1:5" ht="12" customHeight="1" x14ac:dyDescent="0.2">
      <c r="A151" s="159" t="s">
        <v>3006</v>
      </c>
      <c r="B151" s="159" t="s">
        <v>1797</v>
      </c>
      <c r="C151" s="159" t="s">
        <v>58</v>
      </c>
      <c r="D151" s="159" t="s">
        <v>643</v>
      </c>
      <c r="E151" s="159" t="s">
        <v>3054</v>
      </c>
    </row>
    <row r="152" spans="1:5" ht="12" customHeight="1" x14ac:dyDescent="0.2">
      <c r="A152" s="159" t="s">
        <v>3006</v>
      </c>
      <c r="B152" s="159" t="s">
        <v>1797</v>
      </c>
      <c r="C152" s="159" t="s">
        <v>58</v>
      </c>
      <c r="D152" s="159" t="s">
        <v>643</v>
      </c>
      <c r="E152" s="159" t="s">
        <v>3008</v>
      </c>
    </row>
    <row r="153" spans="1:5" ht="12" customHeight="1" x14ac:dyDescent="0.2">
      <c r="A153" s="159" t="s">
        <v>3006</v>
      </c>
      <c r="B153" s="159" t="s">
        <v>1797</v>
      </c>
      <c r="C153" s="159" t="s">
        <v>58</v>
      </c>
      <c r="D153" s="159" t="s">
        <v>643</v>
      </c>
      <c r="E153" s="159" t="s">
        <v>3057</v>
      </c>
    </row>
    <row r="154" spans="1:5" ht="12" customHeight="1" x14ac:dyDescent="0.2">
      <c r="A154" s="159" t="s">
        <v>3006</v>
      </c>
      <c r="B154" s="159" t="s">
        <v>1596</v>
      </c>
      <c r="C154" s="159" t="s">
        <v>685</v>
      </c>
      <c r="D154" s="159" t="s">
        <v>643</v>
      </c>
      <c r="E154" s="159" t="s">
        <v>3054</v>
      </c>
    </row>
    <row r="155" spans="1:5" ht="12" customHeight="1" x14ac:dyDescent="0.2">
      <c r="A155" s="159" t="s">
        <v>3006</v>
      </c>
      <c r="B155" s="159" t="s">
        <v>1596</v>
      </c>
      <c r="C155" s="159" t="s">
        <v>685</v>
      </c>
      <c r="D155" s="159" t="s">
        <v>643</v>
      </c>
      <c r="E155" s="159" t="s">
        <v>3008</v>
      </c>
    </row>
    <row r="156" spans="1:5" ht="12" customHeight="1" x14ac:dyDescent="0.2">
      <c r="A156" s="159" t="s">
        <v>3006</v>
      </c>
      <c r="B156" s="159" t="s">
        <v>1596</v>
      </c>
      <c r="C156" s="159" t="s">
        <v>685</v>
      </c>
      <c r="D156" s="159" t="s">
        <v>643</v>
      </c>
      <c r="E156" s="159" t="s">
        <v>3057</v>
      </c>
    </row>
    <row r="157" spans="1:5" ht="12" customHeight="1" x14ac:dyDescent="0.2">
      <c r="A157" s="159" t="s">
        <v>3006</v>
      </c>
      <c r="B157" s="159" t="s">
        <v>1596</v>
      </c>
      <c r="C157" s="159" t="s">
        <v>685</v>
      </c>
      <c r="D157" s="159" t="s">
        <v>643</v>
      </c>
      <c r="E157" s="159" t="s">
        <v>3060</v>
      </c>
    </row>
    <row r="158" spans="1:5" ht="12" customHeight="1" x14ac:dyDescent="0.2">
      <c r="A158" s="159" t="s">
        <v>3006</v>
      </c>
      <c r="B158" s="159" t="s">
        <v>1804</v>
      </c>
      <c r="C158" s="159" t="s">
        <v>59</v>
      </c>
      <c r="D158" s="159" t="s">
        <v>643</v>
      </c>
      <c r="E158" s="159" t="s">
        <v>3054</v>
      </c>
    </row>
    <row r="159" spans="1:5" ht="12" customHeight="1" x14ac:dyDescent="0.2">
      <c r="A159" s="159" t="s">
        <v>3006</v>
      </c>
      <c r="B159" s="159" t="s">
        <v>1804</v>
      </c>
      <c r="C159" s="159" t="s">
        <v>59</v>
      </c>
      <c r="D159" s="159" t="s">
        <v>643</v>
      </c>
      <c r="E159" s="159" t="s">
        <v>3008</v>
      </c>
    </row>
    <row r="160" spans="1:5" ht="12" customHeight="1" x14ac:dyDescent="0.2">
      <c r="A160" s="159" t="s">
        <v>3006</v>
      </c>
      <c r="B160" s="159" t="s">
        <v>1804</v>
      </c>
      <c r="C160" s="159" t="s">
        <v>59</v>
      </c>
      <c r="D160" s="159" t="s">
        <v>643</v>
      </c>
      <c r="E160" s="159" t="s">
        <v>3059</v>
      </c>
    </row>
    <row r="161" spans="1:5" ht="12" customHeight="1" x14ac:dyDescent="0.2">
      <c r="A161" s="159" t="s">
        <v>3006</v>
      </c>
      <c r="B161" s="159" t="s">
        <v>1804</v>
      </c>
      <c r="C161" s="159" t="s">
        <v>59</v>
      </c>
      <c r="D161" s="159" t="s">
        <v>643</v>
      </c>
      <c r="E161" s="159" t="s">
        <v>3057</v>
      </c>
    </row>
    <row r="162" spans="1:5" ht="12" customHeight="1" x14ac:dyDescent="0.2">
      <c r="A162" s="159" t="s">
        <v>3006</v>
      </c>
      <c r="B162" s="159" t="s">
        <v>1597</v>
      </c>
      <c r="C162" s="159" t="s">
        <v>805</v>
      </c>
      <c r="D162" s="159" t="s">
        <v>643</v>
      </c>
      <c r="E162" s="159" t="s">
        <v>3054</v>
      </c>
    </row>
    <row r="163" spans="1:5" ht="12" customHeight="1" x14ac:dyDescent="0.2">
      <c r="A163" s="159" t="s">
        <v>3006</v>
      </c>
      <c r="B163" s="159" t="s">
        <v>1597</v>
      </c>
      <c r="C163" s="159" t="s">
        <v>805</v>
      </c>
      <c r="D163" s="159" t="s">
        <v>643</v>
      </c>
      <c r="E163" s="159" t="s">
        <v>3008</v>
      </c>
    </row>
    <row r="164" spans="1:5" ht="12" customHeight="1" x14ac:dyDescent="0.2">
      <c r="A164" s="159" t="s">
        <v>3006</v>
      </c>
      <c r="B164" s="159" t="s">
        <v>1597</v>
      </c>
      <c r="C164" s="159" t="s">
        <v>805</v>
      </c>
      <c r="D164" s="159" t="s">
        <v>643</v>
      </c>
      <c r="E164" s="159" t="s">
        <v>3057</v>
      </c>
    </row>
    <row r="165" spans="1:5" ht="12" customHeight="1" x14ac:dyDescent="0.2">
      <c r="A165" s="159" t="s">
        <v>3006</v>
      </c>
      <c r="B165" s="159" t="s">
        <v>1803</v>
      </c>
      <c r="C165" s="159" t="s">
        <v>689</v>
      </c>
      <c r="D165" s="159" t="s">
        <v>643</v>
      </c>
      <c r="E165" s="159" t="s">
        <v>3054</v>
      </c>
    </row>
    <row r="166" spans="1:5" ht="12" customHeight="1" x14ac:dyDescent="0.2">
      <c r="A166" s="159" t="s">
        <v>3006</v>
      </c>
      <c r="B166" s="159" t="s">
        <v>1803</v>
      </c>
      <c r="C166" s="159" t="s">
        <v>689</v>
      </c>
      <c r="D166" s="159" t="s">
        <v>643</v>
      </c>
      <c r="E166" s="159" t="s">
        <v>3008</v>
      </c>
    </row>
    <row r="167" spans="1:5" ht="12" customHeight="1" x14ac:dyDescent="0.2">
      <c r="A167" s="159" t="s">
        <v>3006</v>
      </c>
      <c r="B167" s="159" t="s">
        <v>1598</v>
      </c>
      <c r="C167" s="159" t="s">
        <v>694</v>
      </c>
      <c r="D167" s="159" t="s">
        <v>643</v>
      </c>
      <c r="E167" s="159" t="s">
        <v>3054</v>
      </c>
    </row>
    <row r="168" spans="1:5" ht="12" customHeight="1" x14ac:dyDescent="0.2">
      <c r="A168" s="159" t="s">
        <v>3006</v>
      </c>
      <c r="B168" s="159" t="s">
        <v>1598</v>
      </c>
      <c r="C168" s="159" t="s">
        <v>694</v>
      </c>
      <c r="D168" s="159" t="s">
        <v>643</v>
      </c>
      <c r="E168" s="159" t="s">
        <v>3008</v>
      </c>
    </row>
    <row r="169" spans="1:5" ht="12" customHeight="1" x14ac:dyDescent="0.2">
      <c r="A169" s="159" t="s">
        <v>3006</v>
      </c>
      <c r="B169" s="159" t="s">
        <v>1794</v>
      </c>
      <c r="C169" s="159" t="s">
        <v>60</v>
      </c>
      <c r="D169" s="159" t="s">
        <v>643</v>
      </c>
      <c r="E169" s="159" t="s">
        <v>3054</v>
      </c>
    </row>
    <row r="170" spans="1:5" ht="12" customHeight="1" x14ac:dyDescent="0.2">
      <c r="A170" s="159" t="s">
        <v>3006</v>
      </c>
      <c r="B170" s="159" t="s">
        <v>1794</v>
      </c>
      <c r="C170" s="159" t="s">
        <v>60</v>
      </c>
      <c r="D170" s="159" t="s">
        <v>643</v>
      </c>
      <c r="E170" s="159" t="s">
        <v>3008</v>
      </c>
    </row>
    <row r="171" spans="1:5" ht="12" customHeight="1" x14ac:dyDescent="0.2">
      <c r="A171" s="159" t="s">
        <v>3006</v>
      </c>
      <c r="B171" s="159" t="s">
        <v>1794</v>
      </c>
      <c r="C171" s="159" t="s">
        <v>60</v>
      </c>
      <c r="D171" s="159" t="s">
        <v>643</v>
      </c>
      <c r="E171" s="159" t="s">
        <v>3059</v>
      </c>
    </row>
    <row r="172" spans="1:5" ht="12" customHeight="1" x14ac:dyDescent="0.2">
      <c r="A172" s="159" t="s">
        <v>3006</v>
      </c>
      <c r="B172" s="159" t="s">
        <v>1794</v>
      </c>
      <c r="C172" s="159" t="s">
        <v>60</v>
      </c>
      <c r="D172" s="159" t="s">
        <v>643</v>
      </c>
      <c r="E172" s="159" t="s">
        <v>3057</v>
      </c>
    </row>
    <row r="173" spans="1:5" ht="12" customHeight="1" x14ac:dyDescent="0.2">
      <c r="A173" s="159" t="s">
        <v>3006</v>
      </c>
      <c r="B173" s="159" t="s">
        <v>1805</v>
      </c>
      <c r="C173" s="159" t="s">
        <v>695</v>
      </c>
      <c r="D173" s="159" t="s">
        <v>643</v>
      </c>
      <c r="E173" s="159" t="s">
        <v>3054</v>
      </c>
    </row>
    <row r="174" spans="1:5" ht="12" customHeight="1" x14ac:dyDescent="0.2">
      <c r="A174" s="159" t="s">
        <v>3006</v>
      </c>
      <c r="B174" s="159" t="s">
        <v>1805</v>
      </c>
      <c r="C174" s="159" t="s">
        <v>695</v>
      </c>
      <c r="D174" s="159" t="s">
        <v>643</v>
      </c>
      <c r="E174" s="159" t="s">
        <v>3008</v>
      </c>
    </row>
    <row r="175" spans="1:5" ht="12" customHeight="1" x14ac:dyDescent="0.2">
      <c r="A175" s="159" t="s">
        <v>3006</v>
      </c>
      <c r="B175" s="159" t="s">
        <v>1805</v>
      </c>
      <c r="C175" s="159" t="s">
        <v>695</v>
      </c>
      <c r="D175" s="159" t="s">
        <v>643</v>
      </c>
      <c r="E175" s="159" t="s">
        <v>3055</v>
      </c>
    </row>
    <row r="176" spans="1:5" ht="12" customHeight="1" x14ac:dyDescent="0.2">
      <c r="A176" s="159" t="s">
        <v>3006</v>
      </c>
      <c r="B176" s="159" t="s">
        <v>1805</v>
      </c>
      <c r="C176" s="159" t="s">
        <v>695</v>
      </c>
      <c r="D176" s="159" t="s">
        <v>643</v>
      </c>
      <c r="E176" s="159" t="s">
        <v>3057</v>
      </c>
    </row>
    <row r="177" spans="1:5" ht="12" customHeight="1" x14ac:dyDescent="0.2">
      <c r="A177" s="159" t="s">
        <v>3006</v>
      </c>
      <c r="B177" s="159" t="s">
        <v>1599</v>
      </c>
      <c r="C177" s="159" t="s">
        <v>61</v>
      </c>
      <c r="D177" s="159" t="s">
        <v>643</v>
      </c>
      <c r="E177" s="159" t="s">
        <v>3054</v>
      </c>
    </row>
    <row r="178" spans="1:5" ht="12" customHeight="1" x14ac:dyDescent="0.2">
      <c r="A178" s="159" t="s">
        <v>3006</v>
      </c>
      <c r="B178" s="159" t="s">
        <v>1599</v>
      </c>
      <c r="C178" s="159" t="s">
        <v>61</v>
      </c>
      <c r="D178" s="159" t="s">
        <v>643</v>
      </c>
      <c r="E178" s="159" t="s">
        <v>3008</v>
      </c>
    </row>
    <row r="179" spans="1:5" ht="12" customHeight="1" x14ac:dyDescent="0.2">
      <c r="A179" s="159" t="s">
        <v>3006</v>
      </c>
      <c r="B179" s="159" t="s">
        <v>1599</v>
      </c>
      <c r="C179" s="159" t="s">
        <v>61</v>
      </c>
      <c r="D179" s="159" t="s">
        <v>643</v>
      </c>
      <c r="E179" s="159" t="s">
        <v>3057</v>
      </c>
    </row>
    <row r="180" spans="1:5" ht="12" customHeight="1" x14ac:dyDescent="0.2">
      <c r="A180" s="159" t="s">
        <v>3006</v>
      </c>
      <c r="B180" s="159" t="s">
        <v>1806</v>
      </c>
      <c r="C180" s="159" t="s">
        <v>62</v>
      </c>
      <c r="D180" s="159" t="s">
        <v>643</v>
      </c>
      <c r="E180" s="159" t="s">
        <v>3054</v>
      </c>
    </row>
    <row r="181" spans="1:5" ht="12" customHeight="1" x14ac:dyDescent="0.2">
      <c r="A181" s="159" t="s">
        <v>3006</v>
      </c>
      <c r="B181" s="159" t="s">
        <v>1806</v>
      </c>
      <c r="C181" s="159" t="s">
        <v>62</v>
      </c>
      <c r="D181" s="159" t="s">
        <v>643</v>
      </c>
      <c r="E181" s="159" t="s">
        <v>3008</v>
      </c>
    </row>
    <row r="182" spans="1:5" ht="12" customHeight="1" x14ac:dyDescent="0.2">
      <c r="A182" s="159" t="s">
        <v>3006</v>
      </c>
      <c r="B182" s="159" t="s">
        <v>1811</v>
      </c>
      <c r="C182" s="159" t="s">
        <v>691</v>
      </c>
      <c r="D182" s="159" t="s">
        <v>643</v>
      </c>
      <c r="E182" s="159" t="s">
        <v>3054</v>
      </c>
    </row>
    <row r="183" spans="1:5" ht="12" customHeight="1" x14ac:dyDescent="0.2">
      <c r="A183" s="159" t="s">
        <v>3006</v>
      </c>
      <c r="B183" s="159" t="s">
        <v>1811</v>
      </c>
      <c r="C183" s="159" t="s">
        <v>691</v>
      </c>
      <c r="D183" s="159" t="s">
        <v>643</v>
      </c>
      <c r="E183" s="159" t="s">
        <v>3008</v>
      </c>
    </row>
    <row r="184" spans="1:5" ht="12" customHeight="1" x14ac:dyDescent="0.2">
      <c r="A184" s="159" t="s">
        <v>3006</v>
      </c>
      <c r="B184" s="159" t="s">
        <v>1811</v>
      </c>
      <c r="C184" s="159" t="s">
        <v>691</v>
      </c>
      <c r="D184" s="159" t="s">
        <v>643</v>
      </c>
      <c r="E184" s="159" t="s">
        <v>3055</v>
      </c>
    </row>
    <row r="185" spans="1:5" ht="12" customHeight="1" x14ac:dyDescent="0.2">
      <c r="A185" s="159" t="s">
        <v>3006</v>
      </c>
      <c r="B185" s="159" t="s">
        <v>1811</v>
      </c>
      <c r="C185" s="159" t="s">
        <v>691</v>
      </c>
      <c r="D185" s="159" t="s">
        <v>643</v>
      </c>
      <c r="E185" s="159" t="s">
        <v>3057</v>
      </c>
    </row>
    <row r="186" spans="1:5" ht="12" customHeight="1" x14ac:dyDescent="0.2">
      <c r="A186" s="159" t="s">
        <v>3006</v>
      </c>
      <c r="B186" s="159" t="s">
        <v>2087</v>
      </c>
      <c r="C186" s="159" t="s">
        <v>2072</v>
      </c>
      <c r="D186" s="159" t="s">
        <v>643</v>
      </c>
      <c r="E186" s="159" t="s">
        <v>3054</v>
      </c>
    </row>
    <row r="187" spans="1:5" ht="12" customHeight="1" x14ac:dyDescent="0.2">
      <c r="A187" s="159" t="s">
        <v>3006</v>
      </c>
      <c r="B187" s="159" t="s">
        <v>2087</v>
      </c>
      <c r="C187" s="159" t="s">
        <v>2072</v>
      </c>
      <c r="D187" s="159" t="s">
        <v>643</v>
      </c>
      <c r="E187" s="159" t="s">
        <v>3055</v>
      </c>
    </row>
    <row r="188" spans="1:5" ht="12" customHeight="1" x14ac:dyDescent="0.2">
      <c r="A188" s="159" t="s">
        <v>3006</v>
      </c>
      <c r="B188" s="159" t="s">
        <v>1795</v>
      </c>
      <c r="C188" s="159" t="s">
        <v>802</v>
      </c>
      <c r="D188" s="159" t="s">
        <v>643</v>
      </c>
      <c r="E188" s="159" t="s">
        <v>3054</v>
      </c>
    </row>
    <row r="189" spans="1:5" ht="12" customHeight="1" x14ac:dyDescent="0.2">
      <c r="A189" s="159" t="s">
        <v>3006</v>
      </c>
      <c r="B189" s="159" t="s">
        <v>1795</v>
      </c>
      <c r="C189" s="159" t="s">
        <v>802</v>
      </c>
      <c r="D189" s="159" t="s">
        <v>643</v>
      </c>
      <c r="E189" s="159" t="s">
        <v>3008</v>
      </c>
    </row>
    <row r="190" spans="1:5" ht="12" customHeight="1" x14ac:dyDescent="0.2">
      <c r="A190" s="159" t="s">
        <v>3006</v>
      </c>
      <c r="B190" s="159" t="s">
        <v>1795</v>
      </c>
      <c r="C190" s="159" t="s">
        <v>802</v>
      </c>
      <c r="D190" s="159" t="s">
        <v>643</v>
      </c>
      <c r="E190" s="159" t="s">
        <v>3059</v>
      </c>
    </row>
    <row r="191" spans="1:5" ht="12" customHeight="1" x14ac:dyDescent="0.2">
      <c r="A191" s="159" t="s">
        <v>3006</v>
      </c>
      <c r="B191" s="159" t="s">
        <v>1795</v>
      </c>
      <c r="C191" s="159" t="s">
        <v>802</v>
      </c>
      <c r="D191" s="159" t="s">
        <v>643</v>
      </c>
      <c r="E191" s="159" t="s">
        <v>3055</v>
      </c>
    </row>
    <row r="192" spans="1:5" ht="12" customHeight="1" x14ac:dyDescent="0.2">
      <c r="A192" s="159" t="s">
        <v>3006</v>
      </c>
      <c r="B192" s="159" t="s">
        <v>1795</v>
      </c>
      <c r="C192" s="159" t="s">
        <v>802</v>
      </c>
      <c r="D192" s="159" t="s">
        <v>643</v>
      </c>
      <c r="E192" s="159" t="s">
        <v>3056</v>
      </c>
    </row>
    <row r="193" spans="1:5" ht="12" customHeight="1" x14ac:dyDescent="0.2">
      <c r="A193" s="159" t="s">
        <v>3006</v>
      </c>
      <c r="B193" s="159" t="s">
        <v>1795</v>
      </c>
      <c r="C193" s="159" t="s">
        <v>802</v>
      </c>
      <c r="D193" s="159" t="s">
        <v>643</v>
      </c>
      <c r="E193" s="159" t="s">
        <v>3057</v>
      </c>
    </row>
    <row r="194" spans="1:5" ht="12" customHeight="1" x14ac:dyDescent="0.2">
      <c r="A194" s="159" t="s">
        <v>3006</v>
      </c>
      <c r="B194" s="159" t="s">
        <v>2870</v>
      </c>
      <c r="C194" s="159" t="s">
        <v>2871</v>
      </c>
      <c r="D194" s="159" t="s">
        <v>643</v>
      </c>
      <c r="E194" s="159" t="s">
        <v>3059</v>
      </c>
    </row>
    <row r="195" spans="1:5" ht="12" customHeight="1" x14ac:dyDescent="0.2">
      <c r="A195" s="159" t="s">
        <v>3006</v>
      </c>
      <c r="B195" s="159" t="s">
        <v>2870</v>
      </c>
      <c r="C195" s="159" t="s">
        <v>2871</v>
      </c>
      <c r="D195" s="159" t="s">
        <v>643</v>
      </c>
      <c r="E195" s="159" t="s">
        <v>3057</v>
      </c>
    </row>
    <row r="196" spans="1:5" ht="12" customHeight="1" x14ac:dyDescent="0.2">
      <c r="A196" s="159" t="s">
        <v>3006</v>
      </c>
      <c r="B196" s="159" t="s">
        <v>1942</v>
      </c>
      <c r="C196" s="159" t="s">
        <v>266</v>
      </c>
      <c r="D196" s="159" t="s">
        <v>643</v>
      </c>
      <c r="E196" s="159" t="s">
        <v>3054</v>
      </c>
    </row>
    <row r="197" spans="1:5" ht="12" customHeight="1" x14ac:dyDescent="0.2">
      <c r="A197" s="159" t="s">
        <v>3006</v>
      </c>
      <c r="B197" s="159" t="s">
        <v>1942</v>
      </c>
      <c r="C197" s="159" t="s">
        <v>266</v>
      </c>
      <c r="D197" s="159" t="s">
        <v>643</v>
      </c>
      <c r="E197" s="159" t="s">
        <v>3008</v>
      </c>
    </row>
    <row r="198" spans="1:5" ht="12" customHeight="1" x14ac:dyDescent="0.2">
      <c r="A198" s="159" t="s">
        <v>3006</v>
      </c>
      <c r="B198" s="159" t="s">
        <v>1942</v>
      </c>
      <c r="C198" s="159" t="s">
        <v>266</v>
      </c>
      <c r="D198" s="159" t="s">
        <v>643</v>
      </c>
      <c r="E198" s="159" t="s">
        <v>3057</v>
      </c>
    </row>
    <row r="199" spans="1:5" ht="12" customHeight="1" x14ac:dyDescent="0.2">
      <c r="A199" s="159" t="s">
        <v>3006</v>
      </c>
      <c r="B199" s="159" t="s">
        <v>1943</v>
      </c>
      <c r="C199" s="159" t="s">
        <v>1604</v>
      </c>
      <c r="D199" s="159" t="s">
        <v>643</v>
      </c>
      <c r="E199" s="159" t="s">
        <v>3054</v>
      </c>
    </row>
    <row r="200" spans="1:5" ht="12" customHeight="1" x14ac:dyDescent="0.2">
      <c r="A200" s="159" t="s">
        <v>3006</v>
      </c>
      <c r="B200" s="159" t="s">
        <v>1943</v>
      </c>
      <c r="C200" s="159" t="s">
        <v>1604</v>
      </c>
      <c r="D200" s="159" t="s">
        <v>643</v>
      </c>
      <c r="E200" s="159" t="s">
        <v>3008</v>
      </c>
    </row>
    <row r="201" spans="1:5" ht="12" customHeight="1" x14ac:dyDescent="0.2">
      <c r="A201" s="159" t="s">
        <v>3006</v>
      </c>
      <c r="B201" s="159" t="s">
        <v>1943</v>
      </c>
      <c r="C201" s="159" t="s">
        <v>1604</v>
      </c>
      <c r="D201" s="159" t="s">
        <v>643</v>
      </c>
      <c r="E201" s="159" t="s">
        <v>3057</v>
      </c>
    </row>
    <row r="202" spans="1:5" ht="12" customHeight="1" x14ac:dyDescent="0.2">
      <c r="A202" s="159" t="s">
        <v>3006</v>
      </c>
      <c r="B202" s="159" t="s">
        <v>1973</v>
      </c>
      <c r="C202" s="159" t="s">
        <v>1974</v>
      </c>
      <c r="D202" s="159" t="s">
        <v>643</v>
      </c>
      <c r="E202" s="159" t="s">
        <v>3054</v>
      </c>
    </row>
    <row r="203" spans="1:5" ht="12" customHeight="1" x14ac:dyDescent="0.2">
      <c r="A203" s="159" t="s">
        <v>3006</v>
      </c>
      <c r="B203" s="159" t="s">
        <v>1973</v>
      </c>
      <c r="C203" s="159" t="s">
        <v>1974</v>
      </c>
      <c r="D203" s="159" t="s">
        <v>643</v>
      </c>
      <c r="E203" s="159" t="s">
        <v>3008</v>
      </c>
    </row>
    <row r="204" spans="1:5" ht="12" customHeight="1" x14ac:dyDescent="0.2">
      <c r="A204" s="159" t="s">
        <v>3006</v>
      </c>
      <c r="B204" s="159" t="s">
        <v>1973</v>
      </c>
      <c r="C204" s="159" t="s">
        <v>1974</v>
      </c>
      <c r="D204" s="159" t="s">
        <v>643</v>
      </c>
      <c r="E204" s="159" t="s">
        <v>3055</v>
      </c>
    </row>
    <row r="205" spans="1:5" ht="12" customHeight="1" x14ac:dyDescent="0.2">
      <c r="A205" s="159" t="s">
        <v>3006</v>
      </c>
      <c r="B205" s="159" t="s">
        <v>1600</v>
      </c>
      <c r="C205" s="159" t="s">
        <v>1080</v>
      </c>
      <c r="D205" s="159" t="s">
        <v>643</v>
      </c>
      <c r="E205" s="159" t="s">
        <v>3054</v>
      </c>
    </row>
    <row r="206" spans="1:5" ht="12" customHeight="1" x14ac:dyDescent="0.2">
      <c r="A206" s="159" t="s">
        <v>3006</v>
      </c>
      <c r="B206" s="159" t="s">
        <v>1600</v>
      </c>
      <c r="C206" s="159" t="s">
        <v>1080</v>
      </c>
      <c r="D206" s="159" t="s">
        <v>643</v>
      </c>
      <c r="E206" s="159" t="s">
        <v>3008</v>
      </c>
    </row>
    <row r="207" spans="1:5" ht="12" customHeight="1" x14ac:dyDescent="0.2">
      <c r="A207" s="159" t="s">
        <v>3006</v>
      </c>
      <c r="B207" s="159" t="s">
        <v>1600</v>
      </c>
      <c r="C207" s="159" t="s">
        <v>1080</v>
      </c>
      <c r="D207" s="159" t="s">
        <v>643</v>
      </c>
      <c r="E207" s="159" t="s">
        <v>3059</v>
      </c>
    </row>
    <row r="208" spans="1:5" ht="12" customHeight="1" x14ac:dyDescent="0.2">
      <c r="A208" s="159" t="s">
        <v>3006</v>
      </c>
      <c r="B208" s="159" t="s">
        <v>1600</v>
      </c>
      <c r="C208" s="159" t="s">
        <v>1080</v>
      </c>
      <c r="D208" s="159" t="s">
        <v>643</v>
      </c>
      <c r="E208" s="159" t="s">
        <v>3057</v>
      </c>
    </row>
    <row r="209" spans="1:5" ht="12" customHeight="1" x14ac:dyDescent="0.2">
      <c r="A209" s="159" t="s">
        <v>3006</v>
      </c>
      <c r="B209" s="159" t="s">
        <v>1796</v>
      </c>
      <c r="C209" s="159" t="s">
        <v>267</v>
      </c>
      <c r="D209" s="159" t="s">
        <v>643</v>
      </c>
      <c r="E209" s="159" t="s">
        <v>3054</v>
      </c>
    </row>
    <row r="210" spans="1:5" ht="12" customHeight="1" x14ac:dyDescent="0.2">
      <c r="A210" s="159" t="s">
        <v>3006</v>
      </c>
      <c r="B210" s="159" t="s">
        <v>1796</v>
      </c>
      <c r="C210" s="159" t="s">
        <v>267</v>
      </c>
      <c r="D210" s="159" t="s">
        <v>643</v>
      </c>
      <c r="E210" s="159" t="s">
        <v>3008</v>
      </c>
    </row>
    <row r="211" spans="1:5" ht="12" customHeight="1" x14ac:dyDescent="0.2">
      <c r="A211" s="159" t="s">
        <v>3006</v>
      </c>
      <c r="B211" s="159" t="s">
        <v>1796</v>
      </c>
      <c r="C211" s="159" t="s">
        <v>267</v>
      </c>
      <c r="D211" s="159" t="s">
        <v>643</v>
      </c>
      <c r="E211" s="159" t="s">
        <v>3056</v>
      </c>
    </row>
    <row r="212" spans="1:5" ht="12" customHeight="1" x14ac:dyDescent="0.2">
      <c r="A212" s="159" t="s">
        <v>3006</v>
      </c>
      <c r="B212" s="159" t="s">
        <v>1796</v>
      </c>
      <c r="C212" s="159" t="s">
        <v>267</v>
      </c>
      <c r="D212" s="159" t="s">
        <v>643</v>
      </c>
      <c r="E212" s="159" t="s">
        <v>3057</v>
      </c>
    </row>
    <row r="213" spans="1:5" ht="12" customHeight="1" x14ac:dyDescent="0.2">
      <c r="A213" s="159" t="s">
        <v>3006</v>
      </c>
      <c r="B213" s="159" t="s">
        <v>1809</v>
      </c>
      <c r="C213" s="159" t="s">
        <v>173</v>
      </c>
      <c r="D213" s="159" t="s">
        <v>643</v>
      </c>
      <c r="E213" s="159" t="s">
        <v>3054</v>
      </c>
    </row>
    <row r="214" spans="1:5" ht="12" customHeight="1" x14ac:dyDescent="0.2">
      <c r="A214" s="159" t="s">
        <v>3006</v>
      </c>
      <c r="B214" s="159" t="s">
        <v>1809</v>
      </c>
      <c r="C214" s="159" t="s">
        <v>173</v>
      </c>
      <c r="D214" s="159" t="s">
        <v>643</v>
      </c>
      <c r="E214" s="159" t="s">
        <v>3008</v>
      </c>
    </row>
    <row r="215" spans="1:5" ht="12" customHeight="1" x14ac:dyDescent="0.2">
      <c r="A215" s="159" t="s">
        <v>3006</v>
      </c>
      <c r="B215" s="159" t="s">
        <v>1809</v>
      </c>
      <c r="C215" s="159" t="s">
        <v>173</v>
      </c>
      <c r="D215" s="159" t="s">
        <v>643</v>
      </c>
      <c r="E215" s="159" t="s">
        <v>3055</v>
      </c>
    </row>
    <row r="216" spans="1:5" ht="12" customHeight="1" x14ac:dyDescent="0.2">
      <c r="A216" s="159" t="s">
        <v>3006</v>
      </c>
      <c r="B216" s="159" t="s">
        <v>1601</v>
      </c>
      <c r="C216" s="159" t="s">
        <v>63</v>
      </c>
      <c r="D216" s="159" t="s">
        <v>643</v>
      </c>
      <c r="E216" s="159" t="s">
        <v>3054</v>
      </c>
    </row>
    <row r="217" spans="1:5" ht="12" customHeight="1" x14ac:dyDescent="0.2">
      <c r="A217" s="159" t="s">
        <v>3006</v>
      </c>
      <c r="B217" s="159" t="s">
        <v>1601</v>
      </c>
      <c r="C217" s="159" t="s">
        <v>63</v>
      </c>
      <c r="D217" s="159" t="s">
        <v>643</v>
      </c>
      <c r="E217" s="159" t="s">
        <v>3008</v>
      </c>
    </row>
    <row r="218" spans="1:5" ht="12" customHeight="1" x14ac:dyDescent="0.2">
      <c r="A218" s="159" t="s">
        <v>3006</v>
      </c>
      <c r="B218" s="159" t="s">
        <v>1601</v>
      </c>
      <c r="C218" s="159" t="s">
        <v>63</v>
      </c>
      <c r="D218" s="159" t="s">
        <v>643</v>
      </c>
      <c r="E218" s="159" t="s">
        <v>3055</v>
      </c>
    </row>
    <row r="219" spans="1:5" ht="12" customHeight="1" x14ac:dyDescent="0.2">
      <c r="A219" s="159" t="s">
        <v>3006</v>
      </c>
      <c r="B219" s="159" t="s">
        <v>1601</v>
      </c>
      <c r="C219" s="159" t="s">
        <v>63</v>
      </c>
      <c r="D219" s="159" t="s">
        <v>643</v>
      </c>
      <c r="E219" s="159" t="s">
        <v>3056</v>
      </c>
    </row>
    <row r="220" spans="1:5" ht="12" customHeight="1" x14ac:dyDescent="0.2">
      <c r="A220" s="159" t="s">
        <v>3006</v>
      </c>
      <c r="B220" s="159" t="s">
        <v>1944</v>
      </c>
      <c r="C220" s="159" t="s">
        <v>686</v>
      </c>
      <c r="D220" s="159" t="s">
        <v>643</v>
      </c>
      <c r="E220" s="159" t="s">
        <v>3008</v>
      </c>
    </row>
    <row r="221" spans="1:5" ht="12" customHeight="1" x14ac:dyDescent="0.2">
      <c r="A221" s="159" t="s">
        <v>3006</v>
      </c>
      <c r="B221" s="159" t="s">
        <v>1944</v>
      </c>
      <c r="C221" s="159" t="s">
        <v>686</v>
      </c>
      <c r="D221" s="159" t="s">
        <v>643</v>
      </c>
      <c r="E221" s="159" t="s">
        <v>3052</v>
      </c>
    </row>
    <row r="222" spans="1:5" ht="12" customHeight="1" x14ac:dyDescent="0.2">
      <c r="A222" s="159" t="s">
        <v>3006</v>
      </c>
      <c r="B222" s="159" t="s">
        <v>1945</v>
      </c>
      <c r="C222" s="159" t="s">
        <v>692</v>
      </c>
      <c r="D222" s="159" t="s">
        <v>643</v>
      </c>
      <c r="E222" s="159" t="s">
        <v>3008</v>
      </c>
    </row>
    <row r="223" spans="1:5" ht="12" customHeight="1" x14ac:dyDescent="0.2">
      <c r="A223" s="159" t="s">
        <v>3006</v>
      </c>
      <c r="B223" s="159" t="s">
        <v>1945</v>
      </c>
      <c r="C223" s="159" t="s">
        <v>692</v>
      </c>
      <c r="D223" s="159" t="s">
        <v>643</v>
      </c>
      <c r="E223" s="159" t="s">
        <v>3052</v>
      </c>
    </row>
    <row r="224" spans="1:5" ht="12" customHeight="1" x14ac:dyDescent="0.2">
      <c r="A224" s="159" t="s">
        <v>3006</v>
      </c>
      <c r="B224" s="159" t="s">
        <v>1629</v>
      </c>
      <c r="C224" s="159" t="s">
        <v>1630</v>
      </c>
      <c r="D224" s="159" t="s">
        <v>643</v>
      </c>
      <c r="E224" s="159" t="s">
        <v>3054</v>
      </c>
    </row>
    <row r="225" spans="1:5" ht="12" customHeight="1" x14ac:dyDescent="0.2">
      <c r="A225" s="159" t="s">
        <v>3006</v>
      </c>
      <c r="B225" s="159" t="s">
        <v>1627</v>
      </c>
      <c r="C225" s="159" t="s">
        <v>1628</v>
      </c>
      <c r="D225" s="159" t="s">
        <v>643</v>
      </c>
      <c r="E225" s="159" t="s">
        <v>3054</v>
      </c>
    </row>
    <row r="226" spans="1:5" ht="12" customHeight="1" x14ac:dyDescent="0.2">
      <c r="A226" s="159" t="s">
        <v>3006</v>
      </c>
      <c r="B226" s="159" t="s">
        <v>1627</v>
      </c>
      <c r="C226" s="159" t="s">
        <v>1628</v>
      </c>
      <c r="D226" s="159" t="s">
        <v>643</v>
      </c>
      <c r="E226" s="159" t="s">
        <v>3008</v>
      </c>
    </row>
    <row r="227" spans="1:5" ht="12" customHeight="1" x14ac:dyDescent="0.2">
      <c r="A227" s="159" t="s">
        <v>3006</v>
      </c>
      <c r="B227" s="159" t="s">
        <v>1602</v>
      </c>
      <c r="C227" s="159" t="s">
        <v>690</v>
      </c>
      <c r="D227" s="159" t="s">
        <v>643</v>
      </c>
      <c r="E227" s="159" t="s">
        <v>3054</v>
      </c>
    </row>
    <row r="228" spans="1:5" ht="12" customHeight="1" x14ac:dyDescent="0.2">
      <c r="A228" s="159" t="s">
        <v>3006</v>
      </c>
      <c r="B228" s="159" t="s">
        <v>1602</v>
      </c>
      <c r="C228" s="159" t="s">
        <v>690</v>
      </c>
      <c r="D228" s="159" t="s">
        <v>643</v>
      </c>
      <c r="E228" s="159" t="s">
        <v>3008</v>
      </c>
    </row>
    <row r="229" spans="1:5" ht="12" customHeight="1" x14ac:dyDescent="0.2">
      <c r="A229" s="159" t="s">
        <v>3006</v>
      </c>
      <c r="B229" s="159" t="s">
        <v>1602</v>
      </c>
      <c r="C229" s="159" t="s">
        <v>690</v>
      </c>
      <c r="D229" s="159" t="s">
        <v>643</v>
      </c>
      <c r="E229" s="159" t="s">
        <v>3058</v>
      </c>
    </row>
    <row r="230" spans="1:5" ht="12" customHeight="1" x14ac:dyDescent="0.2">
      <c r="A230" s="159" t="s">
        <v>3006</v>
      </c>
      <c r="B230" s="159" t="s">
        <v>1602</v>
      </c>
      <c r="C230" s="159" t="s">
        <v>690</v>
      </c>
      <c r="D230" s="159" t="s">
        <v>643</v>
      </c>
      <c r="E230" s="159" t="s">
        <v>3056</v>
      </c>
    </row>
    <row r="231" spans="1:5" ht="12" customHeight="1" x14ac:dyDescent="0.2">
      <c r="A231" s="159" t="s">
        <v>3006</v>
      </c>
      <c r="B231" s="159" t="s">
        <v>2178</v>
      </c>
      <c r="C231" s="159" t="s">
        <v>2169</v>
      </c>
      <c r="D231" s="159" t="s">
        <v>643</v>
      </c>
      <c r="E231" s="159" t="s">
        <v>3054</v>
      </c>
    </row>
    <row r="232" spans="1:5" ht="12" customHeight="1" x14ac:dyDescent="0.2">
      <c r="A232" s="159" t="s">
        <v>3006</v>
      </c>
      <c r="B232" s="159" t="s">
        <v>3029</v>
      </c>
      <c r="C232" s="159" t="s">
        <v>3030</v>
      </c>
      <c r="D232" s="159" t="s">
        <v>2671</v>
      </c>
      <c r="E232" s="159" t="s">
        <v>3061</v>
      </c>
    </row>
    <row r="233" spans="1:5" ht="12" customHeight="1" x14ac:dyDescent="0.2">
      <c r="A233" s="159" t="s">
        <v>3006</v>
      </c>
      <c r="B233" s="159" t="s">
        <v>3033</v>
      </c>
      <c r="C233" s="159" t="s">
        <v>3034</v>
      </c>
      <c r="D233" s="159" t="s">
        <v>2671</v>
      </c>
      <c r="E233" s="159" t="s">
        <v>3061</v>
      </c>
    </row>
    <row r="234" spans="1:5" ht="12" customHeight="1" x14ac:dyDescent="0.2">
      <c r="A234" s="159" t="s">
        <v>3006</v>
      </c>
      <c r="B234" s="159" t="s">
        <v>2856</v>
      </c>
      <c r="C234" s="159" t="s">
        <v>2857</v>
      </c>
      <c r="D234" s="159" t="s">
        <v>2671</v>
      </c>
      <c r="E234" s="159" t="s">
        <v>3054</v>
      </c>
    </row>
    <row r="235" spans="1:5" ht="12" customHeight="1" x14ac:dyDescent="0.2">
      <c r="A235" s="159" t="s">
        <v>3006</v>
      </c>
      <c r="B235" s="159" t="s">
        <v>2856</v>
      </c>
      <c r="C235" s="159" t="s">
        <v>2857</v>
      </c>
      <c r="D235" s="159" t="s">
        <v>2671</v>
      </c>
      <c r="E235" s="159" t="s">
        <v>3061</v>
      </c>
    </row>
    <row r="236" spans="1:5" ht="12" customHeight="1" x14ac:dyDescent="0.2">
      <c r="A236" s="159" t="s">
        <v>3006</v>
      </c>
      <c r="B236" s="159" t="s">
        <v>3023</v>
      </c>
      <c r="C236" s="159" t="s">
        <v>3024</v>
      </c>
      <c r="D236" s="159" t="s">
        <v>2671</v>
      </c>
      <c r="E236" s="159" t="s">
        <v>3054</v>
      </c>
    </row>
    <row r="237" spans="1:5" ht="12" customHeight="1" x14ac:dyDescent="0.2">
      <c r="A237" s="159" t="s">
        <v>3006</v>
      </c>
      <c r="B237" s="159" t="s">
        <v>2858</v>
      </c>
      <c r="C237" s="159" t="s">
        <v>2859</v>
      </c>
      <c r="D237" s="159" t="s">
        <v>2671</v>
      </c>
      <c r="E237" s="159" t="s">
        <v>3054</v>
      </c>
    </row>
    <row r="238" spans="1:5" ht="12" customHeight="1" x14ac:dyDescent="0.2">
      <c r="A238" s="159" t="s">
        <v>3006</v>
      </c>
      <c r="B238" s="159" t="s">
        <v>2858</v>
      </c>
      <c r="C238" s="159" t="s">
        <v>2859</v>
      </c>
      <c r="D238" s="159" t="s">
        <v>2671</v>
      </c>
      <c r="E238" s="159" t="s">
        <v>3061</v>
      </c>
    </row>
    <row r="239" spans="1:5" ht="12" customHeight="1" x14ac:dyDescent="0.2">
      <c r="A239" s="159" t="s">
        <v>3006</v>
      </c>
      <c r="B239" s="159" t="s">
        <v>3025</v>
      </c>
      <c r="C239" s="159" t="s">
        <v>3026</v>
      </c>
      <c r="D239" s="159" t="s">
        <v>2671</v>
      </c>
      <c r="E239" s="159" t="s">
        <v>3054</v>
      </c>
    </row>
    <row r="240" spans="1:5" ht="12" customHeight="1" x14ac:dyDescent="0.2">
      <c r="A240" s="159" t="s">
        <v>3006</v>
      </c>
      <c r="B240" s="159" t="s">
        <v>3021</v>
      </c>
      <c r="C240" s="159" t="s">
        <v>3022</v>
      </c>
      <c r="D240" s="159" t="s">
        <v>2671</v>
      </c>
      <c r="E240" s="159" t="s">
        <v>3054</v>
      </c>
    </row>
    <row r="241" spans="1:5" ht="12" customHeight="1" x14ac:dyDescent="0.2">
      <c r="A241" s="159" t="s">
        <v>3006</v>
      </c>
      <c r="B241" s="159" t="s">
        <v>2874</v>
      </c>
      <c r="C241" s="159" t="s">
        <v>2875</v>
      </c>
      <c r="D241" s="159" t="s">
        <v>2671</v>
      </c>
      <c r="E241" s="159" t="s">
        <v>3054</v>
      </c>
    </row>
    <row r="242" spans="1:5" ht="12" customHeight="1" x14ac:dyDescent="0.2">
      <c r="A242" s="159" t="s">
        <v>3006</v>
      </c>
      <c r="B242" s="159" t="s">
        <v>2874</v>
      </c>
      <c r="C242" s="159" t="s">
        <v>2875</v>
      </c>
      <c r="D242" s="159" t="s">
        <v>2671</v>
      </c>
      <c r="E242" s="159" t="s">
        <v>3061</v>
      </c>
    </row>
    <row r="243" spans="1:5" ht="12" customHeight="1" x14ac:dyDescent="0.2">
      <c r="A243" s="159" t="s">
        <v>3006</v>
      </c>
      <c r="B243" s="159" t="s">
        <v>3019</v>
      </c>
      <c r="C243" s="159" t="s">
        <v>3020</v>
      </c>
      <c r="D243" s="159" t="s">
        <v>2671</v>
      </c>
      <c r="E243" s="159" t="s">
        <v>3054</v>
      </c>
    </row>
    <row r="244" spans="1:5" ht="12" customHeight="1" x14ac:dyDescent="0.2">
      <c r="A244" s="159" t="s">
        <v>3006</v>
      </c>
      <c r="B244" s="159" t="s">
        <v>2862</v>
      </c>
      <c r="C244" s="159" t="s">
        <v>2863</v>
      </c>
      <c r="D244" s="159" t="s">
        <v>2671</v>
      </c>
      <c r="E244" s="159" t="s">
        <v>3054</v>
      </c>
    </row>
    <row r="245" spans="1:5" ht="12" customHeight="1" x14ac:dyDescent="0.2">
      <c r="A245" s="159" t="s">
        <v>3006</v>
      </c>
      <c r="B245" s="159" t="s">
        <v>2862</v>
      </c>
      <c r="C245" s="159" t="s">
        <v>2863</v>
      </c>
      <c r="D245" s="159" t="s">
        <v>2671</v>
      </c>
      <c r="E245" s="159" t="s">
        <v>3061</v>
      </c>
    </row>
    <row r="246" spans="1:5" ht="12" customHeight="1" x14ac:dyDescent="0.2">
      <c r="A246" s="159" t="s">
        <v>3006</v>
      </c>
      <c r="B246" s="159" t="s">
        <v>3027</v>
      </c>
      <c r="C246" s="159" t="s">
        <v>3028</v>
      </c>
      <c r="D246" s="159" t="s">
        <v>2671</v>
      </c>
      <c r="E246" s="159" t="s">
        <v>3054</v>
      </c>
    </row>
    <row r="247" spans="1:5" ht="12" customHeight="1" x14ac:dyDescent="0.2">
      <c r="A247" s="159" t="s">
        <v>3006</v>
      </c>
      <c r="B247" s="159" t="s">
        <v>2842</v>
      </c>
      <c r="C247" s="159" t="s">
        <v>2843</v>
      </c>
      <c r="D247" s="159" t="s">
        <v>2671</v>
      </c>
      <c r="E247" s="159" t="s">
        <v>3054</v>
      </c>
    </row>
    <row r="248" spans="1:5" ht="12" customHeight="1" x14ac:dyDescent="0.2">
      <c r="A248" s="159" t="s">
        <v>3006</v>
      </c>
      <c r="B248" s="159" t="s">
        <v>2842</v>
      </c>
      <c r="C248" s="159" t="s">
        <v>2843</v>
      </c>
      <c r="D248" s="159" t="s">
        <v>2671</v>
      </c>
      <c r="E248" s="159" t="s">
        <v>3061</v>
      </c>
    </row>
    <row r="249" spans="1:5" ht="12" customHeight="1" x14ac:dyDescent="0.2">
      <c r="A249" s="159" t="s">
        <v>3006</v>
      </c>
      <c r="B249" s="159" t="s">
        <v>3017</v>
      </c>
      <c r="C249" s="159" t="s">
        <v>3018</v>
      </c>
      <c r="D249" s="159" t="s">
        <v>2671</v>
      </c>
      <c r="E249" s="159" t="s">
        <v>3054</v>
      </c>
    </row>
    <row r="250" spans="1:5" ht="12" customHeight="1" x14ac:dyDescent="0.2">
      <c r="A250" s="159" t="s">
        <v>3006</v>
      </c>
      <c r="B250" s="159" t="s">
        <v>2235</v>
      </c>
      <c r="C250" s="159" t="s">
        <v>2048</v>
      </c>
      <c r="D250" s="159" t="s">
        <v>2671</v>
      </c>
      <c r="E250" s="159" t="s">
        <v>3054</v>
      </c>
    </row>
    <row r="251" spans="1:5" ht="12" customHeight="1" x14ac:dyDescent="0.2">
      <c r="A251" s="159" t="s">
        <v>3006</v>
      </c>
      <c r="B251" s="159" t="s">
        <v>2235</v>
      </c>
      <c r="C251" s="159" t="s">
        <v>2048</v>
      </c>
      <c r="D251" s="159" t="s">
        <v>2671</v>
      </c>
      <c r="E251" s="159" t="s">
        <v>3055</v>
      </c>
    </row>
    <row r="252" spans="1:5" ht="12" customHeight="1" x14ac:dyDescent="0.2">
      <c r="A252" s="159" t="s">
        <v>3006</v>
      </c>
      <c r="B252" s="159" t="s">
        <v>2235</v>
      </c>
      <c r="C252" s="159" t="s">
        <v>2048</v>
      </c>
      <c r="D252" s="159" t="s">
        <v>2671</v>
      </c>
      <c r="E252" s="159" t="s">
        <v>3058</v>
      </c>
    </row>
    <row r="253" spans="1:5" ht="12" customHeight="1" x14ac:dyDescent="0.2">
      <c r="A253" s="159" t="s">
        <v>3006</v>
      </c>
      <c r="B253" s="159" t="s">
        <v>2235</v>
      </c>
      <c r="C253" s="159" t="s">
        <v>2048</v>
      </c>
      <c r="D253" s="159" t="s">
        <v>2671</v>
      </c>
      <c r="E253" s="159" t="s">
        <v>3061</v>
      </c>
    </row>
    <row r="254" spans="1:5" ht="12" customHeight="1" x14ac:dyDescent="0.2">
      <c r="A254" s="159" t="s">
        <v>3006</v>
      </c>
      <c r="B254" s="159" t="s">
        <v>2235</v>
      </c>
      <c r="C254" s="159" t="s">
        <v>2048</v>
      </c>
      <c r="D254" s="159" t="s">
        <v>2671</v>
      </c>
      <c r="E254" s="159" t="s">
        <v>3056</v>
      </c>
    </row>
    <row r="255" spans="1:5" ht="12" customHeight="1" x14ac:dyDescent="0.2">
      <c r="A255" s="159" t="s">
        <v>3006</v>
      </c>
      <c r="B255" s="159" t="s">
        <v>2236</v>
      </c>
      <c r="C255" s="159" t="s">
        <v>2049</v>
      </c>
      <c r="D255" s="159" t="s">
        <v>2671</v>
      </c>
      <c r="E255" s="159" t="s">
        <v>3054</v>
      </c>
    </row>
    <row r="256" spans="1:5" ht="12" customHeight="1" x14ac:dyDescent="0.2">
      <c r="A256" s="159" t="s">
        <v>3006</v>
      </c>
      <c r="B256" s="159" t="s">
        <v>2236</v>
      </c>
      <c r="C256" s="159" t="s">
        <v>2049</v>
      </c>
      <c r="D256" s="159" t="s">
        <v>2671</v>
      </c>
      <c r="E256" s="159" t="s">
        <v>3055</v>
      </c>
    </row>
    <row r="257" spans="1:5" ht="12" customHeight="1" x14ac:dyDescent="0.2">
      <c r="A257" s="159" t="s">
        <v>3006</v>
      </c>
      <c r="B257" s="159" t="s">
        <v>2236</v>
      </c>
      <c r="C257" s="159" t="s">
        <v>2049</v>
      </c>
      <c r="D257" s="159" t="s">
        <v>2671</v>
      </c>
      <c r="E257" s="159" t="s">
        <v>3058</v>
      </c>
    </row>
    <row r="258" spans="1:5" ht="12" customHeight="1" x14ac:dyDescent="0.2">
      <c r="A258" s="159" t="s">
        <v>3006</v>
      </c>
      <c r="B258" s="159" t="s">
        <v>2236</v>
      </c>
      <c r="C258" s="159" t="s">
        <v>2049</v>
      </c>
      <c r="D258" s="159" t="s">
        <v>2671</v>
      </c>
      <c r="E258" s="159" t="s">
        <v>3061</v>
      </c>
    </row>
    <row r="259" spans="1:5" ht="12" customHeight="1" x14ac:dyDescent="0.2">
      <c r="A259" s="159" t="s">
        <v>3006</v>
      </c>
      <c r="B259" s="159" t="s">
        <v>2236</v>
      </c>
      <c r="C259" s="159" t="s">
        <v>2049</v>
      </c>
      <c r="D259" s="159" t="s">
        <v>2671</v>
      </c>
      <c r="E259" s="159" t="s">
        <v>3056</v>
      </c>
    </row>
    <row r="260" spans="1:5" ht="12" customHeight="1" x14ac:dyDescent="0.2">
      <c r="A260" s="159" t="s">
        <v>3006</v>
      </c>
      <c r="B260" s="159" t="s">
        <v>2966</v>
      </c>
      <c r="C260" s="159" t="s">
        <v>2982</v>
      </c>
      <c r="D260" s="159" t="s">
        <v>2671</v>
      </c>
      <c r="E260" s="159" t="s">
        <v>3054</v>
      </c>
    </row>
    <row r="261" spans="1:5" ht="12" customHeight="1" x14ac:dyDescent="0.2">
      <c r="A261" s="159" t="s">
        <v>3006</v>
      </c>
      <c r="B261" s="159" t="s">
        <v>2966</v>
      </c>
      <c r="C261" s="159" t="s">
        <v>2982</v>
      </c>
      <c r="D261" s="159" t="s">
        <v>2671</v>
      </c>
      <c r="E261" s="159" t="s">
        <v>3061</v>
      </c>
    </row>
    <row r="262" spans="1:5" ht="12" customHeight="1" x14ac:dyDescent="0.2">
      <c r="A262" s="159" t="s">
        <v>3006</v>
      </c>
      <c r="B262" s="159" t="s">
        <v>3062</v>
      </c>
      <c r="C262" s="159" t="s">
        <v>301</v>
      </c>
      <c r="D262" s="159" t="s">
        <v>2671</v>
      </c>
      <c r="E262" s="159" t="s">
        <v>3054</v>
      </c>
    </row>
    <row r="263" spans="1:5" ht="12" customHeight="1" x14ac:dyDescent="0.2">
      <c r="A263" s="159" t="s">
        <v>3006</v>
      </c>
      <c r="B263" s="159" t="s">
        <v>3062</v>
      </c>
      <c r="C263" s="159" t="s">
        <v>301</v>
      </c>
      <c r="D263" s="159" t="s">
        <v>2671</v>
      </c>
      <c r="E263" s="159" t="s">
        <v>3061</v>
      </c>
    </row>
    <row r="264" spans="1:5" ht="12" customHeight="1" x14ac:dyDescent="0.2">
      <c r="A264" s="159" t="s">
        <v>3006</v>
      </c>
      <c r="B264" s="159" t="s">
        <v>3062</v>
      </c>
      <c r="C264" s="159" t="s">
        <v>301</v>
      </c>
      <c r="D264" s="159" t="s">
        <v>2671</v>
      </c>
      <c r="E264" s="159" t="s">
        <v>3057</v>
      </c>
    </row>
    <row r="265" spans="1:5" ht="12" customHeight="1" x14ac:dyDescent="0.2">
      <c r="A265" s="159" t="s">
        <v>3006</v>
      </c>
      <c r="B265" s="159" t="s">
        <v>3000</v>
      </c>
      <c r="C265" s="159" t="s">
        <v>3003</v>
      </c>
      <c r="D265" s="159" t="s">
        <v>2671</v>
      </c>
      <c r="E265" s="159" t="s">
        <v>3054</v>
      </c>
    </row>
    <row r="266" spans="1:5" ht="12" customHeight="1" x14ac:dyDescent="0.2">
      <c r="A266" s="159" t="s">
        <v>3006</v>
      </c>
      <c r="B266" s="159" t="s">
        <v>3031</v>
      </c>
      <c r="C266" s="159" t="s">
        <v>3032</v>
      </c>
      <c r="D266" s="159" t="s">
        <v>2671</v>
      </c>
      <c r="E266" s="159" t="s">
        <v>3061</v>
      </c>
    </row>
    <row r="267" spans="1:5" ht="12" customHeight="1" x14ac:dyDescent="0.2">
      <c r="A267" s="159" t="s">
        <v>3006</v>
      </c>
      <c r="B267" s="159" t="s">
        <v>2860</v>
      </c>
      <c r="C267" s="159" t="s">
        <v>2861</v>
      </c>
      <c r="D267" s="159" t="s">
        <v>2671</v>
      </c>
      <c r="E267" s="159" t="s">
        <v>3054</v>
      </c>
    </row>
    <row r="268" spans="1:5" ht="12" customHeight="1" x14ac:dyDescent="0.2">
      <c r="A268" s="159" t="s">
        <v>3006</v>
      </c>
      <c r="B268" s="159" t="s">
        <v>2961</v>
      </c>
      <c r="C268" s="159" t="s">
        <v>2977</v>
      </c>
      <c r="D268" s="159" t="s">
        <v>2671</v>
      </c>
      <c r="E268" s="159" t="s">
        <v>3054</v>
      </c>
    </row>
    <row r="269" spans="1:5" ht="12" customHeight="1" x14ac:dyDescent="0.2">
      <c r="A269" s="159" t="s">
        <v>3006</v>
      </c>
      <c r="B269" s="159" t="s">
        <v>2848</v>
      </c>
      <c r="C269" s="159" t="s">
        <v>2849</v>
      </c>
      <c r="D269" s="159" t="s">
        <v>2671</v>
      </c>
      <c r="E269" s="159" t="s">
        <v>3054</v>
      </c>
    </row>
    <row r="270" spans="1:5" ht="12" customHeight="1" x14ac:dyDescent="0.2">
      <c r="A270" s="159" t="s">
        <v>3006</v>
      </c>
      <c r="B270" s="159" t="s">
        <v>2852</v>
      </c>
      <c r="C270" s="159" t="s">
        <v>2853</v>
      </c>
      <c r="D270" s="159" t="s">
        <v>2671</v>
      </c>
      <c r="E270" s="159" t="s">
        <v>3054</v>
      </c>
    </row>
    <row r="271" spans="1:5" ht="12" customHeight="1" x14ac:dyDescent="0.2">
      <c r="A271" s="159" t="s">
        <v>3006</v>
      </c>
      <c r="B271" s="159" t="s">
        <v>2868</v>
      </c>
      <c r="C271" s="159" t="s">
        <v>2869</v>
      </c>
      <c r="D271" s="159" t="s">
        <v>2671</v>
      </c>
      <c r="E271" s="159" t="s">
        <v>3054</v>
      </c>
    </row>
    <row r="272" spans="1:5" ht="12" customHeight="1" x14ac:dyDescent="0.2">
      <c r="A272" s="159" t="s">
        <v>3006</v>
      </c>
      <c r="B272" s="159" t="s">
        <v>2844</v>
      </c>
      <c r="C272" s="159" t="s">
        <v>2845</v>
      </c>
      <c r="D272" s="159" t="s">
        <v>2671</v>
      </c>
      <c r="E272" s="159" t="s">
        <v>3054</v>
      </c>
    </row>
    <row r="273" spans="1:5" ht="12" customHeight="1" x14ac:dyDescent="0.2">
      <c r="A273" s="159" t="s">
        <v>3006</v>
      </c>
      <c r="B273" s="159" t="s">
        <v>2846</v>
      </c>
      <c r="C273" s="159" t="s">
        <v>2847</v>
      </c>
      <c r="D273" s="159" t="s">
        <v>2671</v>
      </c>
      <c r="E273" s="159" t="s">
        <v>3054</v>
      </c>
    </row>
    <row r="274" spans="1:5" ht="12" customHeight="1" x14ac:dyDescent="0.2">
      <c r="A274" s="159" t="s">
        <v>3006</v>
      </c>
      <c r="B274" s="159" t="s">
        <v>2866</v>
      </c>
      <c r="C274" s="159" t="s">
        <v>2867</v>
      </c>
      <c r="D274" s="159" t="s">
        <v>2671</v>
      </c>
      <c r="E274" s="159" t="s">
        <v>3054</v>
      </c>
    </row>
    <row r="275" spans="1:5" ht="12" customHeight="1" x14ac:dyDescent="0.2">
      <c r="A275" s="159" t="s">
        <v>3006</v>
      </c>
      <c r="B275" s="159" t="s">
        <v>2864</v>
      </c>
      <c r="C275" s="159" t="s">
        <v>2865</v>
      </c>
      <c r="D275" s="159" t="s">
        <v>2671</v>
      </c>
      <c r="E275" s="159" t="s">
        <v>3054</v>
      </c>
    </row>
    <row r="276" spans="1:5" ht="12" customHeight="1" x14ac:dyDescent="0.2">
      <c r="A276" s="159" t="s">
        <v>3006</v>
      </c>
      <c r="B276" s="159" t="s">
        <v>2872</v>
      </c>
      <c r="C276" s="159" t="s">
        <v>2873</v>
      </c>
      <c r="D276" s="159" t="s">
        <v>2671</v>
      </c>
      <c r="E276" s="159" t="s">
        <v>3054</v>
      </c>
    </row>
    <row r="277" spans="1:5" ht="12" customHeight="1" x14ac:dyDescent="0.2">
      <c r="A277" s="159" t="s">
        <v>3006</v>
      </c>
      <c r="B277" s="159" t="s">
        <v>2850</v>
      </c>
      <c r="C277" s="159" t="s">
        <v>2851</v>
      </c>
      <c r="D277" s="159" t="s">
        <v>2671</v>
      </c>
      <c r="E277" s="159" t="s">
        <v>3054</v>
      </c>
    </row>
    <row r="278" spans="1:5" ht="12" customHeight="1" x14ac:dyDescent="0.2">
      <c r="A278" s="159" t="s">
        <v>3006</v>
      </c>
      <c r="B278" s="159" t="s">
        <v>2854</v>
      </c>
      <c r="C278" s="159" t="s">
        <v>2855</v>
      </c>
      <c r="D278" s="159" t="s">
        <v>2671</v>
      </c>
      <c r="E278" s="159" t="s">
        <v>3054</v>
      </c>
    </row>
    <row r="279" spans="1:5" ht="12" customHeight="1" x14ac:dyDescent="0.2">
      <c r="A279" s="159" t="s">
        <v>3006</v>
      </c>
      <c r="B279" s="159" t="s">
        <v>2326</v>
      </c>
      <c r="C279" s="159" t="s">
        <v>2240</v>
      </c>
      <c r="D279" s="159" t="s">
        <v>2671</v>
      </c>
      <c r="E279" s="159" t="s">
        <v>3055</v>
      </c>
    </row>
    <row r="280" spans="1:5" ht="12" customHeight="1" x14ac:dyDescent="0.2">
      <c r="A280" s="159" t="s">
        <v>3006</v>
      </c>
      <c r="B280" s="159" t="s">
        <v>3001</v>
      </c>
      <c r="C280" s="159" t="s">
        <v>3004</v>
      </c>
      <c r="D280" s="159" t="s">
        <v>2671</v>
      </c>
      <c r="E280" s="159" t="s">
        <v>3054</v>
      </c>
    </row>
    <row r="281" spans="1:5" ht="12" customHeight="1" x14ac:dyDescent="0.2">
      <c r="A281" s="159" t="s">
        <v>3006</v>
      </c>
      <c r="B281" s="159" t="s">
        <v>3001</v>
      </c>
      <c r="C281" s="159" t="s">
        <v>3004</v>
      </c>
      <c r="D281" s="159" t="s">
        <v>2671</v>
      </c>
      <c r="E281" s="159" t="s">
        <v>3061</v>
      </c>
    </row>
    <row r="282" spans="1:5" ht="12" customHeight="1" x14ac:dyDescent="0.2">
      <c r="A282" s="159" t="s">
        <v>3006</v>
      </c>
      <c r="B282" s="159" t="s">
        <v>2237</v>
      </c>
      <c r="C282" s="159" t="s">
        <v>1344</v>
      </c>
      <c r="D282" s="159" t="s">
        <v>2671</v>
      </c>
      <c r="E282" s="159" t="s">
        <v>3054</v>
      </c>
    </row>
    <row r="283" spans="1:5" ht="12" customHeight="1" x14ac:dyDescent="0.2">
      <c r="A283" s="159" t="s">
        <v>3006</v>
      </c>
      <c r="B283" s="159" t="s">
        <v>2360</v>
      </c>
      <c r="C283" s="159" t="s">
        <v>2361</v>
      </c>
      <c r="D283" s="159" t="s">
        <v>2671</v>
      </c>
      <c r="E283" s="159" t="s">
        <v>3055</v>
      </c>
    </row>
    <row r="284" spans="1:5" ht="12" customHeight="1" x14ac:dyDescent="0.2">
      <c r="A284" s="159" t="s">
        <v>3006</v>
      </c>
      <c r="B284" s="159" t="s">
        <v>2360</v>
      </c>
      <c r="C284" s="159" t="s">
        <v>2361</v>
      </c>
      <c r="D284" s="159" t="s">
        <v>2671</v>
      </c>
      <c r="E284" s="159" t="s">
        <v>3057</v>
      </c>
    </row>
    <row r="285" spans="1:5" ht="12" customHeight="1" x14ac:dyDescent="0.2">
      <c r="A285" s="159" t="s">
        <v>3006</v>
      </c>
      <c r="B285" s="159" t="s">
        <v>2238</v>
      </c>
      <c r="C285" s="159" t="s">
        <v>1345</v>
      </c>
      <c r="D285" s="159" t="s">
        <v>2671</v>
      </c>
      <c r="E285" s="159" t="s">
        <v>3054</v>
      </c>
    </row>
    <row r="286" spans="1:5" ht="12" customHeight="1" x14ac:dyDescent="0.2">
      <c r="A286" s="159" t="s">
        <v>3006</v>
      </c>
      <c r="B286" s="159" t="s">
        <v>2324</v>
      </c>
      <c r="C286" s="159" t="s">
        <v>2171</v>
      </c>
      <c r="D286" s="159" t="s">
        <v>2162</v>
      </c>
      <c r="E286" s="159" t="s">
        <v>3008</v>
      </c>
    </row>
    <row r="287" spans="1:5" ht="12" customHeight="1" x14ac:dyDescent="0.2">
      <c r="A287" s="159" t="s">
        <v>3006</v>
      </c>
      <c r="B287" s="159" t="s">
        <v>2324</v>
      </c>
      <c r="C287" s="159" t="s">
        <v>2988</v>
      </c>
      <c r="D287" s="159" t="s">
        <v>2162</v>
      </c>
      <c r="E287" s="159" t="s">
        <v>3008</v>
      </c>
    </row>
    <row r="288" spans="1:5" ht="12" customHeight="1" x14ac:dyDescent="0.2">
      <c r="A288" s="159" t="s">
        <v>3006</v>
      </c>
      <c r="B288" s="159" t="s">
        <v>2180</v>
      </c>
      <c r="C288" s="159" t="s">
        <v>2172</v>
      </c>
      <c r="D288" s="159" t="s">
        <v>1371</v>
      </c>
      <c r="E288" s="159" t="s">
        <v>3008</v>
      </c>
    </row>
    <row r="289" spans="1:5" ht="12" customHeight="1" x14ac:dyDescent="0.2">
      <c r="A289" s="159" t="s">
        <v>3006</v>
      </c>
      <c r="B289" s="159" t="s">
        <v>2180</v>
      </c>
      <c r="C289" s="159" t="s">
        <v>2172</v>
      </c>
      <c r="D289" s="159" t="s">
        <v>1371</v>
      </c>
      <c r="E289" s="159" t="s">
        <v>3055</v>
      </c>
    </row>
    <row r="290" spans="1:5" ht="12" customHeight="1" x14ac:dyDescent="0.2">
      <c r="A290" s="159" t="s">
        <v>3006</v>
      </c>
      <c r="B290" s="159" t="s">
        <v>2182</v>
      </c>
      <c r="C290" s="159" t="s">
        <v>2174</v>
      </c>
      <c r="D290" s="159" t="s">
        <v>1371</v>
      </c>
      <c r="E290" s="159" t="s">
        <v>3008</v>
      </c>
    </row>
    <row r="291" spans="1:5" ht="12" customHeight="1" x14ac:dyDescent="0.2">
      <c r="A291" s="159" t="s">
        <v>3006</v>
      </c>
      <c r="B291" s="159" t="s">
        <v>2183</v>
      </c>
      <c r="C291" s="159" t="s">
        <v>2175</v>
      </c>
      <c r="D291" s="159" t="s">
        <v>1371</v>
      </c>
      <c r="E291" s="159" t="s">
        <v>3008</v>
      </c>
    </row>
    <row r="292" spans="1:5" ht="12" customHeight="1" x14ac:dyDescent="0.2">
      <c r="A292" s="159" t="s">
        <v>3006</v>
      </c>
      <c r="B292" s="159" t="s">
        <v>2183</v>
      </c>
      <c r="C292" s="159" t="s">
        <v>2175</v>
      </c>
      <c r="D292" s="159" t="s">
        <v>1371</v>
      </c>
      <c r="E292" s="159" t="s">
        <v>3055</v>
      </c>
    </row>
    <row r="293" spans="1:5" ht="12" customHeight="1" x14ac:dyDescent="0.2">
      <c r="A293" s="159" t="s">
        <v>3006</v>
      </c>
      <c r="B293" s="159" t="s">
        <v>2181</v>
      </c>
      <c r="C293" s="159" t="s">
        <v>2173</v>
      </c>
      <c r="D293" s="159" t="s">
        <v>1371</v>
      </c>
      <c r="E293" s="159" t="s">
        <v>3008</v>
      </c>
    </row>
    <row r="294" spans="1:5" ht="12" customHeight="1" x14ac:dyDescent="0.2">
      <c r="A294" s="159" t="s">
        <v>3006</v>
      </c>
      <c r="B294" s="159" t="s">
        <v>2945</v>
      </c>
      <c r="C294" s="159" t="s">
        <v>2946</v>
      </c>
      <c r="D294" s="159" t="s">
        <v>1371</v>
      </c>
      <c r="E294" s="159" t="s">
        <v>3008</v>
      </c>
    </row>
    <row r="295" spans="1:5" ht="12" customHeight="1" x14ac:dyDescent="0.2">
      <c r="A295" s="159" t="s">
        <v>3006</v>
      </c>
      <c r="B295" s="159" t="s">
        <v>2947</v>
      </c>
      <c r="C295" s="159" t="s">
        <v>2948</v>
      </c>
      <c r="D295" s="159" t="s">
        <v>1371</v>
      </c>
      <c r="E295" s="159" t="s">
        <v>3008</v>
      </c>
    </row>
    <row r="296" spans="1:5" ht="12" customHeight="1" x14ac:dyDescent="0.2">
      <c r="A296" s="159" t="s">
        <v>3006</v>
      </c>
      <c r="B296" s="159" t="s">
        <v>1370</v>
      </c>
      <c r="C296" s="159" t="s">
        <v>431</v>
      </c>
      <c r="D296" s="159" t="s">
        <v>1371</v>
      </c>
      <c r="E296" s="159" t="s">
        <v>3008</v>
      </c>
    </row>
    <row r="297" spans="1:5" ht="12" customHeight="1" x14ac:dyDescent="0.2">
      <c r="A297" s="159" t="s">
        <v>3006</v>
      </c>
      <c r="B297" s="159" t="s">
        <v>1372</v>
      </c>
      <c r="C297" s="159" t="s">
        <v>648</v>
      </c>
      <c r="D297" s="159" t="s">
        <v>1371</v>
      </c>
      <c r="E297" s="159" t="s">
        <v>3008</v>
      </c>
    </row>
    <row r="298" spans="1:5" ht="12" customHeight="1" x14ac:dyDescent="0.2">
      <c r="A298" s="159" t="s">
        <v>3006</v>
      </c>
      <c r="B298" s="159" t="s">
        <v>1372</v>
      </c>
      <c r="C298" s="159" t="s">
        <v>648</v>
      </c>
      <c r="D298" s="159" t="s">
        <v>1371</v>
      </c>
      <c r="E298" s="159" t="s">
        <v>3055</v>
      </c>
    </row>
    <row r="299" spans="1:5" ht="12" customHeight="1" x14ac:dyDescent="0.2">
      <c r="A299" s="159" t="s">
        <v>3006</v>
      </c>
      <c r="B299" s="159" t="s">
        <v>1373</v>
      </c>
      <c r="C299" s="159" t="s">
        <v>649</v>
      </c>
      <c r="D299" s="159" t="s">
        <v>1371</v>
      </c>
      <c r="E299" s="159" t="s">
        <v>3008</v>
      </c>
    </row>
    <row r="300" spans="1:5" ht="12" customHeight="1" x14ac:dyDescent="0.2">
      <c r="A300" s="159" t="s">
        <v>3006</v>
      </c>
      <c r="B300" s="159" t="s">
        <v>1373</v>
      </c>
      <c r="C300" s="159" t="s">
        <v>649</v>
      </c>
      <c r="D300" s="159" t="s">
        <v>1371</v>
      </c>
      <c r="E300" s="159" t="s">
        <v>3055</v>
      </c>
    </row>
    <row r="301" spans="1:5" ht="12" customHeight="1" x14ac:dyDescent="0.2">
      <c r="A301" s="159" t="s">
        <v>3006</v>
      </c>
      <c r="B301" s="159" t="s">
        <v>1374</v>
      </c>
      <c r="C301" s="159" t="s">
        <v>647</v>
      </c>
      <c r="D301" s="159" t="s">
        <v>1371</v>
      </c>
      <c r="E301" s="159" t="s">
        <v>3008</v>
      </c>
    </row>
    <row r="302" spans="1:5" ht="12" customHeight="1" x14ac:dyDescent="0.2">
      <c r="A302" s="159" t="s">
        <v>3006</v>
      </c>
      <c r="B302" s="159" t="s">
        <v>1374</v>
      </c>
      <c r="C302" s="159" t="s">
        <v>647</v>
      </c>
      <c r="D302" s="159" t="s">
        <v>1371</v>
      </c>
      <c r="E302" s="159" t="s">
        <v>3055</v>
      </c>
    </row>
    <row r="303" spans="1:5" ht="12" customHeight="1" x14ac:dyDescent="0.2">
      <c r="A303" s="159" t="s">
        <v>3006</v>
      </c>
      <c r="B303" s="159" t="s">
        <v>2126</v>
      </c>
      <c r="C303" s="159" t="s">
        <v>2117</v>
      </c>
      <c r="D303" s="159" t="s">
        <v>1371</v>
      </c>
      <c r="E303" s="159" t="s">
        <v>3008</v>
      </c>
    </row>
    <row r="304" spans="1:5" ht="12" customHeight="1" x14ac:dyDescent="0.2">
      <c r="A304" s="159" t="s">
        <v>3006</v>
      </c>
      <c r="B304" s="159" t="s">
        <v>2125</v>
      </c>
      <c r="C304" s="159" t="s">
        <v>2116</v>
      </c>
      <c r="D304" s="159" t="s">
        <v>1371</v>
      </c>
      <c r="E304" s="159" t="s">
        <v>3008</v>
      </c>
    </row>
    <row r="305" spans="1:5" ht="12" customHeight="1" x14ac:dyDescent="0.2">
      <c r="A305" s="159" t="s">
        <v>3006</v>
      </c>
      <c r="B305" s="159" t="s">
        <v>2129</v>
      </c>
      <c r="C305" s="159" t="s">
        <v>2119</v>
      </c>
      <c r="D305" s="159" t="s">
        <v>1371</v>
      </c>
      <c r="E305" s="159" t="s">
        <v>3008</v>
      </c>
    </row>
    <row r="306" spans="1:5" ht="12" customHeight="1" x14ac:dyDescent="0.2">
      <c r="A306" s="159" t="s">
        <v>3006</v>
      </c>
      <c r="B306" s="159" t="s">
        <v>2128</v>
      </c>
      <c r="C306" s="159" t="s">
        <v>2118</v>
      </c>
      <c r="D306" s="159" t="s">
        <v>1371</v>
      </c>
      <c r="E306" s="159" t="s">
        <v>3008</v>
      </c>
    </row>
    <row r="307" spans="1:5" ht="12" customHeight="1" x14ac:dyDescent="0.2">
      <c r="A307" s="159" t="s">
        <v>3006</v>
      </c>
      <c r="B307" s="159" t="s">
        <v>2127</v>
      </c>
      <c r="C307" s="159" t="s">
        <v>2131</v>
      </c>
      <c r="D307" s="159" t="s">
        <v>1371</v>
      </c>
      <c r="E307" s="159" t="s">
        <v>3008</v>
      </c>
    </row>
    <row r="308" spans="1:5" ht="12" customHeight="1" x14ac:dyDescent="0.2">
      <c r="A308" s="159" t="s">
        <v>3006</v>
      </c>
      <c r="B308" s="159" t="s">
        <v>1375</v>
      </c>
      <c r="C308" s="159" t="s">
        <v>230</v>
      </c>
      <c r="D308" s="159" t="s">
        <v>1371</v>
      </c>
      <c r="E308" s="159" t="s">
        <v>3008</v>
      </c>
    </row>
    <row r="309" spans="1:5" ht="12" customHeight="1" x14ac:dyDescent="0.2">
      <c r="A309" s="159" t="s">
        <v>3006</v>
      </c>
      <c r="B309" s="159" t="s">
        <v>1376</v>
      </c>
      <c r="C309" s="159" t="s">
        <v>231</v>
      </c>
      <c r="D309" s="159" t="s">
        <v>1371</v>
      </c>
      <c r="E309" s="159" t="s">
        <v>3008</v>
      </c>
    </row>
    <row r="310" spans="1:5" ht="12" customHeight="1" x14ac:dyDescent="0.2">
      <c r="A310" s="159" t="s">
        <v>3006</v>
      </c>
      <c r="B310" s="159" t="s">
        <v>1377</v>
      </c>
      <c r="C310" s="159" t="s">
        <v>225</v>
      </c>
      <c r="D310" s="159" t="s">
        <v>1371</v>
      </c>
      <c r="E310" s="159" t="s">
        <v>3008</v>
      </c>
    </row>
    <row r="311" spans="1:5" ht="12" customHeight="1" x14ac:dyDescent="0.2">
      <c r="A311" s="159" t="s">
        <v>3006</v>
      </c>
      <c r="B311" s="159" t="s">
        <v>1378</v>
      </c>
      <c r="C311" s="159" t="s">
        <v>222</v>
      </c>
      <c r="D311" s="159" t="s">
        <v>1371</v>
      </c>
      <c r="E311" s="159" t="s">
        <v>3008</v>
      </c>
    </row>
    <row r="312" spans="1:5" ht="12" customHeight="1" x14ac:dyDescent="0.2">
      <c r="A312" s="159" t="s">
        <v>3006</v>
      </c>
      <c r="B312" s="159" t="s">
        <v>1379</v>
      </c>
      <c r="C312" s="159" t="s">
        <v>17</v>
      </c>
      <c r="D312" s="159" t="s">
        <v>1371</v>
      </c>
      <c r="E312" s="159" t="s">
        <v>3008</v>
      </c>
    </row>
    <row r="313" spans="1:5" ht="12" customHeight="1" x14ac:dyDescent="0.2">
      <c r="A313" s="159" t="s">
        <v>3006</v>
      </c>
      <c r="B313" s="159" t="s">
        <v>1380</v>
      </c>
      <c r="C313" s="159" t="s">
        <v>386</v>
      </c>
      <c r="D313" s="159" t="s">
        <v>1371</v>
      </c>
      <c r="E313" s="159" t="s">
        <v>3008</v>
      </c>
    </row>
    <row r="314" spans="1:5" ht="12" customHeight="1" x14ac:dyDescent="0.2">
      <c r="A314" s="159" t="s">
        <v>3006</v>
      </c>
      <c r="B314" s="159" t="s">
        <v>1381</v>
      </c>
      <c r="C314" s="159" t="s">
        <v>387</v>
      </c>
      <c r="D314" s="159" t="s">
        <v>1371</v>
      </c>
      <c r="E314" s="159" t="s">
        <v>3008</v>
      </c>
    </row>
    <row r="315" spans="1:5" ht="12" customHeight="1" x14ac:dyDescent="0.2">
      <c r="A315" s="159" t="s">
        <v>3006</v>
      </c>
      <c r="B315" s="159" t="s">
        <v>1382</v>
      </c>
      <c r="C315" s="159" t="s">
        <v>349</v>
      </c>
      <c r="D315" s="159" t="s">
        <v>1371</v>
      </c>
      <c r="E315" s="159" t="s">
        <v>3008</v>
      </c>
    </row>
    <row r="316" spans="1:5" ht="12" customHeight="1" x14ac:dyDescent="0.2">
      <c r="A316" s="159" t="s">
        <v>3006</v>
      </c>
      <c r="B316" s="159" t="s">
        <v>1382</v>
      </c>
      <c r="C316" s="159" t="s">
        <v>349</v>
      </c>
      <c r="D316" s="159" t="s">
        <v>1371</v>
      </c>
      <c r="E316" s="159" t="s">
        <v>3055</v>
      </c>
    </row>
    <row r="317" spans="1:5" ht="12" customHeight="1" x14ac:dyDescent="0.2">
      <c r="A317" s="159" t="s">
        <v>3006</v>
      </c>
      <c r="B317" s="159" t="s">
        <v>1382</v>
      </c>
      <c r="C317" s="159" t="s">
        <v>349</v>
      </c>
      <c r="D317" s="159" t="s">
        <v>1371</v>
      </c>
      <c r="E317" s="159" t="s">
        <v>3057</v>
      </c>
    </row>
    <row r="318" spans="1:5" ht="12" customHeight="1" x14ac:dyDescent="0.2">
      <c r="A318" s="159" t="s">
        <v>3006</v>
      </c>
      <c r="B318" s="159" t="s">
        <v>1524</v>
      </c>
      <c r="C318" s="159" t="s">
        <v>624</v>
      </c>
      <c r="D318" s="159" t="s">
        <v>1371</v>
      </c>
      <c r="E318" s="159" t="s">
        <v>3008</v>
      </c>
    </row>
    <row r="319" spans="1:5" ht="12" customHeight="1" x14ac:dyDescent="0.2">
      <c r="A319" s="159" t="s">
        <v>3006</v>
      </c>
      <c r="B319" s="159" t="s">
        <v>1383</v>
      </c>
      <c r="C319" s="159" t="s">
        <v>383</v>
      </c>
      <c r="D319" s="159" t="s">
        <v>1371</v>
      </c>
      <c r="E319" s="159" t="s">
        <v>3008</v>
      </c>
    </row>
    <row r="320" spans="1:5" ht="12" customHeight="1" x14ac:dyDescent="0.2">
      <c r="A320" s="159" t="s">
        <v>3006</v>
      </c>
      <c r="B320" s="159" t="s">
        <v>1919</v>
      </c>
      <c r="C320" s="159" t="s">
        <v>427</v>
      </c>
      <c r="D320" s="159" t="s">
        <v>1371</v>
      </c>
      <c r="E320" s="159" t="s">
        <v>3008</v>
      </c>
    </row>
    <row r="321" spans="1:5" ht="12" customHeight="1" x14ac:dyDescent="0.2">
      <c r="A321" s="159" t="s">
        <v>3006</v>
      </c>
      <c r="B321" s="159" t="s">
        <v>1384</v>
      </c>
      <c r="C321" s="159" t="s">
        <v>430</v>
      </c>
      <c r="D321" s="159" t="s">
        <v>1371</v>
      </c>
      <c r="E321" s="159" t="s">
        <v>3008</v>
      </c>
    </row>
    <row r="322" spans="1:5" ht="12" customHeight="1" x14ac:dyDescent="0.2">
      <c r="A322" s="159" t="s">
        <v>3006</v>
      </c>
      <c r="B322" s="159" t="s">
        <v>1384</v>
      </c>
      <c r="C322" s="159" t="s">
        <v>430</v>
      </c>
      <c r="D322" s="159" t="s">
        <v>1371</v>
      </c>
      <c r="E322" s="159" t="s">
        <v>3055</v>
      </c>
    </row>
    <row r="323" spans="1:5" ht="12" customHeight="1" x14ac:dyDescent="0.2">
      <c r="A323" s="159" t="s">
        <v>3006</v>
      </c>
      <c r="B323" s="159" t="s">
        <v>1385</v>
      </c>
      <c r="C323" s="159" t="s">
        <v>429</v>
      </c>
      <c r="D323" s="159" t="s">
        <v>1371</v>
      </c>
      <c r="E323" s="159" t="s">
        <v>3008</v>
      </c>
    </row>
    <row r="324" spans="1:5" ht="12" customHeight="1" x14ac:dyDescent="0.2">
      <c r="A324" s="159" t="s">
        <v>3006</v>
      </c>
      <c r="B324" s="159" t="s">
        <v>1385</v>
      </c>
      <c r="C324" s="159" t="s">
        <v>429</v>
      </c>
      <c r="D324" s="159" t="s">
        <v>1371</v>
      </c>
      <c r="E324" s="159" t="s">
        <v>3055</v>
      </c>
    </row>
    <row r="325" spans="1:5" ht="12" customHeight="1" x14ac:dyDescent="0.2">
      <c r="A325" s="159" t="s">
        <v>3006</v>
      </c>
      <c r="B325" s="159" t="s">
        <v>1386</v>
      </c>
      <c r="C325" s="159" t="s">
        <v>350</v>
      </c>
      <c r="D325" s="159" t="s">
        <v>1371</v>
      </c>
      <c r="E325" s="159" t="s">
        <v>3008</v>
      </c>
    </row>
    <row r="326" spans="1:5" ht="12" customHeight="1" x14ac:dyDescent="0.2">
      <c r="A326" s="159" t="s">
        <v>3006</v>
      </c>
      <c r="B326" s="159" t="s">
        <v>1386</v>
      </c>
      <c r="C326" s="159" t="s">
        <v>350</v>
      </c>
      <c r="D326" s="159" t="s">
        <v>1371</v>
      </c>
      <c r="E326" s="159" t="s">
        <v>3055</v>
      </c>
    </row>
    <row r="327" spans="1:5" ht="12" customHeight="1" x14ac:dyDescent="0.2">
      <c r="A327" s="159" t="s">
        <v>3006</v>
      </c>
      <c r="B327" s="159" t="s">
        <v>1387</v>
      </c>
      <c r="C327" s="159" t="s">
        <v>351</v>
      </c>
      <c r="D327" s="159" t="s">
        <v>1371</v>
      </c>
      <c r="E327" s="159" t="s">
        <v>3008</v>
      </c>
    </row>
    <row r="328" spans="1:5" ht="12" customHeight="1" x14ac:dyDescent="0.2">
      <c r="A328" s="159" t="s">
        <v>3006</v>
      </c>
      <c r="B328" s="159" t="s">
        <v>1388</v>
      </c>
      <c r="C328" s="159" t="s">
        <v>773</v>
      </c>
      <c r="D328" s="159" t="s">
        <v>1371</v>
      </c>
      <c r="E328" s="159" t="s">
        <v>3008</v>
      </c>
    </row>
    <row r="329" spans="1:5" ht="12" customHeight="1" x14ac:dyDescent="0.2">
      <c r="A329" s="159" t="s">
        <v>3006</v>
      </c>
      <c r="B329" s="159" t="s">
        <v>1389</v>
      </c>
      <c r="C329" s="159" t="s">
        <v>483</v>
      </c>
      <c r="D329" s="159" t="s">
        <v>1371</v>
      </c>
      <c r="E329" s="159" t="s">
        <v>3008</v>
      </c>
    </row>
    <row r="330" spans="1:5" ht="12" customHeight="1" x14ac:dyDescent="0.2">
      <c r="A330" s="159" t="s">
        <v>3006</v>
      </c>
      <c r="B330" s="159" t="s">
        <v>1389</v>
      </c>
      <c r="C330" s="159" t="s">
        <v>483</v>
      </c>
      <c r="D330" s="159" t="s">
        <v>1371</v>
      </c>
      <c r="E330" s="159" t="s">
        <v>3055</v>
      </c>
    </row>
    <row r="331" spans="1:5" ht="12" customHeight="1" x14ac:dyDescent="0.2">
      <c r="A331" s="159" t="s">
        <v>3006</v>
      </c>
      <c r="B331" s="159" t="s">
        <v>1389</v>
      </c>
      <c r="C331" s="159" t="s">
        <v>483</v>
      </c>
      <c r="D331" s="159" t="s">
        <v>1371</v>
      </c>
      <c r="E331" s="159" t="s">
        <v>3057</v>
      </c>
    </row>
    <row r="332" spans="1:5" ht="12" customHeight="1" x14ac:dyDescent="0.2">
      <c r="A332" s="159" t="s">
        <v>3006</v>
      </c>
      <c r="B332" s="159" t="s">
        <v>1390</v>
      </c>
      <c r="C332" s="159" t="s">
        <v>485</v>
      </c>
      <c r="D332" s="159" t="s">
        <v>1371</v>
      </c>
      <c r="E332" s="159" t="s">
        <v>3008</v>
      </c>
    </row>
    <row r="333" spans="1:5" ht="12" customHeight="1" x14ac:dyDescent="0.2">
      <c r="A333" s="159" t="s">
        <v>3006</v>
      </c>
      <c r="B333" s="159" t="s">
        <v>1390</v>
      </c>
      <c r="C333" s="159" t="s">
        <v>485</v>
      </c>
      <c r="D333" s="159" t="s">
        <v>1371</v>
      </c>
      <c r="E333" s="159" t="s">
        <v>3055</v>
      </c>
    </row>
    <row r="334" spans="1:5" ht="12" customHeight="1" x14ac:dyDescent="0.2">
      <c r="A334" s="159" t="s">
        <v>3006</v>
      </c>
      <c r="B334" s="159" t="s">
        <v>1390</v>
      </c>
      <c r="C334" s="159" t="s">
        <v>485</v>
      </c>
      <c r="D334" s="159" t="s">
        <v>1371</v>
      </c>
      <c r="E334" s="159" t="s">
        <v>3057</v>
      </c>
    </row>
    <row r="335" spans="1:5" ht="12" customHeight="1" x14ac:dyDescent="0.2">
      <c r="A335" s="159" t="s">
        <v>3006</v>
      </c>
      <c r="B335" s="159" t="s">
        <v>1391</v>
      </c>
      <c r="C335" s="159" t="s">
        <v>487</v>
      </c>
      <c r="D335" s="159" t="s">
        <v>1371</v>
      </c>
      <c r="E335" s="159" t="s">
        <v>3008</v>
      </c>
    </row>
    <row r="336" spans="1:5" ht="12" customHeight="1" x14ac:dyDescent="0.2">
      <c r="A336" s="159" t="s">
        <v>3006</v>
      </c>
      <c r="B336" s="159" t="s">
        <v>1391</v>
      </c>
      <c r="C336" s="159" t="s">
        <v>487</v>
      </c>
      <c r="D336" s="159" t="s">
        <v>1371</v>
      </c>
      <c r="E336" s="159" t="s">
        <v>3055</v>
      </c>
    </row>
    <row r="337" spans="1:5" ht="12" customHeight="1" x14ac:dyDescent="0.2">
      <c r="A337" s="159" t="s">
        <v>3006</v>
      </c>
      <c r="B337" s="159" t="s">
        <v>1392</v>
      </c>
      <c r="C337" s="159" t="s">
        <v>1342</v>
      </c>
      <c r="D337" s="159" t="s">
        <v>1371</v>
      </c>
      <c r="E337" s="159" t="s">
        <v>3008</v>
      </c>
    </row>
    <row r="338" spans="1:5" ht="12" customHeight="1" x14ac:dyDescent="0.2">
      <c r="A338" s="159" t="s">
        <v>3006</v>
      </c>
      <c r="B338" s="159" t="s">
        <v>1393</v>
      </c>
      <c r="C338" s="159" t="s">
        <v>484</v>
      </c>
      <c r="D338" s="159" t="s">
        <v>1371</v>
      </c>
      <c r="E338" s="159" t="s">
        <v>3008</v>
      </c>
    </row>
    <row r="339" spans="1:5" ht="12" customHeight="1" x14ac:dyDescent="0.2">
      <c r="A339" s="159" t="s">
        <v>3006</v>
      </c>
      <c r="B339" s="159" t="s">
        <v>1394</v>
      </c>
      <c r="C339" s="159" t="s">
        <v>486</v>
      </c>
      <c r="D339" s="159" t="s">
        <v>1371</v>
      </c>
      <c r="E339" s="159" t="s">
        <v>3008</v>
      </c>
    </row>
    <row r="340" spans="1:5" ht="12" customHeight="1" x14ac:dyDescent="0.2">
      <c r="A340" s="159" t="s">
        <v>3006</v>
      </c>
      <c r="B340" s="159" t="s">
        <v>2315</v>
      </c>
      <c r="C340" s="159" t="s">
        <v>688</v>
      </c>
      <c r="D340" s="159" t="s">
        <v>1371</v>
      </c>
      <c r="E340" s="159" t="s">
        <v>3008</v>
      </c>
    </row>
    <row r="341" spans="1:5" ht="12" customHeight="1" x14ac:dyDescent="0.2">
      <c r="A341" s="159" t="s">
        <v>3006</v>
      </c>
      <c r="B341" s="159" t="s">
        <v>2323</v>
      </c>
      <c r="C341" s="159" t="s">
        <v>687</v>
      </c>
      <c r="D341" s="159" t="s">
        <v>1371</v>
      </c>
      <c r="E341" s="159" t="s">
        <v>3008</v>
      </c>
    </row>
    <row r="342" spans="1:5" ht="12" customHeight="1" x14ac:dyDescent="0.2">
      <c r="A342" s="159" t="s">
        <v>3006</v>
      </c>
      <c r="B342" s="159" t="s">
        <v>2303</v>
      </c>
      <c r="C342" s="159" t="s">
        <v>697</v>
      </c>
      <c r="D342" s="159" t="s">
        <v>1371</v>
      </c>
      <c r="E342" s="159" t="s">
        <v>3008</v>
      </c>
    </row>
    <row r="343" spans="1:5" ht="12" customHeight="1" x14ac:dyDescent="0.2">
      <c r="A343" s="159" t="s">
        <v>3006</v>
      </c>
      <c r="B343" s="159" t="s">
        <v>2292</v>
      </c>
      <c r="C343" s="159" t="s">
        <v>482</v>
      </c>
      <c r="D343" s="159" t="s">
        <v>1371</v>
      </c>
      <c r="E343" s="159" t="s">
        <v>3008</v>
      </c>
    </row>
    <row r="344" spans="1:5" ht="12" customHeight="1" x14ac:dyDescent="0.2">
      <c r="A344" s="159" t="s">
        <v>3006</v>
      </c>
      <c r="B344" s="159" t="s">
        <v>2319</v>
      </c>
      <c r="C344" s="159" t="s">
        <v>321</v>
      </c>
      <c r="D344" s="159" t="s">
        <v>1371</v>
      </c>
      <c r="E344" s="159" t="s">
        <v>3008</v>
      </c>
    </row>
    <row r="345" spans="1:5" ht="12" customHeight="1" x14ac:dyDescent="0.2">
      <c r="A345" s="159" t="s">
        <v>3006</v>
      </c>
      <c r="B345" s="159" t="s">
        <v>2274</v>
      </c>
      <c r="C345" s="159" t="s">
        <v>317</v>
      </c>
      <c r="D345" s="159" t="s">
        <v>1371</v>
      </c>
      <c r="E345" s="159" t="s">
        <v>3008</v>
      </c>
    </row>
    <row r="346" spans="1:5" ht="12" customHeight="1" x14ac:dyDescent="0.2">
      <c r="A346" s="159" t="s">
        <v>3006</v>
      </c>
      <c r="B346" s="159" t="s">
        <v>2318</v>
      </c>
      <c r="C346" s="159" t="s">
        <v>322</v>
      </c>
      <c r="D346" s="159" t="s">
        <v>1371</v>
      </c>
      <c r="E346" s="159" t="s">
        <v>3008</v>
      </c>
    </row>
    <row r="347" spans="1:5" ht="12" customHeight="1" x14ac:dyDescent="0.2">
      <c r="A347" s="159" t="s">
        <v>3006</v>
      </c>
      <c r="B347" s="159" t="s">
        <v>2296</v>
      </c>
      <c r="C347" s="159" t="s">
        <v>323</v>
      </c>
      <c r="D347" s="159" t="s">
        <v>1371</v>
      </c>
      <c r="E347" s="159" t="s">
        <v>3008</v>
      </c>
    </row>
    <row r="348" spans="1:5" ht="12" customHeight="1" x14ac:dyDescent="0.2">
      <c r="A348" s="159" t="s">
        <v>3006</v>
      </c>
      <c r="B348" s="159" t="s">
        <v>2281</v>
      </c>
      <c r="C348" s="159" t="s">
        <v>318</v>
      </c>
      <c r="D348" s="159" t="s">
        <v>1371</v>
      </c>
      <c r="E348" s="159" t="s">
        <v>3008</v>
      </c>
    </row>
    <row r="349" spans="1:5" ht="12" customHeight="1" x14ac:dyDescent="0.2">
      <c r="A349" s="159" t="s">
        <v>3006</v>
      </c>
      <c r="B349" s="159" t="s">
        <v>2302</v>
      </c>
      <c r="C349" s="159" t="s">
        <v>188</v>
      </c>
      <c r="D349" s="159" t="s">
        <v>1371</v>
      </c>
      <c r="E349" s="159" t="s">
        <v>3008</v>
      </c>
    </row>
    <row r="350" spans="1:5" ht="12" customHeight="1" x14ac:dyDescent="0.2">
      <c r="A350" s="159" t="s">
        <v>3006</v>
      </c>
      <c r="B350" s="159" t="s">
        <v>2300</v>
      </c>
      <c r="C350" s="159" t="s">
        <v>319</v>
      </c>
      <c r="D350" s="159" t="s">
        <v>1371</v>
      </c>
      <c r="E350" s="159" t="s">
        <v>3008</v>
      </c>
    </row>
    <row r="351" spans="1:5" ht="12" customHeight="1" x14ac:dyDescent="0.2">
      <c r="A351" s="159" t="s">
        <v>3006</v>
      </c>
      <c r="B351" s="159" t="s">
        <v>2299</v>
      </c>
      <c r="C351" s="159" t="s">
        <v>320</v>
      </c>
      <c r="D351" s="159" t="s">
        <v>1371</v>
      </c>
      <c r="E351" s="159" t="s">
        <v>3008</v>
      </c>
    </row>
    <row r="352" spans="1:5" ht="12" customHeight="1" x14ac:dyDescent="0.2">
      <c r="A352" s="159" t="s">
        <v>3006</v>
      </c>
      <c r="B352" s="159" t="s">
        <v>2272</v>
      </c>
      <c r="C352" s="159" t="s">
        <v>316</v>
      </c>
      <c r="D352" s="159" t="s">
        <v>1371</v>
      </c>
      <c r="E352" s="159" t="s">
        <v>3008</v>
      </c>
    </row>
    <row r="353" spans="1:5" ht="12" customHeight="1" x14ac:dyDescent="0.2">
      <c r="A353" s="159" t="s">
        <v>3006</v>
      </c>
      <c r="B353" s="159" t="s">
        <v>2266</v>
      </c>
      <c r="C353" s="159" t="s">
        <v>326</v>
      </c>
      <c r="D353" s="159" t="s">
        <v>1371</v>
      </c>
      <c r="E353" s="159" t="s">
        <v>3008</v>
      </c>
    </row>
    <row r="354" spans="1:5" ht="12" customHeight="1" x14ac:dyDescent="0.2">
      <c r="A354" s="159" t="s">
        <v>3006</v>
      </c>
      <c r="B354" s="159" t="s">
        <v>2294</v>
      </c>
      <c r="C354" s="159" t="s">
        <v>324</v>
      </c>
      <c r="D354" s="159" t="s">
        <v>1371</v>
      </c>
      <c r="E354" s="159" t="s">
        <v>3008</v>
      </c>
    </row>
    <row r="355" spans="1:5" ht="12" customHeight="1" x14ac:dyDescent="0.2">
      <c r="A355" s="159" t="s">
        <v>3006</v>
      </c>
      <c r="B355" s="159" t="s">
        <v>2321</v>
      </c>
      <c r="C355" s="159" t="s">
        <v>186</v>
      </c>
      <c r="D355" s="159" t="s">
        <v>1371</v>
      </c>
      <c r="E355" s="159" t="s">
        <v>3008</v>
      </c>
    </row>
    <row r="356" spans="1:5" ht="12" customHeight="1" x14ac:dyDescent="0.2">
      <c r="A356" s="159" t="s">
        <v>3006</v>
      </c>
      <c r="B356" s="159" t="s">
        <v>2313</v>
      </c>
      <c r="C356" s="159" t="s">
        <v>325</v>
      </c>
      <c r="D356" s="159" t="s">
        <v>1371</v>
      </c>
      <c r="E356" s="159" t="s">
        <v>3008</v>
      </c>
    </row>
    <row r="357" spans="1:5" ht="12" customHeight="1" x14ac:dyDescent="0.2">
      <c r="A357" s="159" t="s">
        <v>3006</v>
      </c>
      <c r="B357" s="159" t="s">
        <v>2307</v>
      </c>
      <c r="C357" s="159" t="s">
        <v>187</v>
      </c>
      <c r="D357" s="159" t="s">
        <v>1371</v>
      </c>
      <c r="E357" s="159" t="s">
        <v>3008</v>
      </c>
    </row>
    <row r="358" spans="1:5" ht="12" customHeight="1" x14ac:dyDescent="0.2">
      <c r="A358" s="159" t="s">
        <v>3006</v>
      </c>
      <c r="B358" s="159" t="s">
        <v>1902</v>
      </c>
      <c r="C358" s="159" t="s">
        <v>1903</v>
      </c>
      <c r="D358" s="159" t="s">
        <v>1371</v>
      </c>
      <c r="E358" s="159" t="s">
        <v>3008</v>
      </c>
    </row>
    <row r="359" spans="1:5" ht="12" customHeight="1" x14ac:dyDescent="0.2">
      <c r="A359" s="159" t="s">
        <v>3006</v>
      </c>
      <c r="B359" s="159" t="s">
        <v>1902</v>
      </c>
      <c r="C359" s="159" t="s">
        <v>1903</v>
      </c>
      <c r="D359" s="159" t="s">
        <v>1371</v>
      </c>
      <c r="E359" s="159" t="s">
        <v>3055</v>
      </c>
    </row>
    <row r="360" spans="1:5" ht="12" customHeight="1" x14ac:dyDescent="0.2">
      <c r="A360" s="159" t="s">
        <v>3006</v>
      </c>
      <c r="B360" s="159" t="s">
        <v>1946</v>
      </c>
      <c r="C360" s="159" t="s">
        <v>1573</v>
      </c>
      <c r="D360" s="159" t="s">
        <v>1371</v>
      </c>
      <c r="E360" s="159" t="s">
        <v>3008</v>
      </c>
    </row>
    <row r="361" spans="1:5" ht="12" customHeight="1" x14ac:dyDescent="0.2">
      <c r="A361" s="159" t="s">
        <v>3006</v>
      </c>
      <c r="B361" s="159" t="s">
        <v>1395</v>
      </c>
      <c r="C361" s="159" t="s">
        <v>413</v>
      </c>
      <c r="D361" s="159" t="s">
        <v>1371</v>
      </c>
      <c r="E361" s="159" t="s">
        <v>3008</v>
      </c>
    </row>
    <row r="362" spans="1:5" ht="12" customHeight="1" x14ac:dyDescent="0.2">
      <c r="A362" s="159" t="s">
        <v>3006</v>
      </c>
      <c r="B362" s="159" t="s">
        <v>1396</v>
      </c>
      <c r="C362" s="159" t="s">
        <v>946</v>
      </c>
      <c r="D362" s="159" t="s">
        <v>1371</v>
      </c>
      <c r="E362" s="159" t="s">
        <v>3008</v>
      </c>
    </row>
    <row r="363" spans="1:5" ht="12" customHeight="1" x14ac:dyDescent="0.2">
      <c r="A363" s="159" t="s">
        <v>3006</v>
      </c>
      <c r="B363" s="159" t="s">
        <v>1397</v>
      </c>
      <c r="C363" s="159" t="s">
        <v>774</v>
      </c>
      <c r="D363" s="159" t="s">
        <v>1371</v>
      </c>
      <c r="E363" s="159" t="s">
        <v>3008</v>
      </c>
    </row>
    <row r="364" spans="1:5" ht="12" customHeight="1" x14ac:dyDescent="0.2">
      <c r="A364" s="159" t="s">
        <v>3006</v>
      </c>
      <c r="B364" s="159" t="s">
        <v>1398</v>
      </c>
      <c r="C364" s="159" t="s">
        <v>409</v>
      </c>
      <c r="D364" s="159" t="s">
        <v>1371</v>
      </c>
      <c r="E364" s="159" t="s">
        <v>3008</v>
      </c>
    </row>
    <row r="365" spans="1:5" ht="12" customHeight="1" x14ac:dyDescent="0.2">
      <c r="A365" s="159" t="s">
        <v>3006</v>
      </c>
      <c r="B365" s="159" t="s">
        <v>1399</v>
      </c>
      <c r="C365" s="159" t="s">
        <v>424</v>
      </c>
      <c r="D365" s="159" t="s">
        <v>1371</v>
      </c>
      <c r="E365" s="159" t="s">
        <v>3008</v>
      </c>
    </row>
    <row r="366" spans="1:5" ht="12" customHeight="1" x14ac:dyDescent="0.2">
      <c r="A366" s="159" t="s">
        <v>3006</v>
      </c>
      <c r="B366" s="159" t="s">
        <v>1400</v>
      </c>
      <c r="C366" s="159" t="s">
        <v>425</v>
      </c>
      <c r="D366" s="159" t="s">
        <v>1371</v>
      </c>
      <c r="E366" s="159" t="s">
        <v>3008</v>
      </c>
    </row>
    <row r="367" spans="1:5" ht="12" customHeight="1" x14ac:dyDescent="0.2">
      <c r="A367" s="159" t="s">
        <v>3006</v>
      </c>
      <c r="B367" s="159" t="s">
        <v>1401</v>
      </c>
      <c r="C367" s="159" t="s">
        <v>426</v>
      </c>
      <c r="D367" s="159" t="s">
        <v>1371</v>
      </c>
      <c r="E367" s="159" t="s">
        <v>3008</v>
      </c>
    </row>
    <row r="368" spans="1:5" ht="12" customHeight="1" x14ac:dyDescent="0.2">
      <c r="A368" s="159" t="s">
        <v>3006</v>
      </c>
      <c r="B368" s="159" t="s">
        <v>1402</v>
      </c>
      <c r="C368" s="159" t="s">
        <v>408</v>
      </c>
      <c r="D368" s="159" t="s">
        <v>1371</v>
      </c>
      <c r="E368" s="159" t="s">
        <v>3008</v>
      </c>
    </row>
    <row r="369" spans="1:5" ht="12" customHeight="1" x14ac:dyDescent="0.2">
      <c r="A369" s="159" t="s">
        <v>3006</v>
      </c>
      <c r="B369" s="159" t="s">
        <v>1898</v>
      </c>
      <c r="C369" s="159" t="s">
        <v>1899</v>
      </c>
      <c r="D369" s="159" t="s">
        <v>1371</v>
      </c>
      <c r="E369" s="159" t="s">
        <v>3008</v>
      </c>
    </row>
    <row r="370" spans="1:5" ht="12" customHeight="1" x14ac:dyDescent="0.2">
      <c r="A370" s="159" t="s">
        <v>3006</v>
      </c>
      <c r="B370" s="159" t="s">
        <v>1679</v>
      </c>
      <c r="C370" s="159" t="s">
        <v>1677</v>
      </c>
      <c r="D370" s="159" t="s">
        <v>1371</v>
      </c>
      <c r="E370" s="159" t="s">
        <v>3008</v>
      </c>
    </row>
    <row r="371" spans="1:5" ht="12" customHeight="1" x14ac:dyDescent="0.2">
      <c r="A371" s="159" t="s">
        <v>3006</v>
      </c>
      <c r="B371" s="159" t="s">
        <v>1403</v>
      </c>
      <c r="C371" s="159" t="s">
        <v>414</v>
      </c>
      <c r="D371" s="159" t="s">
        <v>1371</v>
      </c>
      <c r="E371" s="159" t="s">
        <v>3008</v>
      </c>
    </row>
    <row r="372" spans="1:5" ht="12" customHeight="1" x14ac:dyDescent="0.2">
      <c r="A372" s="159" t="s">
        <v>3006</v>
      </c>
      <c r="B372" s="159" t="s">
        <v>1404</v>
      </c>
      <c r="C372" s="159" t="s">
        <v>410</v>
      </c>
      <c r="D372" s="159" t="s">
        <v>1371</v>
      </c>
      <c r="E372" s="159" t="s">
        <v>3008</v>
      </c>
    </row>
    <row r="373" spans="1:5" ht="12" customHeight="1" x14ac:dyDescent="0.2">
      <c r="A373" s="159" t="s">
        <v>3006</v>
      </c>
      <c r="B373" s="159" t="s">
        <v>1405</v>
      </c>
      <c r="C373" s="159" t="s">
        <v>412</v>
      </c>
      <c r="D373" s="159" t="s">
        <v>1371</v>
      </c>
      <c r="E373" s="159" t="s">
        <v>3008</v>
      </c>
    </row>
    <row r="374" spans="1:5" ht="12" customHeight="1" x14ac:dyDescent="0.2">
      <c r="A374" s="159" t="s">
        <v>3006</v>
      </c>
      <c r="B374" s="159" t="s">
        <v>1406</v>
      </c>
      <c r="C374" s="159" t="s">
        <v>411</v>
      </c>
      <c r="D374" s="159" t="s">
        <v>1371</v>
      </c>
      <c r="E374" s="159" t="s">
        <v>3008</v>
      </c>
    </row>
    <row r="375" spans="1:5" ht="12" customHeight="1" x14ac:dyDescent="0.2">
      <c r="A375" s="159" t="s">
        <v>3006</v>
      </c>
      <c r="B375" s="159" t="s">
        <v>1407</v>
      </c>
      <c r="C375" s="159" t="s">
        <v>415</v>
      </c>
      <c r="D375" s="159" t="s">
        <v>1371</v>
      </c>
      <c r="E375" s="159" t="s">
        <v>3008</v>
      </c>
    </row>
    <row r="376" spans="1:5" ht="12" customHeight="1" x14ac:dyDescent="0.2">
      <c r="A376" s="159" t="s">
        <v>3006</v>
      </c>
      <c r="B376" s="159" t="s">
        <v>1900</v>
      </c>
      <c r="C376" s="159" t="s">
        <v>1901</v>
      </c>
      <c r="D376" s="159" t="s">
        <v>1371</v>
      </c>
      <c r="E376" s="159" t="s">
        <v>3008</v>
      </c>
    </row>
    <row r="377" spans="1:5" ht="12" customHeight="1" x14ac:dyDescent="0.2">
      <c r="A377" s="159" t="s">
        <v>3006</v>
      </c>
      <c r="B377" s="159" t="s">
        <v>1408</v>
      </c>
      <c r="C377" s="159" t="s">
        <v>416</v>
      </c>
      <c r="D377" s="159" t="s">
        <v>1371</v>
      </c>
      <c r="E377" s="159" t="s">
        <v>3008</v>
      </c>
    </row>
    <row r="378" spans="1:5" ht="12" customHeight="1" x14ac:dyDescent="0.2">
      <c r="A378" s="159" t="s">
        <v>3006</v>
      </c>
      <c r="B378" s="159" t="s">
        <v>1409</v>
      </c>
      <c r="C378" s="159" t="s">
        <v>421</v>
      </c>
      <c r="D378" s="159" t="s">
        <v>1371</v>
      </c>
      <c r="E378" s="159" t="s">
        <v>3008</v>
      </c>
    </row>
    <row r="379" spans="1:5" ht="12" customHeight="1" x14ac:dyDescent="0.2">
      <c r="A379" s="159" t="s">
        <v>3006</v>
      </c>
      <c r="B379" s="159" t="s">
        <v>1410</v>
      </c>
      <c r="C379" s="159" t="s">
        <v>422</v>
      </c>
      <c r="D379" s="159" t="s">
        <v>1371</v>
      </c>
      <c r="E379" s="159" t="s">
        <v>3008</v>
      </c>
    </row>
    <row r="380" spans="1:5" ht="12" customHeight="1" x14ac:dyDescent="0.2">
      <c r="A380" s="159" t="s">
        <v>3006</v>
      </c>
      <c r="B380" s="159" t="s">
        <v>1411</v>
      </c>
      <c r="C380" s="159" t="s">
        <v>423</v>
      </c>
      <c r="D380" s="159" t="s">
        <v>1371</v>
      </c>
      <c r="E380" s="159" t="s">
        <v>3008</v>
      </c>
    </row>
    <row r="381" spans="1:5" ht="12" customHeight="1" x14ac:dyDescent="0.2">
      <c r="A381" s="159" t="s">
        <v>3006</v>
      </c>
      <c r="B381" s="159" t="s">
        <v>1412</v>
      </c>
      <c r="C381" s="159" t="s">
        <v>417</v>
      </c>
      <c r="D381" s="159" t="s">
        <v>1371</v>
      </c>
      <c r="E381" s="159" t="s">
        <v>3008</v>
      </c>
    </row>
    <row r="382" spans="1:5" ht="12" customHeight="1" x14ac:dyDescent="0.2">
      <c r="A382" s="159" t="s">
        <v>3006</v>
      </c>
      <c r="B382" s="159" t="s">
        <v>1412</v>
      </c>
      <c r="C382" s="159" t="s">
        <v>417</v>
      </c>
      <c r="D382" s="159" t="s">
        <v>1371</v>
      </c>
      <c r="E382" s="159" t="s">
        <v>3057</v>
      </c>
    </row>
    <row r="383" spans="1:5" ht="12" customHeight="1" x14ac:dyDescent="0.2">
      <c r="A383" s="159" t="s">
        <v>3006</v>
      </c>
      <c r="B383" s="159" t="s">
        <v>1413</v>
      </c>
      <c r="C383" s="159" t="s">
        <v>407</v>
      </c>
      <c r="D383" s="159" t="s">
        <v>1371</v>
      </c>
      <c r="E383" s="159" t="s">
        <v>3008</v>
      </c>
    </row>
    <row r="384" spans="1:5" ht="12" customHeight="1" x14ac:dyDescent="0.2">
      <c r="A384" s="159" t="s">
        <v>3006</v>
      </c>
      <c r="B384" s="159" t="s">
        <v>1521</v>
      </c>
      <c r="C384" s="159" t="s">
        <v>384</v>
      </c>
      <c r="D384" s="159" t="s">
        <v>1371</v>
      </c>
      <c r="E384" s="159" t="s">
        <v>3008</v>
      </c>
    </row>
    <row r="385" spans="1:5" ht="12" customHeight="1" x14ac:dyDescent="0.2">
      <c r="A385" s="159" t="s">
        <v>3006</v>
      </c>
      <c r="B385" s="159" t="s">
        <v>1521</v>
      </c>
      <c r="C385" s="159" t="s">
        <v>384</v>
      </c>
      <c r="D385" s="159" t="s">
        <v>1371</v>
      </c>
      <c r="E385" s="159" t="s">
        <v>3057</v>
      </c>
    </row>
    <row r="386" spans="1:5" ht="12" customHeight="1" x14ac:dyDescent="0.2">
      <c r="A386" s="159" t="s">
        <v>3006</v>
      </c>
      <c r="B386" s="159" t="s">
        <v>1414</v>
      </c>
      <c r="C386" s="159" t="s">
        <v>385</v>
      </c>
      <c r="D386" s="159" t="s">
        <v>1371</v>
      </c>
      <c r="E386" s="159" t="s">
        <v>3008</v>
      </c>
    </row>
    <row r="387" spans="1:5" ht="12" customHeight="1" x14ac:dyDescent="0.2">
      <c r="A387" s="159" t="s">
        <v>3006</v>
      </c>
      <c r="B387" s="159" t="s">
        <v>1415</v>
      </c>
      <c r="C387" s="159" t="s">
        <v>650</v>
      </c>
      <c r="D387" s="159" t="s">
        <v>1371</v>
      </c>
      <c r="E387" s="159" t="s">
        <v>3008</v>
      </c>
    </row>
    <row r="388" spans="1:5" ht="12" customHeight="1" x14ac:dyDescent="0.2">
      <c r="A388" s="159" t="s">
        <v>3006</v>
      </c>
      <c r="B388" s="159" t="s">
        <v>1415</v>
      </c>
      <c r="C388" s="159" t="s">
        <v>650</v>
      </c>
      <c r="D388" s="159" t="s">
        <v>1371</v>
      </c>
      <c r="E388" s="159" t="s">
        <v>3055</v>
      </c>
    </row>
    <row r="389" spans="1:5" ht="12" customHeight="1" x14ac:dyDescent="0.2">
      <c r="A389" s="159" t="s">
        <v>3006</v>
      </c>
      <c r="B389" s="159" t="s">
        <v>1416</v>
      </c>
      <c r="C389" s="159" t="s">
        <v>124</v>
      </c>
      <c r="D389" s="159" t="s">
        <v>1371</v>
      </c>
      <c r="E389" s="159" t="s">
        <v>3008</v>
      </c>
    </row>
    <row r="390" spans="1:5" ht="12" customHeight="1" x14ac:dyDescent="0.2">
      <c r="A390" s="159" t="s">
        <v>3006</v>
      </c>
      <c r="B390" s="159" t="s">
        <v>1417</v>
      </c>
      <c r="C390" s="159" t="s">
        <v>123</v>
      </c>
      <c r="D390" s="159" t="s">
        <v>1371</v>
      </c>
      <c r="E390" s="159" t="s">
        <v>3008</v>
      </c>
    </row>
    <row r="391" spans="1:5" ht="12" customHeight="1" x14ac:dyDescent="0.2">
      <c r="A391" s="159" t="s">
        <v>3006</v>
      </c>
      <c r="B391" s="159" t="s">
        <v>1417</v>
      </c>
      <c r="C391" s="159" t="s">
        <v>123</v>
      </c>
      <c r="D391" s="159" t="s">
        <v>1371</v>
      </c>
      <c r="E391" s="159" t="s">
        <v>3057</v>
      </c>
    </row>
    <row r="392" spans="1:5" ht="12" customHeight="1" x14ac:dyDescent="0.2">
      <c r="A392" s="159" t="s">
        <v>3006</v>
      </c>
      <c r="B392" s="159" t="s">
        <v>1680</v>
      </c>
      <c r="C392" s="159" t="s">
        <v>1678</v>
      </c>
      <c r="D392" s="159" t="s">
        <v>1371</v>
      </c>
      <c r="E392" s="159" t="s">
        <v>3008</v>
      </c>
    </row>
    <row r="393" spans="1:5" ht="12" customHeight="1" x14ac:dyDescent="0.2">
      <c r="A393" s="159" t="s">
        <v>3006</v>
      </c>
      <c r="B393" s="159" t="s">
        <v>1418</v>
      </c>
      <c r="C393" s="159" t="s">
        <v>651</v>
      </c>
      <c r="D393" s="159" t="s">
        <v>1371</v>
      </c>
      <c r="E393" s="159" t="s">
        <v>3008</v>
      </c>
    </row>
    <row r="394" spans="1:5" ht="12" customHeight="1" x14ac:dyDescent="0.2">
      <c r="A394" s="159" t="s">
        <v>3006</v>
      </c>
      <c r="B394" s="159" t="s">
        <v>1419</v>
      </c>
      <c r="C394" s="159" t="s">
        <v>1147</v>
      </c>
      <c r="D394" s="159" t="s">
        <v>1371</v>
      </c>
      <c r="E394" s="159" t="s">
        <v>3008</v>
      </c>
    </row>
    <row r="395" spans="1:5" ht="12" customHeight="1" x14ac:dyDescent="0.2">
      <c r="A395" s="159" t="s">
        <v>3006</v>
      </c>
      <c r="B395" s="159" t="s">
        <v>1517</v>
      </c>
      <c r="C395" s="159" t="s">
        <v>618</v>
      </c>
      <c r="D395" s="159" t="s">
        <v>1371</v>
      </c>
      <c r="E395" s="159" t="s">
        <v>3008</v>
      </c>
    </row>
    <row r="396" spans="1:5" ht="12" customHeight="1" x14ac:dyDescent="0.2">
      <c r="A396" s="159" t="s">
        <v>3006</v>
      </c>
      <c r="B396" s="159" t="s">
        <v>1527</v>
      </c>
      <c r="C396" s="159" t="s">
        <v>626</v>
      </c>
      <c r="D396" s="159" t="s">
        <v>1371</v>
      </c>
      <c r="E396" s="159" t="s">
        <v>3008</v>
      </c>
    </row>
    <row r="397" spans="1:5" ht="12" customHeight="1" x14ac:dyDescent="0.2">
      <c r="A397" s="159" t="s">
        <v>3006</v>
      </c>
      <c r="B397" s="159" t="s">
        <v>1527</v>
      </c>
      <c r="C397" s="159" t="s">
        <v>626</v>
      </c>
      <c r="D397" s="159" t="s">
        <v>1371</v>
      </c>
      <c r="E397" s="159" t="s">
        <v>3055</v>
      </c>
    </row>
    <row r="398" spans="1:5" ht="12" customHeight="1" x14ac:dyDescent="0.2">
      <c r="A398" s="159" t="s">
        <v>3006</v>
      </c>
      <c r="B398" s="159" t="s">
        <v>1527</v>
      </c>
      <c r="C398" s="159" t="s">
        <v>626</v>
      </c>
      <c r="D398" s="159" t="s">
        <v>1371</v>
      </c>
      <c r="E398" s="159" t="s">
        <v>3057</v>
      </c>
    </row>
    <row r="399" spans="1:5" ht="12" customHeight="1" x14ac:dyDescent="0.2">
      <c r="A399" s="159" t="s">
        <v>3006</v>
      </c>
      <c r="B399" s="159" t="s">
        <v>1904</v>
      </c>
      <c r="C399" s="159" t="s">
        <v>1905</v>
      </c>
      <c r="D399" s="159" t="s">
        <v>1371</v>
      </c>
      <c r="E399" s="159" t="s">
        <v>3008</v>
      </c>
    </row>
    <row r="400" spans="1:5" ht="12" customHeight="1" x14ac:dyDescent="0.2">
      <c r="A400" s="159" t="s">
        <v>3006</v>
      </c>
      <c r="B400" s="159" t="s">
        <v>1420</v>
      </c>
      <c r="C400" s="159" t="s">
        <v>623</v>
      </c>
      <c r="D400" s="159" t="s">
        <v>1371</v>
      </c>
      <c r="E400" s="159" t="s">
        <v>3008</v>
      </c>
    </row>
    <row r="401" spans="1:5" ht="12" customHeight="1" x14ac:dyDescent="0.2">
      <c r="A401" s="159" t="s">
        <v>3006</v>
      </c>
      <c r="B401" s="159" t="s">
        <v>1421</v>
      </c>
      <c r="C401" s="159" t="s">
        <v>353</v>
      </c>
      <c r="D401" s="159" t="s">
        <v>1371</v>
      </c>
      <c r="E401" s="159" t="s">
        <v>3008</v>
      </c>
    </row>
    <row r="402" spans="1:5" ht="12" customHeight="1" x14ac:dyDescent="0.2">
      <c r="A402" s="159" t="s">
        <v>3006</v>
      </c>
      <c r="B402" s="159" t="s">
        <v>1422</v>
      </c>
      <c r="C402" s="159" t="s">
        <v>354</v>
      </c>
      <c r="D402" s="159" t="s">
        <v>1371</v>
      </c>
      <c r="E402" s="159" t="s">
        <v>3008</v>
      </c>
    </row>
    <row r="403" spans="1:5" ht="12" customHeight="1" x14ac:dyDescent="0.2">
      <c r="A403" s="159" t="s">
        <v>3006</v>
      </c>
      <c r="B403" s="159" t="s">
        <v>1423</v>
      </c>
      <c r="C403" s="159" t="s">
        <v>355</v>
      </c>
      <c r="D403" s="159" t="s">
        <v>1371</v>
      </c>
      <c r="E403" s="159" t="s">
        <v>3008</v>
      </c>
    </row>
    <row r="404" spans="1:5" ht="12" customHeight="1" x14ac:dyDescent="0.2">
      <c r="A404" s="159" t="s">
        <v>3006</v>
      </c>
      <c r="B404" s="159" t="s">
        <v>1424</v>
      </c>
      <c r="C404" s="159" t="s">
        <v>356</v>
      </c>
      <c r="D404" s="159" t="s">
        <v>1371</v>
      </c>
      <c r="E404" s="159" t="s">
        <v>3008</v>
      </c>
    </row>
    <row r="405" spans="1:5" ht="12" customHeight="1" x14ac:dyDescent="0.2">
      <c r="A405" s="159" t="s">
        <v>3006</v>
      </c>
      <c r="B405" s="159" t="s">
        <v>1425</v>
      </c>
      <c r="C405" s="159" t="s">
        <v>357</v>
      </c>
      <c r="D405" s="159" t="s">
        <v>1371</v>
      </c>
      <c r="E405" s="159" t="s">
        <v>3008</v>
      </c>
    </row>
    <row r="406" spans="1:5" ht="12" customHeight="1" x14ac:dyDescent="0.2">
      <c r="A406" s="159" t="s">
        <v>3006</v>
      </c>
      <c r="B406" s="159" t="s">
        <v>1426</v>
      </c>
      <c r="C406" s="159" t="s">
        <v>358</v>
      </c>
      <c r="D406" s="159" t="s">
        <v>1371</v>
      </c>
      <c r="E406" s="159" t="s">
        <v>3008</v>
      </c>
    </row>
    <row r="407" spans="1:5" ht="12" customHeight="1" x14ac:dyDescent="0.2">
      <c r="A407" s="159" t="s">
        <v>3006</v>
      </c>
      <c r="B407" s="159" t="s">
        <v>1427</v>
      </c>
      <c r="C407" s="159" t="s">
        <v>371</v>
      </c>
      <c r="D407" s="159" t="s">
        <v>1371</v>
      </c>
      <c r="E407" s="159" t="s">
        <v>3008</v>
      </c>
    </row>
    <row r="408" spans="1:5" ht="12" customHeight="1" x14ac:dyDescent="0.2">
      <c r="A408" s="159" t="s">
        <v>3006</v>
      </c>
      <c r="B408" s="159" t="s">
        <v>1428</v>
      </c>
      <c r="C408" s="159" t="s">
        <v>372</v>
      </c>
      <c r="D408" s="159" t="s">
        <v>1371</v>
      </c>
      <c r="E408" s="159" t="s">
        <v>3008</v>
      </c>
    </row>
    <row r="409" spans="1:5" ht="12" customHeight="1" x14ac:dyDescent="0.2">
      <c r="A409" s="159" t="s">
        <v>3006</v>
      </c>
      <c r="B409" s="159" t="s">
        <v>1429</v>
      </c>
      <c r="C409" s="159" t="s">
        <v>373</v>
      </c>
      <c r="D409" s="159" t="s">
        <v>1371</v>
      </c>
      <c r="E409" s="159" t="s">
        <v>3008</v>
      </c>
    </row>
    <row r="410" spans="1:5" ht="12" customHeight="1" x14ac:dyDescent="0.2">
      <c r="A410" s="159" t="s">
        <v>3006</v>
      </c>
      <c r="B410" s="159" t="s">
        <v>1430</v>
      </c>
      <c r="C410" s="159" t="s">
        <v>374</v>
      </c>
      <c r="D410" s="159" t="s">
        <v>1371</v>
      </c>
      <c r="E410" s="159" t="s">
        <v>3008</v>
      </c>
    </row>
    <row r="411" spans="1:5" ht="12" customHeight="1" x14ac:dyDescent="0.2">
      <c r="A411" s="159" t="s">
        <v>3006</v>
      </c>
      <c r="B411" s="159" t="s">
        <v>1431</v>
      </c>
      <c r="C411" s="159" t="s">
        <v>375</v>
      </c>
      <c r="D411" s="159" t="s">
        <v>1371</v>
      </c>
      <c r="E411" s="159" t="s">
        <v>3008</v>
      </c>
    </row>
    <row r="412" spans="1:5" ht="12" customHeight="1" x14ac:dyDescent="0.2">
      <c r="A412" s="159" t="s">
        <v>3006</v>
      </c>
      <c r="B412" s="159" t="s">
        <v>1432</v>
      </c>
      <c r="C412" s="159" t="s">
        <v>352</v>
      </c>
      <c r="D412" s="159" t="s">
        <v>1371</v>
      </c>
      <c r="E412" s="159" t="s">
        <v>3008</v>
      </c>
    </row>
    <row r="413" spans="1:5" ht="12" customHeight="1" x14ac:dyDescent="0.2">
      <c r="A413" s="159" t="s">
        <v>3006</v>
      </c>
      <c r="B413" s="159" t="s">
        <v>1433</v>
      </c>
      <c r="C413" s="159" t="s">
        <v>376</v>
      </c>
      <c r="D413" s="159" t="s">
        <v>1371</v>
      </c>
      <c r="E413" s="159" t="s">
        <v>3008</v>
      </c>
    </row>
    <row r="414" spans="1:5" ht="12" customHeight="1" x14ac:dyDescent="0.2">
      <c r="A414" s="159" t="s">
        <v>3006</v>
      </c>
      <c r="B414" s="159" t="s">
        <v>1434</v>
      </c>
      <c r="C414" s="159" t="s">
        <v>377</v>
      </c>
      <c r="D414" s="159" t="s">
        <v>1371</v>
      </c>
      <c r="E414" s="159" t="s">
        <v>3008</v>
      </c>
    </row>
    <row r="415" spans="1:5" ht="12" customHeight="1" x14ac:dyDescent="0.2">
      <c r="A415" s="159" t="s">
        <v>3006</v>
      </c>
      <c r="B415" s="159" t="s">
        <v>1435</v>
      </c>
      <c r="C415" s="159" t="s">
        <v>327</v>
      </c>
      <c r="D415" s="159" t="s">
        <v>1371</v>
      </c>
      <c r="E415" s="159" t="s">
        <v>3008</v>
      </c>
    </row>
    <row r="416" spans="1:5" ht="12" customHeight="1" x14ac:dyDescent="0.2">
      <c r="A416" s="159" t="s">
        <v>3006</v>
      </c>
      <c r="B416" s="159" t="s">
        <v>1436</v>
      </c>
      <c r="C416" s="159" t="s">
        <v>378</v>
      </c>
      <c r="D416" s="159" t="s">
        <v>1371</v>
      </c>
      <c r="E416" s="159" t="s">
        <v>3008</v>
      </c>
    </row>
    <row r="417" spans="1:5" ht="12" customHeight="1" x14ac:dyDescent="0.2">
      <c r="A417" s="159" t="s">
        <v>3006</v>
      </c>
      <c r="B417" s="159" t="s">
        <v>1437</v>
      </c>
      <c r="C417" s="159" t="s">
        <v>379</v>
      </c>
      <c r="D417" s="159" t="s">
        <v>1371</v>
      </c>
      <c r="E417" s="159" t="s">
        <v>3008</v>
      </c>
    </row>
    <row r="418" spans="1:5" ht="12" customHeight="1" x14ac:dyDescent="0.2">
      <c r="A418" s="159" t="s">
        <v>3006</v>
      </c>
      <c r="B418" s="159" t="s">
        <v>1438</v>
      </c>
      <c r="C418" s="159" t="s">
        <v>380</v>
      </c>
      <c r="D418" s="159" t="s">
        <v>1371</v>
      </c>
      <c r="E418" s="159" t="s">
        <v>3008</v>
      </c>
    </row>
    <row r="419" spans="1:5" ht="12" customHeight="1" x14ac:dyDescent="0.2">
      <c r="A419" s="159" t="s">
        <v>3006</v>
      </c>
      <c r="B419" s="159" t="s">
        <v>1439</v>
      </c>
      <c r="C419" s="159" t="s">
        <v>381</v>
      </c>
      <c r="D419" s="159" t="s">
        <v>1371</v>
      </c>
      <c r="E419" s="159" t="s">
        <v>3008</v>
      </c>
    </row>
    <row r="420" spans="1:5" ht="12" customHeight="1" x14ac:dyDescent="0.2">
      <c r="A420" s="159" t="s">
        <v>3006</v>
      </c>
      <c r="B420" s="159" t="s">
        <v>1440</v>
      </c>
      <c r="C420" s="159" t="s">
        <v>382</v>
      </c>
      <c r="D420" s="159" t="s">
        <v>1371</v>
      </c>
      <c r="E420" s="159" t="s">
        <v>3008</v>
      </c>
    </row>
    <row r="421" spans="1:5" ht="12" customHeight="1" x14ac:dyDescent="0.2">
      <c r="A421" s="159" t="s">
        <v>3006</v>
      </c>
      <c r="B421" s="159" t="s">
        <v>1441</v>
      </c>
      <c r="C421" s="159" t="s">
        <v>428</v>
      </c>
      <c r="D421" s="159" t="s">
        <v>1371</v>
      </c>
      <c r="E421" s="159" t="s">
        <v>3008</v>
      </c>
    </row>
    <row r="422" spans="1:5" ht="12" customHeight="1" x14ac:dyDescent="0.2">
      <c r="A422" s="159" t="s">
        <v>3006</v>
      </c>
      <c r="B422" s="159" t="s">
        <v>2636</v>
      </c>
      <c r="C422" s="159" t="s">
        <v>913</v>
      </c>
      <c r="D422" s="159" t="s">
        <v>516</v>
      </c>
      <c r="E422" s="159" t="s">
        <v>3054</v>
      </c>
    </row>
    <row r="423" spans="1:5" ht="12" customHeight="1" x14ac:dyDescent="0.2">
      <c r="A423" s="159" t="s">
        <v>3006</v>
      </c>
      <c r="B423" s="159" t="s">
        <v>2636</v>
      </c>
      <c r="C423" s="159" t="s">
        <v>913</v>
      </c>
      <c r="D423" s="159" t="s">
        <v>516</v>
      </c>
      <c r="E423" s="159" t="s">
        <v>3008</v>
      </c>
    </row>
    <row r="424" spans="1:5" ht="12" customHeight="1" x14ac:dyDescent="0.2">
      <c r="A424" s="159" t="s">
        <v>3006</v>
      </c>
      <c r="B424" s="159" t="s">
        <v>2636</v>
      </c>
      <c r="C424" s="159" t="s">
        <v>913</v>
      </c>
      <c r="D424" s="159" t="s">
        <v>516</v>
      </c>
      <c r="E424" s="159" t="s">
        <v>3061</v>
      </c>
    </row>
    <row r="425" spans="1:5" ht="12" customHeight="1" x14ac:dyDescent="0.2">
      <c r="A425" s="159" t="s">
        <v>3006</v>
      </c>
      <c r="B425" s="159" t="s">
        <v>2636</v>
      </c>
      <c r="C425" s="159" t="s">
        <v>913</v>
      </c>
      <c r="D425" s="159" t="s">
        <v>516</v>
      </c>
      <c r="E425" s="159" t="s">
        <v>3057</v>
      </c>
    </row>
    <row r="426" spans="1:5" ht="12" customHeight="1" x14ac:dyDescent="0.2">
      <c r="A426" s="159" t="s">
        <v>3006</v>
      </c>
      <c r="B426" s="159" t="s">
        <v>2903</v>
      </c>
      <c r="C426" s="159" t="s">
        <v>2340</v>
      </c>
      <c r="D426" s="159" t="s">
        <v>516</v>
      </c>
      <c r="E426" s="159" t="s">
        <v>3063</v>
      </c>
    </row>
    <row r="427" spans="1:5" ht="12" customHeight="1" x14ac:dyDescent="0.2">
      <c r="A427" s="159" t="s">
        <v>3006</v>
      </c>
      <c r="B427" s="159" t="s">
        <v>2903</v>
      </c>
      <c r="C427" s="159" t="s">
        <v>2340</v>
      </c>
      <c r="D427" s="159" t="s">
        <v>516</v>
      </c>
      <c r="E427" s="159" t="s">
        <v>3061</v>
      </c>
    </row>
    <row r="428" spans="1:5" ht="12" customHeight="1" x14ac:dyDescent="0.2">
      <c r="A428" s="159" t="s">
        <v>3006</v>
      </c>
      <c r="B428" s="159" t="s">
        <v>2306</v>
      </c>
      <c r="C428" s="159" t="s">
        <v>2121</v>
      </c>
      <c r="D428" s="159" t="s">
        <v>516</v>
      </c>
      <c r="E428" s="159" t="s">
        <v>3055</v>
      </c>
    </row>
    <row r="429" spans="1:5" ht="12" customHeight="1" x14ac:dyDescent="0.2">
      <c r="A429" s="159" t="s">
        <v>3006</v>
      </c>
      <c r="B429" s="159" t="s">
        <v>2306</v>
      </c>
      <c r="C429" s="159" t="s">
        <v>2121</v>
      </c>
      <c r="D429" s="159" t="s">
        <v>516</v>
      </c>
      <c r="E429" s="159" t="s">
        <v>3063</v>
      </c>
    </row>
    <row r="430" spans="1:5" ht="12" customHeight="1" x14ac:dyDescent="0.2">
      <c r="A430" s="159" t="s">
        <v>3006</v>
      </c>
      <c r="B430" s="159" t="s">
        <v>2306</v>
      </c>
      <c r="C430" s="159" t="s">
        <v>2121</v>
      </c>
      <c r="D430" s="159" t="s">
        <v>516</v>
      </c>
      <c r="E430" s="159" t="s">
        <v>3061</v>
      </c>
    </row>
    <row r="431" spans="1:5" ht="12" customHeight="1" x14ac:dyDescent="0.2">
      <c r="A431" s="159" t="s">
        <v>3006</v>
      </c>
      <c r="B431" s="159" t="s">
        <v>2614</v>
      </c>
      <c r="C431" s="159" t="s">
        <v>311</v>
      </c>
      <c r="D431" s="159" t="s">
        <v>516</v>
      </c>
      <c r="E431" s="159" t="s">
        <v>3008</v>
      </c>
    </row>
    <row r="432" spans="1:5" ht="12" customHeight="1" x14ac:dyDescent="0.2">
      <c r="A432" s="159" t="s">
        <v>3006</v>
      </c>
      <c r="B432" s="159" t="s">
        <v>2614</v>
      </c>
      <c r="C432" s="159" t="s">
        <v>311</v>
      </c>
      <c r="D432" s="159" t="s">
        <v>516</v>
      </c>
      <c r="E432" s="159" t="s">
        <v>3055</v>
      </c>
    </row>
    <row r="433" spans="1:5" ht="12" customHeight="1" x14ac:dyDescent="0.2">
      <c r="A433" s="159" t="s">
        <v>3006</v>
      </c>
      <c r="B433" s="159" t="s">
        <v>2614</v>
      </c>
      <c r="C433" s="159" t="s">
        <v>311</v>
      </c>
      <c r="D433" s="159" t="s">
        <v>516</v>
      </c>
      <c r="E433" s="159" t="s">
        <v>3058</v>
      </c>
    </row>
    <row r="434" spans="1:5" ht="12" customHeight="1" x14ac:dyDescent="0.2">
      <c r="A434" s="159" t="s">
        <v>3006</v>
      </c>
      <c r="B434" s="159" t="s">
        <v>2614</v>
      </c>
      <c r="C434" s="159" t="s">
        <v>311</v>
      </c>
      <c r="D434" s="159" t="s">
        <v>516</v>
      </c>
      <c r="E434" s="159" t="s">
        <v>3061</v>
      </c>
    </row>
    <row r="435" spans="1:5" ht="12" customHeight="1" x14ac:dyDescent="0.2">
      <c r="A435" s="159" t="s">
        <v>3006</v>
      </c>
      <c r="B435" s="159" t="s">
        <v>2614</v>
      </c>
      <c r="C435" s="159" t="s">
        <v>311</v>
      </c>
      <c r="D435" s="159" t="s">
        <v>516</v>
      </c>
      <c r="E435" s="159" t="s">
        <v>3056</v>
      </c>
    </row>
    <row r="436" spans="1:5" ht="12" customHeight="1" x14ac:dyDescent="0.2">
      <c r="A436" s="159" t="s">
        <v>3006</v>
      </c>
      <c r="B436" s="159" t="s">
        <v>2614</v>
      </c>
      <c r="C436" s="159" t="s">
        <v>311</v>
      </c>
      <c r="D436" s="159" t="s">
        <v>516</v>
      </c>
      <c r="E436" s="159" t="s">
        <v>3057</v>
      </c>
    </row>
    <row r="437" spans="1:5" ht="12" customHeight="1" x14ac:dyDescent="0.2">
      <c r="A437" s="159" t="s">
        <v>3006</v>
      </c>
      <c r="B437" s="159" t="s">
        <v>2775</v>
      </c>
      <c r="C437" s="159" t="s">
        <v>1141</v>
      </c>
      <c r="D437" s="159" t="s">
        <v>516</v>
      </c>
      <c r="E437" s="159" t="s">
        <v>3008</v>
      </c>
    </row>
    <row r="438" spans="1:5" ht="12" customHeight="1" x14ac:dyDescent="0.2">
      <c r="A438" s="159" t="s">
        <v>3006</v>
      </c>
      <c r="B438" s="159" t="s">
        <v>2775</v>
      </c>
      <c r="C438" s="159" t="s">
        <v>1141</v>
      </c>
      <c r="D438" s="159" t="s">
        <v>516</v>
      </c>
      <c r="E438" s="159" t="s">
        <v>3059</v>
      </c>
    </row>
    <row r="439" spans="1:5" ht="12" customHeight="1" x14ac:dyDescent="0.2">
      <c r="A439" s="159" t="s">
        <v>3006</v>
      </c>
      <c r="B439" s="159" t="s">
        <v>2775</v>
      </c>
      <c r="C439" s="159" t="s">
        <v>1141</v>
      </c>
      <c r="D439" s="159" t="s">
        <v>516</v>
      </c>
      <c r="E439" s="159" t="s">
        <v>3061</v>
      </c>
    </row>
    <row r="440" spans="1:5" ht="12" customHeight="1" x14ac:dyDescent="0.2">
      <c r="A440" s="159" t="s">
        <v>3006</v>
      </c>
      <c r="B440" s="159" t="s">
        <v>2775</v>
      </c>
      <c r="C440" s="159" t="s">
        <v>1141</v>
      </c>
      <c r="D440" s="159" t="s">
        <v>516</v>
      </c>
      <c r="E440" s="159" t="s">
        <v>3057</v>
      </c>
    </row>
    <row r="441" spans="1:5" ht="12" customHeight="1" x14ac:dyDescent="0.2">
      <c r="A441" s="159" t="s">
        <v>3006</v>
      </c>
      <c r="B441" s="159" t="s">
        <v>2765</v>
      </c>
      <c r="C441" s="159" t="s">
        <v>1142</v>
      </c>
      <c r="D441" s="159" t="s">
        <v>516</v>
      </c>
      <c r="E441" s="159" t="s">
        <v>3008</v>
      </c>
    </row>
    <row r="442" spans="1:5" ht="12" customHeight="1" x14ac:dyDescent="0.2">
      <c r="A442" s="159" t="s">
        <v>3006</v>
      </c>
      <c r="B442" s="159" t="s">
        <v>2765</v>
      </c>
      <c r="C442" s="159" t="s">
        <v>1142</v>
      </c>
      <c r="D442" s="159" t="s">
        <v>516</v>
      </c>
      <c r="E442" s="159" t="s">
        <v>3059</v>
      </c>
    </row>
    <row r="443" spans="1:5" ht="12" customHeight="1" x14ac:dyDescent="0.2">
      <c r="A443" s="159" t="s">
        <v>3006</v>
      </c>
      <c r="B443" s="159" t="s">
        <v>2765</v>
      </c>
      <c r="C443" s="159" t="s">
        <v>1142</v>
      </c>
      <c r="D443" s="159" t="s">
        <v>516</v>
      </c>
      <c r="E443" s="159" t="s">
        <v>3061</v>
      </c>
    </row>
    <row r="444" spans="1:5" ht="12" customHeight="1" x14ac:dyDescent="0.2">
      <c r="A444" s="159" t="s">
        <v>3006</v>
      </c>
      <c r="B444" s="159" t="s">
        <v>2765</v>
      </c>
      <c r="C444" s="159" t="s">
        <v>1142</v>
      </c>
      <c r="D444" s="159" t="s">
        <v>516</v>
      </c>
      <c r="E444" s="159" t="s">
        <v>3057</v>
      </c>
    </row>
    <row r="445" spans="1:5" ht="12" customHeight="1" x14ac:dyDescent="0.2">
      <c r="A445" s="159" t="s">
        <v>3006</v>
      </c>
      <c r="B445" s="159" t="s">
        <v>2604</v>
      </c>
      <c r="C445" s="159" t="s">
        <v>1090</v>
      </c>
      <c r="D445" s="159" t="s">
        <v>516</v>
      </c>
      <c r="E445" s="159" t="s">
        <v>3008</v>
      </c>
    </row>
    <row r="446" spans="1:5" ht="12" customHeight="1" x14ac:dyDescent="0.2">
      <c r="A446" s="159" t="s">
        <v>3006</v>
      </c>
      <c r="B446" s="159" t="s">
        <v>2604</v>
      </c>
      <c r="C446" s="159" t="s">
        <v>1090</v>
      </c>
      <c r="D446" s="159" t="s">
        <v>516</v>
      </c>
      <c r="E446" s="159" t="s">
        <v>3059</v>
      </c>
    </row>
    <row r="447" spans="1:5" ht="12" customHeight="1" x14ac:dyDescent="0.2">
      <c r="A447" s="159" t="s">
        <v>3006</v>
      </c>
      <c r="B447" s="159" t="s">
        <v>2604</v>
      </c>
      <c r="C447" s="159" t="s">
        <v>1090</v>
      </c>
      <c r="D447" s="159" t="s">
        <v>516</v>
      </c>
      <c r="E447" s="159" t="s">
        <v>3061</v>
      </c>
    </row>
    <row r="448" spans="1:5" ht="12" customHeight="1" x14ac:dyDescent="0.2">
      <c r="A448" s="159" t="s">
        <v>3006</v>
      </c>
      <c r="B448" s="159" t="s">
        <v>2604</v>
      </c>
      <c r="C448" s="159" t="s">
        <v>1090</v>
      </c>
      <c r="D448" s="159" t="s">
        <v>516</v>
      </c>
      <c r="E448" s="159" t="s">
        <v>3057</v>
      </c>
    </row>
    <row r="449" spans="1:5" ht="12" customHeight="1" x14ac:dyDescent="0.2">
      <c r="A449" s="159" t="s">
        <v>3006</v>
      </c>
      <c r="B449" s="159" t="s">
        <v>2569</v>
      </c>
      <c r="C449" s="159" t="s">
        <v>1107</v>
      </c>
      <c r="D449" s="159" t="s">
        <v>516</v>
      </c>
      <c r="E449" s="159" t="s">
        <v>3008</v>
      </c>
    </row>
    <row r="450" spans="1:5" ht="12" customHeight="1" x14ac:dyDescent="0.2">
      <c r="A450" s="159" t="s">
        <v>3006</v>
      </c>
      <c r="B450" s="159" t="s">
        <v>2569</v>
      </c>
      <c r="C450" s="159" t="s">
        <v>1107</v>
      </c>
      <c r="D450" s="159" t="s">
        <v>516</v>
      </c>
      <c r="E450" s="159" t="s">
        <v>3055</v>
      </c>
    </row>
    <row r="451" spans="1:5" ht="12" customHeight="1" x14ac:dyDescent="0.2">
      <c r="A451" s="159" t="s">
        <v>3006</v>
      </c>
      <c r="B451" s="159" t="s">
        <v>2569</v>
      </c>
      <c r="C451" s="159" t="s">
        <v>1107</v>
      </c>
      <c r="D451" s="159" t="s">
        <v>516</v>
      </c>
      <c r="E451" s="159" t="s">
        <v>3058</v>
      </c>
    </row>
    <row r="452" spans="1:5" ht="12" customHeight="1" x14ac:dyDescent="0.2">
      <c r="A452" s="159" t="s">
        <v>3006</v>
      </c>
      <c r="B452" s="159" t="s">
        <v>2569</v>
      </c>
      <c r="C452" s="159" t="s">
        <v>1107</v>
      </c>
      <c r="D452" s="159" t="s">
        <v>516</v>
      </c>
      <c r="E452" s="159" t="s">
        <v>3061</v>
      </c>
    </row>
    <row r="453" spans="1:5" ht="12" customHeight="1" x14ac:dyDescent="0.2">
      <c r="A453" s="159" t="s">
        <v>3006</v>
      </c>
      <c r="B453" s="159" t="s">
        <v>2569</v>
      </c>
      <c r="C453" s="159" t="s">
        <v>1107</v>
      </c>
      <c r="D453" s="159" t="s">
        <v>516</v>
      </c>
      <c r="E453" s="159" t="s">
        <v>3057</v>
      </c>
    </row>
    <row r="454" spans="1:5" ht="12" customHeight="1" x14ac:dyDescent="0.2">
      <c r="A454" s="159" t="s">
        <v>3006</v>
      </c>
      <c r="B454" s="159" t="s">
        <v>2569</v>
      </c>
      <c r="C454" s="159" t="s">
        <v>1107</v>
      </c>
      <c r="D454" s="159" t="s">
        <v>516</v>
      </c>
      <c r="E454" s="159" t="s">
        <v>3064</v>
      </c>
    </row>
    <row r="455" spans="1:5" ht="12" customHeight="1" x14ac:dyDescent="0.2">
      <c r="A455" s="159" t="s">
        <v>3006</v>
      </c>
      <c r="B455" s="159" t="s">
        <v>2547</v>
      </c>
      <c r="C455" s="159" t="s">
        <v>82</v>
      </c>
      <c r="D455" s="159" t="s">
        <v>516</v>
      </c>
      <c r="E455" s="159" t="s">
        <v>3008</v>
      </c>
    </row>
    <row r="456" spans="1:5" ht="12" customHeight="1" x14ac:dyDescent="0.2">
      <c r="A456" s="159" t="s">
        <v>3006</v>
      </c>
      <c r="B456" s="159" t="s">
        <v>2547</v>
      </c>
      <c r="C456" s="159" t="s">
        <v>82</v>
      </c>
      <c r="D456" s="159" t="s">
        <v>516</v>
      </c>
      <c r="E456" s="159" t="s">
        <v>3055</v>
      </c>
    </row>
    <row r="457" spans="1:5" ht="12" customHeight="1" x14ac:dyDescent="0.2">
      <c r="A457" s="159" t="s">
        <v>3006</v>
      </c>
      <c r="B457" s="159" t="s">
        <v>2547</v>
      </c>
      <c r="C457" s="159" t="s">
        <v>82</v>
      </c>
      <c r="D457" s="159" t="s">
        <v>516</v>
      </c>
      <c r="E457" s="159" t="s">
        <v>3058</v>
      </c>
    </row>
    <row r="458" spans="1:5" ht="12" customHeight="1" x14ac:dyDescent="0.2">
      <c r="A458" s="159" t="s">
        <v>3006</v>
      </c>
      <c r="B458" s="159" t="s">
        <v>2547</v>
      </c>
      <c r="C458" s="159" t="s">
        <v>82</v>
      </c>
      <c r="D458" s="159" t="s">
        <v>516</v>
      </c>
      <c r="E458" s="159" t="s">
        <v>3061</v>
      </c>
    </row>
    <row r="459" spans="1:5" ht="12" customHeight="1" x14ac:dyDescent="0.2">
      <c r="A459" s="159" t="s">
        <v>3006</v>
      </c>
      <c r="B459" s="159" t="s">
        <v>2547</v>
      </c>
      <c r="C459" s="159" t="s">
        <v>82</v>
      </c>
      <c r="D459" s="159" t="s">
        <v>516</v>
      </c>
      <c r="E459" s="159" t="s">
        <v>3056</v>
      </c>
    </row>
    <row r="460" spans="1:5" ht="12" customHeight="1" x14ac:dyDescent="0.2">
      <c r="A460" s="159" t="s">
        <v>3006</v>
      </c>
      <c r="B460" s="159" t="s">
        <v>2547</v>
      </c>
      <c r="C460" s="159" t="s">
        <v>82</v>
      </c>
      <c r="D460" s="159" t="s">
        <v>516</v>
      </c>
      <c r="E460" s="159" t="s">
        <v>3057</v>
      </c>
    </row>
    <row r="461" spans="1:5" ht="12" customHeight="1" x14ac:dyDescent="0.2">
      <c r="A461" s="159" t="s">
        <v>3006</v>
      </c>
      <c r="B461" s="159" t="s">
        <v>2547</v>
      </c>
      <c r="C461" s="159" t="s">
        <v>82</v>
      </c>
      <c r="D461" s="159" t="s">
        <v>516</v>
      </c>
      <c r="E461" s="159" t="s">
        <v>3060</v>
      </c>
    </row>
    <row r="462" spans="1:5" ht="12" customHeight="1" x14ac:dyDescent="0.2">
      <c r="A462" s="159" t="s">
        <v>3006</v>
      </c>
      <c r="B462" s="159" t="s">
        <v>2547</v>
      </c>
      <c r="C462" s="159" t="s">
        <v>82</v>
      </c>
      <c r="D462" s="159" t="s">
        <v>516</v>
      </c>
      <c r="E462" s="159" t="s">
        <v>3064</v>
      </c>
    </row>
    <row r="463" spans="1:5" ht="12" customHeight="1" x14ac:dyDescent="0.2">
      <c r="A463" s="159" t="s">
        <v>3006</v>
      </c>
      <c r="B463" s="159" t="s">
        <v>1947</v>
      </c>
      <c r="C463" s="159" t="s">
        <v>197</v>
      </c>
      <c r="D463" s="159" t="s">
        <v>516</v>
      </c>
      <c r="E463" s="159" t="s">
        <v>3061</v>
      </c>
    </row>
    <row r="464" spans="1:5" ht="12" customHeight="1" x14ac:dyDescent="0.2">
      <c r="A464" s="159" t="s">
        <v>3006</v>
      </c>
      <c r="B464" s="159" t="s">
        <v>1948</v>
      </c>
      <c r="C464" s="159" t="s">
        <v>259</v>
      </c>
      <c r="D464" s="159" t="s">
        <v>516</v>
      </c>
      <c r="E464" s="159" t="s">
        <v>3061</v>
      </c>
    </row>
    <row r="465" spans="1:5" ht="12" customHeight="1" x14ac:dyDescent="0.2">
      <c r="A465" s="159" t="s">
        <v>3006</v>
      </c>
      <c r="B465" s="159" t="s">
        <v>1950</v>
      </c>
      <c r="C465" s="159" t="s">
        <v>83</v>
      </c>
      <c r="D465" s="159" t="s">
        <v>516</v>
      </c>
      <c r="E465" s="159" t="s">
        <v>3061</v>
      </c>
    </row>
    <row r="466" spans="1:5" ht="12" customHeight="1" x14ac:dyDescent="0.2">
      <c r="A466" s="159" t="s">
        <v>3006</v>
      </c>
      <c r="B466" s="159" t="s">
        <v>1951</v>
      </c>
      <c r="C466" s="159" t="s">
        <v>1348</v>
      </c>
      <c r="D466" s="159" t="s">
        <v>516</v>
      </c>
      <c r="E466" s="159" t="s">
        <v>3059</v>
      </c>
    </row>
    <row r="467" spans="1:5" ht="12" customHeight="1" x14ac:dyDescent="0.2">
      <c r="A467" s="159" t="s">
        <v>3006</v>
      </c>
      <c r="B467" s="159" t="s">
        <v>1951</v>
      </c>
      <c r="C467" s="159" t="s">
        <v>1348</v>
      </c>
      <c r="D467" s="159" t="s">
        <v>516</v>
      </c>
      <c r="E467" s="159" t="s">
        <v>3061</v>
      </c>
    </row>
    <row r="468" spans="1:5" ht="12" customHeight="1" x14ac:dyDescent="0.2">
      <c r="A468" s="159" t="s">
        <v>3006</v>
      </c>
      <c r="B468" s="159" t="s">
        <v>2694</v>
      </c>
      <c r="C468" s="159" t="s">
        <v>1108</v>
      </c>
      <c r="D468" s="159" t="s">
        <v>516</v>
      </c>
      <c r="E468" s="159" t="s">
        <v>3054</v>
      </c>
    </row>
    <row r="469" spans="1:5" ht="12" customHeight="1" x14ac:dyDescent="0.2">
      <c r="A469" s="159" t="s">
        <v>3006</v>
      </c>
      <c r="B469" s="159" t="s">
        <v>2694</v>
      </c>
      <c r="C469" s="159" t="s">
        <v>1108</v>
      </c>
      <c r="D469" s="159" t="s">
        <v>516</v>
      </c>
      <c r="E469" s="159" t="s">
        <v>3008</v>
      </c>
    </row>
    <row r="470" spans="1:5" ht="12" customHeight="1" x14ac:dyDescent="0.2">
      <c r="A470" s="159" t="s">
        <v>3006</v>
      </c>
      <c r="B470" s="159" t="s">
        <v>2694</v>
      </c>
      <c r="C470" s="159" t="s">
        <v>1108</v>
      </c>
      <c r="D470" s="159" t="s">
        <v>516</v>
      </c>
      <c r="E470" s="159" t="s">
        <v>3061</v>
      </c>
    </row>
    <row r="471" spans="1:5" ht="12" customHeight="1" x14ac:dyDescent="0.2">
      <c r="A471" s="159" t="s">
        <v>3006</v>
      </c>
      <c r="B471" s="159" t="s">
        <v>2694</v>
      </c>
      <c r="C471" s="159" t="s">
        <v>1108</v>
      </c>
      <c r="D471" s="159" t="s">
        <v>516</v>
      </c>
      <c r="E471" s="159" t="s">
        <v>3057</v>
      </c>
    </row>
    <row r="472" spans="1:5" ht="12" customHeight="1" x14ac:dyDescent="0.2">
      <c r="A472" s="159" t="s">
        <v>3006</v>
      </c>
      <c r="B472" s="159" t="s">
        <v>2561</v>
      </c>
      <c r="C472" s="159" t="s">
        <v>85</v>
      </c>
      <c r="D472" s="159" t="s">
        <v>516</v>
      </c>
      <c r="E472" s="159" t="s">
        <v>3008</v>
      </c>
    </row>
    <row r="473" spans="1:5" ht="12" customHeight="1" x14ac:dyDescent="0.2">
      <c r="A473" s="159" t="s">
        <v>3006</v>
      </c>
      <c r="B473" s="159" t="s">
        <v>2561</v>
      </c>
      <c r="C473" s="159" t="s">
        <v>85</v>
      </c>
      <c r="D473" s="159" t="s">
        <v>516</v>
      </c>
      <c r="E473" s="159" t="s">
        <v>3059</v>
      </c>
    </row>
    <row r="474" spans="1:5" ht="12" customHeight="1" x14ac:dyDescent="0.2">
      <c r="A474" s="159" t="s">
        <v>3006</v>
      </c>
      <c r="B474" s="159" t="s">
        <v>2561</v>
      </c>
      <c r="C474" s="159" t="s">
        <v>85</v>
      </c>
      <c r="D474" s="159" t="s">
        <v>516</v>
      </c>
      <c r="E474" s="159" t="s">
        <v>3055</v>
      </c>
    </row>
    <row r="475" spans="1:5" ht="12" customHeight="1" x14ac:dyDescent="0.2">
      <c r="A475" s="159" t="s">
        <v>3006</v>
      </c>
      <c r="B475" s="159" t="s">
        <v>2561</v>
      </c>
      <c r="C475" s="159" t="s">
        <v>85</v>
      </c>
      <c r="D475" s="159" t="s">
        <v>516</v>
      </c>
      <c r="E475" s="159" t="s">
        <v>3058</v>
      </c>
    </row>
    <row r="476" spans="1:5" ht="12" customHeight="1" x14ac:dyDescent="0.2">
      <c r="A476" s="159" t="s">
        <v>3006</v>
      </c>
      <c r="B476" s="159" t="s">
        <v>2561</v>
      </c>
      <c r="C476" s="159" t="s">
        <v>85</v>
      </c>
      <c r="D476" s="159" t="s">
        <v>516</v>
      </c>
      <c r="E476" s="159" t="s">
        <v>3061</v>
      </c>
    </row>
    <row r="477" spans="1:5" ht="12" customHeight="1" x14ac:dyDescent="0.2">
      <c r="A477" s="159" t="s">
        <v>3006</v>
      </c>
      <c r="B477" s="159" t="s">
        <v>2561</v>
      </c>
      <c r="C477" s="159" t="s">
        <v>85</v>
      </c>
      <c r="D477" s="159" t="s">
        <v>516</v>
      </c>
      <c r="E477" s="159" t="s">
        <v>3056</v>
      </c>
    </row>
    <row r="478" spans="1:5" ht="12" customHeight="1" x14ac:dyDescent="0.2">
      <c r="A478" s="159" t="s">
        <v>3006</v>
      </c>
      <c r="B478" s="159" t="s">
        <v>2561</v>
      </c>
      <c r="C478" s="159" t="s">
        <v>85</v>
      </c>
      <c r="D478" s="159" t="s">
        <v>516</v>
      </c>
      <c r="E478" s="159" t="s">
        <v>3057</v>
      </c>
    </row>
    <row r="479" spans="1:5" ht="12" customHeight="1" x14ac:dyDescent="0.2">
      <c r="A479" s="159" t="s">
        <v>3006</v>
      </c>
      <c r="B479" s="159" t="s">
        <v>2561</v>
      </c>
      <c r="C479" s="159" t="s">
        <v>85</v>
      </c>
      <c r="D479" s="159" t="s">
        <v>516</v>
      </c>
      <c r="E479" s="159" t="s">
        <v>3064</v>
      </c>
    </row>
    <row r="480" spans="1:5" ht="12" customHeight="1" x14ac:dyDescent="0.2">
      <c r="A480" s="159" t="s">
        <v>3006</v>
      </c>
      <c r="B480" s="159" t="s">
        <v>2550</v>
      </c>
      <c r="C480" s="159" t="s">
        <v>329</v>
      </c>
      <c r="D480" s="159" t="s">
        <v>516</v>
      </c>
      <c r="E480" s="159" t="s">
        <v>3008</v>
      </c>
    </row>
    <row r="481" spans="1:5" ht="12" customHeight="1" x14ac:dyDescent="0.2">
      <c r="A481" s="159" t="s">
        <v>3006</v>
      </c>
      <c r="B481" s="159" t="s">
        <v>2550</v>
      </c>
      <c r="C481" s="159" t="s">
        <v>329</v>
      </c>
      <c r="D481" s="159" t="s">
        <v>516</v>
      </c>
      <c r="E481" s="159" t="s">
        <v>3055</v>
      </c>
    </row>
    <row r="482" spans="1:5" ht="12" customHeight="1" x14ac:dyDescent="0.2">
      <c r="A482" s="159" t="s">
        <v>3006</v>
      </c>
      <c r="B482" s="159" t="s">
        <v>2550</v>
      </c>
      <c r="C482" s="159" t="s">
        <v>329</v>
      </c>
      <c r="D482" s="159" t="s">
        <v>516</v>
      </c>
      <c r="E482" s="159" t="s">
        <v>3058</v>
      </c>
    </row>
    <row r="483" spans="1:5" ht="12" customHeight="1" x14ac:dyDescent="0.2">
      <c r="A483" s="159" t="s">
        <v>3006</v>
      </c>
      <c r="B483" s="159" t="s">
        <v>2550</v>
      </c>
      <c r="C483" s="159" t="s">
        <v>329</v>
      </c>
      <c r="D483" s="159" t="s">
        <v>516</v>
      </c>
      <c r="E483" s="159" t="s">
        <v>3061</v>
      </c>
    </row>
    <row r="484" spans="1:5" ht="12" customHeight="1" x14ac:dyDescent="0.2">
      <c r="A484" s="159" t="s">
        <v>3006</v>
      </c>
      <c r="B484" s="159" t="s">
        <v>2550</v>
      </c>
      <c r="C484" s="159" t="s">
        <v>329</v>
      </c>
      <c r="D484" s="159" t="s">
        <v>516</v>
      </c>
      <c r="E484" s="159" t="s">
        <v>3056</v>
      </c>
    </row>
    <row r="485" spans="1:5" ht="12" customHeight="1" x14ac:dyDescent="0.2">
      <c r="A485" s="159" t="s">
        <v>3006</v>
      </c>
      <c r="B485" s="159" t="s">
        <v>2550</v>
      </c>
      <c r="C485" s="159" t="s">
        <v>329</v>
      </c>
      <c r="D485" s="159" t="s">
        <v>516</v>
      </c>
      <c r="E485" s="159" t="s">
        <v>3057</v>
      </c>
    </row>
    <row r="486" spans="1:5" ht="12" customHeight="1" x14ac:dyDescent="0.2">
      <c r="A486" s="159" t="s">
        <v>3006</v>
      </c>
      <c r="B486" s="159" t="s">
        <v>2550</v>
      </c>
      <c r="C486" s="159" t="s">
        <v>329</v>
      </c>
      <c r="D486" s="159" t="s">
        <v>516</v>
      </c>
      <c r="E486" s="159" t="s">
        <v>3064</v>
      </c>
    </row>
    <row r="487" spans="1:5" ht="12" customHeight="1" x14ac:dyDescent="0.2">
      <c r="A487" s="159" t="s">
        <v>3006</v>
      </c>
      <c r="B487" s="159" t="s">
        <v>2549</v>
      </c>
      <c r="C487" s="159" t="s">
        <v>84</v>
      </c>
      <c r="D487" s="159" t="s">
        <v>516</v>
      </c>
      <c r="E487" s="159" t="s">
        <v>3008</v>
      </c>
    </row>
    <row r="488" spans="1:5" ht="12" customHeight="1" x14ac:dyDescent="0.2">
      <c r="A488" s="159" t="s">
        <v>3006</v>
      </c>
      <c r="B488" s="159" t="s">
        <v>2549</v>
      </c>
      <c r="C488" s="159" t="s">
        <v>84</v>
      </c>
      <c r="D488" s="159" t="s">
        <v>516</v>
      </c>
      <c r="E488" s="159" t="s">
        <v>3055</v>
      </c>
    </row>
    <row r="489" spans="1:5" ht="12" customHeight="1" x14ac:dyDescent="0.2">
      <c r="A489" s="159" t="s">
        <v>3006</v>
      </c>
      <c r="B489" s="159" t="s">
        <v>2549</v>
      </c>
      <c r="C489" s="159" t="s">
        <v>84</v>
      </c>
      <c r="D489" s="159" t="s">
        <v>516</v>
      </c>
      <c r="E489" s="159" t="s">
        <v>3058</v>
      </c>
    </row>
    <row r="490" spans="1:5" ht="12" customHeight="1" x14ac:dyDescent="0.2">
      <c r="A490" s="159" t="s">
        <v>3006</v>
      </c>
      <c r="B490" s="159" t="s">
        <v>2549</v>
      </c>
      <c r="C490" s="159" t="s">
        <v>84</v>
      </c>
      <c r="D490" s="159" t="s">
        <v>516</v>
      </c>
      <c r="E490" s="159" t="s">
        <v>3061</v>
      </c>
    </row>
    <row r="491" spans="1:5" ht="12" customHeight="1" x14ac:dyDescent="0.2">
      <c r="A491" s="159" t="s">
        <v>3006</v>
      </c>
      <c r="B491" s="159" t="s">
        <v>2549</v>
      </c>
      <c r="C491" s="159" t="s">
        <v>84</v>
      </c>
      <c r="D491" s="159" t="s">
        <v>516</v>
      </c>
      <c r="E491" s="159" t="s">
        <v>3056</v>
      </c>
    </row>
    <row r="492" spans="1:5" ht="12" customHeight="1" x14ac:dyDescent="0.2">
      <c r="A492" s="159" t="s">
        <v>3006</v>
      </c>
      <c r="B492" s="159" t="s">
        <v>2549</v>
      </c>
      <c r="C492" s="159" t="s">
        <v>84</v>
      </c>
      <c r="D492" s="159" t="s">
        <v>516</v>
      </c>
      <c r="E492" s="159" t="s">
        <v>3057</v>
      </c>
    </row>
    <row r="493" spans="1:5" ht="12" customHeight="1" x14ac:dyDescent="0.2">
      <c r="A493" s="159" t="s">
        <v>3006</v>
      </c>
      <c r="B493" s="159" t="s">
        <v>2549</v>
      </c>
      <c r="C493" s="159" t="s">
        <v>84</v>
      </c>
      <c r="D493" s="159" t="s">
        <v>516</v>
      </c>
      <c r="E493" s="159" t="s">
        <v>3064</v>
      </c>
    </row>
    <row r="494" spans="1:5" ht="12" customHeight="1" x14ac:dyDescent="0.2">
      <c r="A494" s="159" t="s">
        <v>3006</v>
      </c>
      <c r="B494" s="159" t="s">
        <v>2612</v>
      </c>
      <c r="C494" s="159" t="s">
        <v>86</v>
      </c>
      <c r="D494" s="159" t="s">
        <v>516</v>
      </c>
      <c r="E494" s="159" t="s">
        <v>3054</v>
      </c>
    </row>
    <row r="495" spans="1:5" ht="12" customHeight="1" x14ac:dyDescent="0.2">
      <c r="A495" s="159" t="s">
        <v>3006</v>
      </c>
      <c r="B495" s="159" t="s">
        <v>2612</v>
      </c>
      <c r="C495" s="159" t="s">
        <v>86</v>
      </c>
      <c r="D495" s="159" t="s">
        <v>516</v>
      </c>
      <c r="E495" s="159" t="s">
        <v>3008</v>
      </c>
    </row>
    <row r="496" spans="1:5" ht="12" customHeight="1" x14ac:dyDescent="0.2">
      <c r="A496" s="159" t="s">
        <v>3006</v>
      </c>
      <c r="B496" s="159" t="s">
        <v>2612</v>
      </c>
      <c r="C496" s="159" t="s">
        <v>86</v>
      </c>
      <c r="D496" s="159" t="s">
        <v>516</v>
      </c>
      <c r="E496" s="159" t="s">
        <v>3058</v>
      </c>
    </row>
    <row r="497" spans="1:5" ht="12" customHeight="1" x14ac:dyDescent="0.2">
      <c r="A497" s="159" t="s">
        <v>3006</v>
      </c>
      <c r="B497" s="159" t="s">
        <v>2612</v>
      </c>
      <c r="C497" s="159" t="s">
        <v>86</v>
      </c>
      <c r="D497" s="159" t="s">
        <v>516</v>
      </c>
      <c r="E497" s="159" t="s">
        <v>3061</v>
      </c>
    </row>
    <row r="498" spans="1:5" ht="12" customHeight="1" x14ac:dyDescent="0.2">
      <c r="A498" s="159" t="s">
        <v>3006</v>
      </c>
      <c r="B498" s="159" t="s">
        <v>2612</v>
      </c>
      <c r="C498" s="159" t="s">
        <v>86</v>
      </c>
      <c r="D498" s="159" t="s">
        <v>516</v>
      </c>
      <c r="E498" s="159" t="s">
        <v>3057</v>
      </c>
    </row>
    <row r="499" spans="1:5" ht="12" customHeight="1" x14ac:dyDescent="0.2">
      <c r="A499" s="159" t="s">
        <v>3006</v>
      </c>
      <c r="B499" s="159" t="s">
        <v>2612</v>
      </c>
      <c r="C499" s="159" t="s">
        <v>86</v>
      </c>
      <c r="D499" s="159" t="s">
        <v>516</v>
      </c>
      <c r="E499" s="159" t="s">
        <v>3060</v>
      </c>
    </row>
    <row r="500" spans="1:5" ht="12" customHeight="1" x14ac:dyDescent="0.2">
      <c r="A500" s="159" t="s">
        <v>3006</v>
      </c>
      <c r="B500" s="159" t="s">
        <v>2692</v>
      </c>
      <c r="C500" s="159" t="s">
        <v>314</v>
      </c>
      <c r="D500" s="159" t="s">
        <v>516</v>
      </c>
      <c r="E500" s="159" t="s">
        <v>3008</v>
      </c>
    </row>
    <row r="501" spans="1:5" ht="12" customHeight="1" x14ac:dyDescent="0.2">
      <c r="A501" s="159" t="s">
        <v>3006</v>
      </c>
      <c r="B501" s="159" t="s">
        <v>2692</v>
      </c>
      <c r="C501" s="159" t="s">
        <v>314</v>
      </c>
      <c r="D501" s="159" t="s">
        <v>516</v>
      </c>
      <c r="E501" s="159" t="s">
        <v>3059</v>
      </c>
    </row>
    <row r="502" spans="1:5" ht="12" customHeight="1" x14ac:dyDescent="0.2">
      <c r="A502" s="159" t="s">
        <v>3006</v>
      </c>
      <c r="B502" s="159" t="s">
        <v>2692</v>
      </c>
      <c r="C502" s="159" t="s">
        <v>314</v>
      </c>
      <c r="D502" s="159" t="s">
        <v>516</v>
      </c>
      <c r="E502" s="159" t="s">
        <v>3055</v>
      </c>
    </row>
    <row r="503" spans="1:5" ht="12" customHeight="1" x14ac:dyDescent="0.2">
      <c r="A503" s="159" t="s">
        <v>3006</v>
      </c>
      <c r="B503" s="159" t="s">
        <v>2692</v>
      </c>
      <c r="C503" s="159" t="s">
        <v>314</v>
      </c>
      <c r="D503" s="159" t="s">
        <v>516</v>
      </c>
      <c r="E503" s="159" t="s">
        <v>3061</v>
      </c>
    </row>
    <row r="504" spans="1:5" ht="12" customHeight="1" x14ac:dyDescent="0.2">
      <c r="A504" s="159" t="s">
        <v>3006</v>
      </c>
      <c r="B504" s="159" t="s">
        <v>2692</v>
      </c>
      <c r="C504" s="159" t="s">
        <v>314</v>
      </c>
      <c r="D504" s="159" t="s">
        <v>516</v>
      </c>
      <c r="E504" s="159" t="s">
        <v>3056</v>
      </c>
    </row>
    <row r="505" spans="1:5" ht="12" customHeight="1" x14ac:dyDescent="0.2">
      <c r="A505" s="159" t="s">
        <v>3006</v>
      </c>
      <c r="B505" s="159" t="s">
        <v>2692</v>
      </c>
      <c r="C505" s="159" t="s">
        <v>314</v>
      </c>
      <c r="D505" s="159" t="s">
        <v>516</v>
      </c>
      <c r="E505" s="159" t="s">
        <v>3057</v>
      </c>
    </row>
    <row r="506" spans="1:5" ht="12" customHeight="1" x14ac:dyDescent="0.2">
      <c r="A506" s="159" t="s">
        <v>3006</v>
      </c>
      <c r="B506" s="159" t="s">
        <v>2617</v>
      </c>
      <c r="C506" s="159" t="s">
        <v>98</v>
      </c>
      <c r="D506" s="159" t="s">
        <v>516</v>
      </c>
      <c r="E506" s="159" t="s">
        <v>3008</v>
      </c>
    </row>
    <row r="507" spans="1:5" ht="12" customHeight="1" x14ac:dyDescent="0.2">
      <c r="A507" s="159" t="s">
        <v>3006</v>
      </c>
      <c r="B507" s="159" t="s">
        <v>2617</v>
      </c>
      <c r="C507" s="159" t="s">
        <v>98</v>
      </c>
      <c r="D507" s="159" t="s">
        <v>516</v>
      </c>
      <c r="E507" s="159" t="s">
        <v>3055</v>
      </c>
    </row>
    <row r="508" spans="1:5" ht="12" customHeight="1" x14ac:dyDescent="0.2">
      <c r="A508" s="159" t="s">
        <v>3006</v>
      </c>
      <c r="B508" s="159" t="s">
        <v>2617</v>
      </c>
      <c r="C508" s="159" t="s">
        <v>98</v>
      </c>
      <c r="D508" s="159" t="s">
        <v>516</v>
      </c>
      <c r="E508" s="159" t="s">
        <v>3061</v>
      </c>
    </row>
    <row r="509" spans="1:5" ht="12" customHeight="1" x14ac:dyDescent="0.2">
      <c r="A509" s="159" t="s">
        <v>3006</v>
      </c>
      <c r="B509" s="159" t="s">
        <v>2617</v>
      </c>
      <c r="C509" s="159" t="s">
        <v>98</v>
      </c>
      <c r="D509" s="159" t="s">
        <v>516</v>
      </c>
      <c r="E509" s="159" t="s">
        <v>3056</v>
      </c>
    </row>
    <row r="510" spans="1:5" ht="12" customHeight="1" x14ac:dyDescent="0.2">
      <c r="A510" s="159" t="s">
        <v>3006</v>
      </c>
      <c r="B510" s="159" t="s">
        <v>2617</v>
      </c>
      <c r="C510" s="159" t="s">
        <v>98</v>
      </c>
      <c r="D510" s="159" t="s">
        <v>516</v>
      </c>
      <c r="E510" s="159" t="s">
        <v>3057</v>
      </c>
    </row>
    <row r="511" spans="1:5" ht="12" customHeight="1" x14ac:dyDescent="0.2">
      <c r="A511" s="159" t="s">
        <v>3006</v>
      </c>
      <c r="B511" s="159" t="s">
        <v>2613</v>
      </c>
      <c r="C511" s="159" t="s">
        <v>1110</v>
      </c>
      <c r="D511" s="159" t="s">
        <v>516</v>
      </c>
      <c r="E511" s="159" t="s">
        <v>3008</v>
      </c>
    </row>
    <row r="512" spans="1:5" ht="12" customHeight="1" x14ac:dyDescent="0.2">
      <c r="A512" s="159" t="s">
        <v>3006</v>
      </c>
      <c r="B512" s="159" t="s">
        <v>2613</v>
      </c>
      <c r="C512" s="159" t="s">
        <v>1110</v>
      </c>
      <c r="D512" s="159" t="s">
        <v>516</v>
      </c>
      <c r="E512" s="159" t="s">
        <v>3055</v>
      </c>
    </row>
    <row r="513" spans="1:5" ht="12" customHeight="1" x14ac:dyDescent="0.2">
      <c r="A513" s="159" t="s">
        <v>3006</v>
      </c>
      <c r="B513" s="159" t="s">
        <v>2613</v>
      </c>
      <c r="C513" s="159" t="s">
        <v>1110</v>
      </c>
      <c r="D513" s="159" t="s">
        <v>516</v>
      </c>
      <c r="E513" s="159" t="s">
        <v>3061</v>
      </c>
    </row>
    <row r="514" spans="1:5" ht="12" customHeight="1" x14ac:dyDescent="0.2">
      <c r="A514" s="159" t="s">
        <v>3006</v>
      </c>
      <c r="B514" s="159" t="s">
        <v>2613</v>
      </c>
      <c r="C514" s="159" t="s">
        <v>1110</v>
      </c>
      <c r="D514" s="159" t="s">
        <v>516</v>
      </c>
      <c r="E514" s="159" t="s">
        <v>3057</v>
      </c>
    </row>
    <row r="515" spans="1:5" ht="12" customHeight="1" x14ac:dyDescent="0.2">
      <c r="A515" s="159" t="s">
        <v>3006</v>
      </c>
      <c r="B515" s="159" t="s">
        <v>2673</v>
      </c>
      <c r="C515" s="159" t="s">
        <v>99</v>
      </c>
      <c r="D515" s="159" t="s">
        <v>516</v>
      </c>
      <c r="E515" s="159" t="s">
        <v>3054</v>
      </c>
    </row>
    <row r="516" spans="1:5" ht="12" customHeight="1" x14ac:dyDescent="0.2">
      <c r="A516" s="159" t="s">
        <v>3006</v>
      </c>
      <c r="B516" s="159" t="s">
        <v>2673</v>
      </c>
      <c r="C516" s="159" t="s">
        <v>99</v>
      </c>
      <c r="D516" s="159" t="s">
        <v>516</v>
      </c>
      <c r="E516" s="159" t="s">
        <v>3008</v>
      </c>
    </row>
    <row r="517" spans="1:5" ht="12" customHeight="1" x14ac:dyDescent="0.2">
      <c r="A517" s="159" t="s">
        <v>3006</v>
      </c>
      <c r="B517" s="159" t="s">
        <v>2673</v>
      </c>
      <c r="C517" s="159" t="s">
        <v>99</v>
      </c>
      <c r="D517" s="159" t="s">
        <v>516</v>
      </c>
      <c r="E517" s="159" t="s">
        <v>3061</v>
      </c>
    </row>
    <row r="518" spans="1:5" ht="12" customHeight="1" x14ac:dyDescent="0.2">
      <c r="A518" s="159" t="s">
        <v>3006</v>
      </c>
      <c r="B518" s="159" t="s">
        <v>2673</v>
      </c>
      <c r="C518" s="159" t="s">
        <v>99</v>
      </c>
      <c r="D518" s="159" t="s">
        <v>516</v>
      </c>
      <c r="E518" s="159" t="s">
        <v>3057</v>
      </c>
    </row>
    <row r="519" spans="1:5" ht="12" customHeight="1" x14ac:dyDescent="0.2">
      <c r="A519" s="159" t="s">
        <v>3006</v>
      </c>
      <c r="B519" s="159" t="s">
        <v>2736</v>
      </c>
      <c r="C519" s="159" t="s">
        <v>100</v>
      </c>
      <c r="D519" s="159" t="s">
        <v>516</v>
      </c>
      <c r="E519" s="159" t="s">
        <v>3054</v>
      </c>
    </row>
    <row r="520" spans="1:5" ht="12" customHeight="1" x14ac:dyDescent="0.2">
      <c r="A520" s="159" t="s">
        <v>3006</v>
      </c>
      <c r="B520" s="159" t="s">
        <v>2736</v>
      </c>
      <c r="C520" s="159" t="s">
        <v>100</v>
      </c>
      <c r="D520" s="159" t="s">
        <v>516</v>
      </c>
      <c r="E520" s="159" t="s">
        <v>3008</v>
      </c>
    </row>
    <row r="521" spans="1:5" ht="12" customHeight="1" x14ac:dyDescent="0.2">
      <c r="A521" s="159" t="s">
        <v>3006</v>
      </c>
      <c r="B521" s="159" t="s">
        <v>2736</v>
      </c>
      <c r="C521" s="159" t="s">
        <v>100</v>
      </c>
      <c r="D521" s="159" t="s">
        <v>516</v>
      </c>
      <c r="E521" s="159" t="s">
        <v>3061</v>
      </c>
    </row>
    <row r="522" spans="1:5" ht="12" customHeight="1" x14ac:dyDescent="0.2">
      <c r="A522" s="159" t="s">
        <v>3006</v>
      </c>
      <c r="B522" s="159" t="s">
        <v>2736</v>
      </c>
      <c r="C522" s="159" t="s">
        <v>100</v>
      </c>
      <c r="D522" s="159" t="s">
        <v>516</v>
      </c>
      <c r="E522" s="159" t="s">
        <v>3057</v>
      </c>
    </row>
    <row r="523" spans="1:5" ht="12" customHeight="1" x14ac:dyDescent="0.2">
      <c r="A523" s="159" t="s">
        <v>3006</v>
      </c>
      <c r="B523" s="159" t="s">
        <v>2650</v>
      </c>
      <c r="C523" s="159" t="s">
        <v>102</v>
      </c>
      <c r="D523" s="159" t="s">
        <v>516</v>
      </c>
      <c r="E523" s="159" t="s">
        <v>3054</v>
      </c>
    </row>
    <row r="524" spans="1:5" ht="12" customHeight="1" x14ac:dyDescent="0.2">
      <c r="A524" s="159" t="s">
        <v>3006</v>
      </c>
      <c r="B524" s="159" t="s">
        <v>2650</v>
      </c>
      <c r="C524" s="159" t="s">
        <v>102</v>
      </c>
      <c r="D524" s="159" t="s">
        <v>516</v>
      </c>
      <c r="E524" s="159" t="s">
        <v>3008</v>
      </c>
    </row>
    <row r="525" spans="1:5" ht="12" customHeight="1" x14ac:dyDescent="0.2">
      <c r="A525" s="159" t="s">
        <v>3006</v>
      </c>
      <c r="B525" s="159" t="s">
        <v>2650</v>
      </c>
      <c r="C525" s="159" t="s">
        <v>102</v>
      </c>
      <c r="D525" s="159" t="s">
        <v>516</v>
      </c>
      <c r="E525" s="159" t="s">
        <v>3063</v>
      </c>
    </row>
    <row r="526" spans="1:5" ht="12" customHeight="1" x14ac:dyDescent="0.2">
      <c r="A526" s="159" t="s">
        <v>3006</v>
      </c>
      <c r="B526" s="159" t="s">
        <v>2650</v>
      </c>
      <c r="C526" s="159" t="s">
        <v>102</v>
      </c>
      <c r="D526" s="159" t="s">
        <v>516</v>
      </c>
      <c r="E526" s="159" t="s">
        <v>3061</v>
      </c>
    </row>
    <row r="527" spans="1:5" ht="12" customHeight="1" x14ac:dyDescent="0.2">
      <c r="A527" s="159" t="s">
        <v>3006</v>
      </c>
      <c r="B527" s="159" t="s">
        <v>2650</v>
      </c>
      <c r="C527" s="159" t="s">
        <v>102</v>
      </c>
      <c r="D527" s="159" t="s">
        <v>516</v>
      </c>
      <c r="E527" s="159" t="s">
        <v>3057</v>
      </c>
    </row>
    <row r="528" spans="1:5" ht="12" customHeight="1" x14ac:dyDescent="0.2">
      <c r="A528" s="159" t="s">
        <v>3006</v>
      </c>
      <c r="B528" s="159" t="s">
        <v>2665</v>
      </c>
      <c r="C528" s="159" t="s">
        <v>1723</v>
      </c>
      <c r="D528" s="159" t="s">
        <v>516</v>
      </c>
      <c r="E528" s="159" t="s">
        <v>3054</v>
      </c>
    </row>
    <row r="529" spans="1:5" ht="12" customHeight="1" x14ac:dyDescent="0.2">
      <c r="A529" s="159" t="s">
        <v>3006</v>
      </c>
      <c r="B529" s="159" t="s">
        <v>2665</v>
      </c>
      <c r="C529" s="159" t="s">
        <v>1723</v>
      </c>
      <c r="D529" s="159" t="s">
        <v>516</v>
      </c>
      <c r="E529" s="159" t="s">
        <v>3008</v>
      </c>
    </row>
    <row r="530" spans="1:5" ht="12" customHeight="1" x14ac:dyDescent="0.2">
      <c r="A530" s="159" t="s">
        <v>3006</v>
      </c>
      <c r="B530" s="159" t="s">
        <v>2665</v>
      </c>
      <c r="C530" s="159" t="s">
        <v>1723</v>
      </c>
      <c r="D530" s="159" t="s">
        <v>516</v>
      </c>
      <c r="E530" s="159" t="s">
        <v>3061</v>
      </c>
    </row>
    <row r="531" spans="1:5" ht="12" customHeight="1" x14ac:dyDescent="0.2">
      <c r="A531" s="159" t="s">
        <v>3006</v>
      </c>
      <c r="B531" s="159" t="s">
        <v>2580</v>
      </c>
      <c r="C531" s="159" t="s">
        <v>653</v>
      </c>
      <c r="D531" s="159" t="s">
        <v>516</v>
      </c>
      <c r="E531" s="159" t="s">
        <v>3054</v>
      </c>
    </row>
    <row r="532" spans="1:5" ht="12" customHeight="1" x14ac:dyDescent="0.2">
      <c r="A532" s="159" t="s">
        <v>3006</v>
      </c>
      <c r="B532" s="159" t="s">
        <v>2580</v>
      </c>
      <c r="C532" s="159" t="s">
        <v>653</v>
      </c>
      <c r="D532" s="159" t="s">
        <v>516</v>
      </c>
      <c r="E532" s="159" t="s">
        <v>3008</v>
      </c>
    </row>
    <row r="533" spans="1:5" ht="12" customHeight="1" x14ac:dyDescent="0.2">
      <c r="A533" s="159" t="s">
        <v>3006</v>
      </c>
      <c r="B533" s="159" t="s">
        <v>2580</v>
      </c>
      <c r="C533" s="159" t="s">
        <v>653</v>
      </c>
      <c r="D533" s="159" t="s">
        <v>516</v>
      </c>
      <c r="E533" s="159" t="s">
        <v>3055</v>
      </c>
    </row>
    <row r="534" spans="1:5" ht="12" customHeight="1" x14ac:dyDescent="0.2">
      <c r="A534" s="159" t="s">
        <v>3006</v>
      </c>
      <c r="B534" s="159" t="s">
        <v>2580</v>
      </c>
      <c r="C534" s="159" t="s">
        <v>653</v>
      </c>
      <c r="D534" s="159" t="s">
        <v>516</v>
      </c>
      <c r="E534" s="159" t="s">
        <v>3061</v>
      </c>
    </row>
    <row r="535" spans="1:5" ht="12" customHeight="1" x14ac:dyDescent="0.2">
      <c r="A535" s="159" t="s">
        <v>3006</v>
      </c>
      <c r="B535" s="159" t="s">
        <v>2580</v>
      </c>
      <c r="C535" s="159" t="s">
        <v>653</v>
      </c>
      <c r="D535" s="159" t="s">
        <v>516</v>
      </c>
      <c r="E535" s="159" t="s">
        <v>3057</v>
      </c>
    </row>
    <row r="536" spans="1:5" ht="12" customHeight="1" x14ac:dyDescent="0.2">
      <c r="A536" s="159" t="s">
        <v>3006</v>
      </c>
      <c r="B536" s="159" t="s">
        <v>2641</v>
      </c>
      <c r="C536" s="159" t="s">
        <v>297</v>
      </c>
      <c r="D536" s="159" t="s">
        <v>516</v>
      </c>
      <c r="E536" s="159" t="s">
        <v>3008</v>
      </c>
    </row>
    <row r="537" spans="1:5" ht="12" customHeight="1" x14ac:dyDescent="0.2">
      <c r="A537" s="159" t="s">
        <v>3006</v>
      </c>
      <c r="B537" s="159" t="s">
        <v>2641</v>
      </c>
      <c r="C537" s="159" t="s">
        <v>297</v>
      </c>
      <c r="D537" s="159" t="s">
        <v>516</v>
      </c>
      <c r="E537" s="159" t="s">
        <v>3055</v>
      </c>
    </row>
    <row r="538" spans="1:5" ht="12" customHeight="1" x14ac:dyDescent="0.2">
      <c r="A538" s="159" t="s">
        <v>3006</v>
      </c>
      <c r="B538" s="159" t="s">
        <v>2641</v>
      </c>
      <c r="C538" s="159" t="s">
        <v>297</v>
      </c>
      <c r="D538" s="159" t="s">
        <v>516</v>
      </c>
      <c r="E538" s="159" t="s">
        <v>3061</v>
      </c>
    </row>
    <row r="539" spans="1:5" ht="12" customHeight="1" x14ac:dyDescent="0.2">
      <c r="A539" s="159" t="s">
        <v>3006</v>
      </c>
      <c r="B539" s="159" t="s">
        <v>2641</v>
      </c>
      <c r="C539" s="159" t="s">
        <v>297</v>
      </c>
      <c r="D539" s="159" t="s">
        <v>516</v>
      </c>
      <c r="E539" s="159" t="s">
        <v>3056</v>
      </c>
    </row>
    <row r="540" spans="1:5" ht="12" customHeight="1" x14ac:dyDescent="0.2">
      <c r="A540" s="159" t="s">
        <v>3006</v>
      </c>
      <c r="B540" s="159" t="s">
        <v>2641</v>
      </c>
      <c r="C540" s="159" t="s">
        <v>297</v>
      </c>
      <c r="D540" s="159" t="s">
        <v>516</v>
      </c>
      <c r="E540" s="159" t="s">
        <v>3057</v>
      </c>
    </row>
    <row r="541" spans="1:5" ht="12" customHeight="1" x14ac:dyDescent="0.2">
      <c r="A541" s="159" t="s">
        <v>3006</v>
      </c>
      <c r="B541" s="159" t="s">
        <v>2641</v>
      </c>
      <c r="C541" s="159" t="s">
        <v>297</v>
      </c>
      <c r="D541" s="159" t="s">
        <v>516</v>
      </c>
      <c r="E541" s="159" t="s">
        <v>3060</v>
      </c>
    </row>
    <row r="542" spans="1:5" ht="12" customHeight="1" x14ac:dyDescent="0.2">
      <c r="A542" s="159" t="s">
        <v>3006</v>
      </c>
      <c r="B542" s="159" t="s">
        <v>2653</v>
      </c>
      <c r="C542" s="159" t="s">
        <v>101</v>
      </c>
      <c r="D542" s="159" t="s">
        <v>516</v>
      </c>
      <c r="E542" s="159" t="s">
        <v>3008</v>
      </c>
    </row>
    <row r="543" spans="1:5" ht="12" customHeight="1" x14ac:dyDescent="0.2">
      <c r="A543" s="159" t="s">
        <v>3006</v>
      </c>
      <c r="B543" s="159" t="s">
        <v>2653</v>
      </c>
      <c r="C543" s="159" t="s">
        <v>101</v>
      </c>
      <c r="D543" s="159" t="s">
        <v>516</v>
      </c>
      <c r="E543" s="159" t="s">
        <v>3059</v>
      </c>
    </row>
    <row r="544" spans="1:5" ht="12" customHeight="1" x14ac:dyDescent="0.2">
      <c r="A544" s="159" t="s">
        <v>3006</v>
      </c>
      <c r="B544" s="159" t="s">
        <v>2653</v>
      </c>
      <c r="C544" s="159" t="s">
        <v>101</v>
      </c>
      <c r="D544" s="159" t="s">
        <v>516</v>
      </c>
      <c r="E544" s="159" t="s">
        <v>3061</v>
      </c>
    </row>
    <row r="545" spans="1:5" ht="12" customHeight="1" x14ac:dyDescent="0.2">
      <c r="A545" s="159" t="s">
        <v>3006</v>
      </c>
      <c r="B545" s="159" t="s">
        <v>2653</v>
      </c>
      <c r="C545" s="159" t="s">
        <v>101</v>
      </c>
      <c r="D545" s="159" t="s">
        <v>516</v>
      </c>
      <c r="E545" s="159" t="s">
        <v>3057</v>
      </c>
    </row>
    <row r="546" spans="1:5" ht="12" customHeight="1" x14ac:dyDescent="0.2">
      <c r="A546" s="159" t="s">
        <v>3006</v>
      </c>
      <c r="B546" s="159" t="s">
        <v>2898</v>
      </c>
      <c r="C546" s="159" t="s">
        <v>1444</v>
      </c>
      <c r="D546" s="159" t="s">
        <v>516</v>
      </c>
      <c r="E546" s="159" t="s">
        <v>3054</v>
      </c>
    </row>
    <row r="547" spans="1:5" ht="12" customHeight="1" x14ac:dyDescent="0.2">
      <c r="A547" s="159" t="s">
        <v>3006</v>
      </c>
      <c r="B547" s="159" t="s">
        <v>2898</v>
      </c>
      <c r="C547" s="159" t="s">
        <v>1444</v>
      </c>
      <c r="D547" s="159" t="s">
        <v>516</v>
      </c>
      <c r="E547" s="159" t="s">
        <v>3008</v>
      </c>
    </row>
    <row r="548" spans="1:5" ht="12" customHeight="1" x14ac:dyDescent="0.2">
      <c r="A548" s="159" t="s">
        <v>3006</v>
      </c>
      <c r="B548" s="159" t="s">
        <v>2898</v>
      </c>
      <c r="C548" s="159" t="s">
        <v>1444</v>
      </c>
      <c r="D548" s="159" t="s">
        <v>516</v>
      </c>
      <c r="E548" s="159" t="s">
        <v>3061</v>
      </c>
    </row>
    <row r="549" spans="1:5" ht="12" customHeight="1" x14ac:dyDescent="0.2">
      <c r="A549" s="159" t="s">
        <v>3006</v>
      </c>
      <c r="B549" s="159" t="s">
        <v>2898</v>
      </c>
      <c r="C549" s="159" t="s">
        <v>1444</v>
      </c>
      <c r="D549" s="159" t="s">
        <v>516</v>
      </c>
      <c r="E549" s="159" t="s">
        <v>3057</v>
      </c>
    </row>
    <row r="550" spans="1:5" ht="12" customHeight="1" x14ac:dyDescent="0.2">
      <c r="A550" s="159" t="s">
        <v>3006</v>
      </c>
      <c r="B550" s="159" t="s">
        <v>2913</v>
      </c>
      <c r="C550" s="159" t="s">
        <v>2354</v>
      </c>
      <c r="D550" s="159" t="s">
        <v>516</v>
      </c>
      <c r="E550" s="159" t="s">
        <v>3061</v>
      </c>
    </row>
    <row r="551" spans="1:5" ht="12" customHeight="1" x14ac:dyDescent="0.2">
      <c r="A551" s="159" t="s">
        <v>3006</v>
      </c>
      <c r="B551" s="159" t="s">
        <v>2897</v>
      </c>
      <c r="C551" s="159" t="s">
        <v>2470</v>
      </c>
      <c r="D551" s="159" t="s">
        <v>516</v>
      </c>
      <c r="E551" s="159" t="s">
        <v>3063</v>
      </c>
    </row>
    <row r="552" spans="1:5" ht="12" customHeight="1" x14ac:dyDescent="0.2">
      <c r="A552" s="159" t="s">
        <v>3006</v>
      </c>
      <c r="B552" s="159" t="s">
        <v>2897</v>
      </c>
      <c r="C552" s="159" t="s">
        <v>2470</v>
      </c>
      <c r="D552" s="159" t="s">
        <v>516</v>
      </c>
      <c r="E552" s="159" t="s">
        <v>3061</v>
      </c>
    </row>
    <row r="553" spans="1:5" ht="12" customHeight="1" x14ac:dyDescent="0.2">
      <c r="A553" s="159" t="s">
        <v>3006</v>
      </c>
      <c r="B553" s="159" t="s">
        <v>2288</v>
      </c>
      <c r="C553" s="159" t="s">
        <v>2201</v>
      </c>
      <c r="D553" s="159" t="s">
        <v>516</v>
      </c>
      <c r="E553" s="159" t="s">
        <v>3008</v>
      </c>
    </row>
    <row r="554" spans="1:5" ht="12" customHeight="1" x14ac:dyDescent="0.2">
      <c r="A554" s="159" t="s">
        <v>3006</v>
      </c>
      <c r="B554" s="159" t="s">
        <v>2288</v>
      </c>
      <c r="C554" s="159" t="s">
        <v>2201</v>
      </c>
      <c r="D554" s="159" t="s">
        <v>516</v>
      </c>
      <c r="E554" s="159" t="s">
        <v>3063</v>
      </c>
    </row>
    <row r="555" spans="1:5" ht="12" customHeight="1" x14ac:dyDescent="0.2">
      <c r="A555" s="159" t="s">
        <v>3006</v>
      </c>
      <c r="B555" s="159" t="s">
        <v>2288</v>
      </c>
      <c r="C555" s="159" t="s">
        <v>2201</v>
      </c>
      <c r="D555" s="159" t="s">
        <v>516</v>
      </c>
      <c r="E555" s="159" t="s">
        <v>3057</v>
      </c>
    </row>
    <row r="556" spans="1:5" ht="12" customHeight="1" x14ac:dyDescent="0.2">
      <c r="A556" s="159" t="s">
        <v>3006</v>
      </c>
      <c r="B556" s="159" t="s">
        <v>2905</v>
      </c>
      <c r="C556" s="159" t="s">
        <v>2371</v>
      </c>
      <c r="D556" s="159" t="s">
        <v>516</v>
      </c>
      <c r="E556" s="159" t="s">
        <v>3063</v>
      </c>
    </row>
    <row r="557" spans="1:5" ht="12" customHeight="1" x14ac:dyDescent="0.2">
      <c r="A557" s="159" t="s">
        <v>3006</v>
      </c>
      <c r="B557" s="159" t="s">
        <v>2905</v>
      </c>
      <c r="C557" s="159" t="s">
        <v>2371</v>
      </c>
      <c r="D557" s="159" t="s">
        <v>516</v>
      </c>
      <c r="E557" s="159" t="s">
        <v>3061</v>
      </c>
    </row>
    <row r="558" spans="1:5" ht="12" customHeight="1" x14ac:dyDescent="0.2">
      <c r="A558" s="159" t="s">
        <v>3006</v>
      </c>
      <c r="B558" s="159" t="s">
        <v>2750</v>
      </c>
      <c r="C558" s="159" t="s">
        <v>1347</v>
      </c>
      <c r="D558" s="159" t="s">
        <v>516</v>
      </c>
      <c r="E558" s="159" t="s">
        <v>3059</v>
      </c>
    </row>
    <row r="559" spans="1:5" ht="12" customHeight="1" x14ac:dyDescent="0.2">
      <c r="A559" s="159" t="s">
        <v>3006</v>
      </c>
      <c r="B559" s="159" t="s">
        <v>2750</v>
      </c>
      <c r="C559" s="159" t="s">
        <v>1347</v>
      </c>
      <c r="D559" s="159" t="s">
        <v>516</v>
      </c>
      <c r="E559" s="159" t="s">
        <v>3061</v>
      </c>
    </row>
    <row r="560" spans="1:5" ht="12" customHeight="1" x14ac:dyDescent="0.2">
      <c r="A560" s="159" t="s">
        <v>3006</v>
      </c>
      <c r="B560" s="159" t="s">
        <v>2672</v>
      </c>
      <c r="C560" s="159" t="s">
        <v>1154</v>
      </c>
      <c r="D560" s="159" t="s">
        <v>516</v>
      </c>
      <c r="E560" s="159" t="s">
        <v>3059</v>
      </c>
    </row>
    <row r="561" spans="1:5" ht="12" customHeight="1" x14ac:dyDescent="0.2">
      <c r="A561" s="159" t="s">
        <v>3006</v>
      </c>
      <c r="B561" s="159" t="s">
        <v>2672</v>
      </c>
      <c r="C561" s="159" t="s">
        <v>1154</v>
      </c>
      <c r="D561" s="159" t="s">
        <v>516</v>
      </c>
      <c r="E561" s="159" t="s">
        <v>3061</v>
      </c>
    </row>
    <row r="562" spans="1:5" ht="12" customHeight="1" x14ac:dyDescent="0.2">
      <c r="A562" s="159" t="s">
        <v>3006</v>
      </c>
      <c r="B562" s="159" t="s">
        <v>2213</v>
      </c>
      <c r="C562" s="159" t="s">
        <v>1574</v>
      </c>
      <c r="D562" s="159" t="s">
        <v>516</v>
      </c>
      <c r="E562" s="159" t="s">
        <v>3059</v>
      </c>
    </row>
    <row r="563" spans="1:5" ht="12" customHeight="1" x14ac:dyDescent="0.2">
      <c r="A563" s="159" t="s">
        <v>3006</v>
      </c>
      <c r="B563" s="159" t="s">
        <v>2213</v>
      </c>
      <c r="C563" s="159" t="s">
        <v>1574</v>
      </c>
      <c r="D563" s="159" t="s">
        <v>516</v>
      </c>
      <c r="E563" s="159" t="s">
        <v>3061</v>
      </c>
    </row>
    <row r="564" spans="1:5" ht="12" customHeight="1" x14ac:dyDescent="0.2">
      <c r="A564" s="159" t="s">
        <v>3006</v>
      </c>
      <c r="B564" s="159" t="s">
        <v>1952</v>
      </c>
      <c r="C564" s="159" t="s">
        <v>1575</v>
      </c>
      <c r="D564" s="159" t="s">
        <v>516</v>
      </c>
      <c r="E564" s="159" t="s">
        <v>3059</v>
      </c>
    </row>
    <row r="565" spans="1:5" ht="12" customHeight="1" x14ac:dyDescent="0.2">
      <c r="A565" s="159" t="s">
        <v>3006</v>
      </c>
      <c r="B565" s="159" t="s">
        <v>1952</v>
      </c>
      <c r="C565" s="159" t="s">
        <v>1575</v>
      </c>
      <c r="D565" s="159" t="s">
        <v>516</v>
      </c>
      <c r="E565" s="159" t="s">
        <v>3061</v>
      </c>
    </row>
    <row r="566" spans="1:5" ht="12" customHeight="1" x14ac:dyDescent="0.2">
      <c r="A566" s="159" t="s">
        <v>3006</v>
      </c>
      <c r="B566" s="159" t="s">
        <v>1953</v>
      </c>
      <c r="C566" s="159" t="s">
        <v>308</v>
      </c>
      <c r="D566" s="159" t="s">
        <v>516</v>
      </c>
      <c r="E566" s="159" t="s">
        <v>3059</v>
      </c>
    </row>
    <row r="567" spans="1:5" ht="12" customHeight="1" x14ac:dyDescent="0.2">
      <c r="A567" s="159" t="s">
        <v>3006</v>
      </c>
      <c r="B567" s="159" t="s">
        <v>1953</v>
      </c>
      <c r="C567" s="159" t="s">
        <v>308</v>
      </c>
      <c r="D567" s="159" t="s">
        <v>516</v>
      </c>
      <c r="E567" s="159" t="s">
        <v>3061</v>
      </c>
    </row>
    <row r="568" spans="1:5" ht="12" customHeight="1" x14ac:dyDescent="0.2">
      <c r="A568" s="159" t="s">
        <v>3006</v>
      </c>
      <c r="B568" s="159" t="s">
        <v>2566</v>
      </c>
      <c r="C568" s="159" t="s">
        <v>103</v>
      </c>
      <c r="D568" s="159" t="s">
        <v>516</v>
      </c>
      <c r="E568" s="159" t="s">
        <v>3059</v>
      </c>
    </row>
    <row r="569" spans="1:5" ht="12" customHeight="1" x14ac:dyDescent="0.2">
      <c r="A569" s="159" t="s">
        <v>3006</v>
      </c>
      <c r="B569" s="159" t="s">
        <v>2566</v>
      </c>
      <c r="C569" s="159" t="s">
        <v>103</v>
      </c>
      <c r="D569" s="159" t="s">
        <v>516</v>
      </c>
      <c r="E569" s="159" t="s">
        <v>3055</v>
      </c>
    </row>
    <row r="570" spans="1:5" ht="12" customHeight="1" x14ac:dyDescent="0.2">
      <c r="A570" s="159" t="s">
        <v>3006</v>
      </c>
      <c r="B570" s="159" t="s">
        <v>2566</v>
      </c>
      <c r="C570" s="159" t="s">
        <v>103</v>
      </c>
      <c r="D570" s="159" t="s">
        <v>516</v>
      </c>
      <c r="E570" s="159" t="s">
        <v>3063</v>
      </c>
    </row>
    <row r="571" spans="1:5" ht="12" customHeight="1" x14ac:dyDescent="0.2">
      <c r="A571" s="159" t="s">
        <v>3006</v>
      </c>
      <c r="B571" s="159" t="s">
        <v>2748</v>
      </c>
      <c r="C571" s="159" t="s">
        <v>511</v>
      </c>
      <c r="D571" s="159" t="s">
        <v>516</v>
      </c>
      <c r="E571" s="159" t="s">
        <v>3059</v>
      </c>
    </row>
    <row r="572" spans="1:5" ht="12" customHeight="1" x14ac:dyDescent="0.2">
      <c r="A572" s="159" t="s">
        <v>3006</v>
      </c>
      <c r="B572" s="159" t="s">
        <v>2748</v>
      </c>
      <c r="C572" s="159" t="s">
        <v>511</v>
      </c>
      <c r="D572" s="159" t="s">
        <v>516</v>
      </c>
      <c r="E572" s="159" t="s">
        <v>3063</v>
      </c>
    </row>
    <row r="573" spans="1:5" ht="12" customHeight="1" x14ac:dyDescent="0.2">
      <c r="A573" s="159" t="s">
        <v>3006</v>
      </c>
      <c r="B573" s="159" t="s">
        <v>3065</v>
      </c>
      <c r="C573" s="159" t="s">
        <v>238</v>
      </c>
      <c r="D573" s="159" t="s">
        <v>516</v>
      </c>
      <c r="E573" s="159" t="s">
        <v>3008</v>
      </c>
    </row>
    <row r="574" spans="1:5" ht="12" customHeight="1" x14ac:dyDescent="0.2">
      <c r="A574" s="159" t="s">
        <v>3006</v>
      </c>
      <c r="B574" s="159" t="s">
        <v>3065</v>
      </c>
      <c r="C574" s="159" t="s">
        <v>238</v>
      </c>
      <c r="D574" s="159" t="s">
        <v>516</v>
      </c>
      <c r="E574" s="159" t="s">
        <v>3059</v>
      </c>
    </row>
    <row r="575" spans="1:5" ht="12" customHeight="1" x14ac:dyDescent="0.2">
      <c r="A575" s="159" t="s">
        <v>3006</v>
      </c>
      <c r="B575" s="159" t="s">
        <v>3065</v>
      </c>
      <c r="C575" s="159" t="s">
        <v>238</v>
      </c>
      <c r="D575" s="159" t="s">
        <v>516</v>
      </c>
      <c r="E575" s="159" t="s">
        <v>3063</v>
      </c>
    </row>
    <row r="576" spans="1:5" ht="12" customHeight="1" x14ac:dyDescent="0.2">
      <c r="A576" s="159" t="s">
        <v>3006</v>
      </c>
      <c r="B576" s="159" t="s">
        <v>3065</v>
      </c>
      <c r="C576" s="159" t="s">
        <v>238</v>
      </c>
      <c r="D576" s="159" t="s">
        <v>516</v>
      </c>
      <c r="E576" s="159" t="s">
        <v>3061</v>
      </c>
    </row>
    <row r="577" spans="1:5" ht="12" customHeight="1" x14ac:dyDescent="0.2">
      <c r="A577" s="159" t="s">
        <v>3006</v>
      </c>
      <c r="B577" s="159" t="s">
        <v>3066</v>
      </c>
      <c r="C577" s="159" t="s">
        <v>237</v>
      </c>
      <c r="D577" s="159" t="s">
        <v>516</v>
      </c>
      <c r="E577" s="159" t="s">
        <v>3008</v>
      </c>
    </row>
    <row r="578" spans="1:5" ht="12" customHeight="1" x14ac:dyDescent="0.2">
      <c r="A578" s="159" t="s">
        <v>3006</v>
      </c>
      <c r="B578" s="159" t="s">
        <v>3066</v>
      </c>
      <c r="C578" s="159" t="s">
        <v>237</v>
      </c>
      <c r="D578" s="159" t="s">
        <v>516</v>
      </c>
      <c r="E578" s="159" t="s">
        <v>3063</v>
      </c>
    </row>
    <row r="579" spans="1:5" ht="12" customHeight="1" x14ac:dyDescent="0.2">
      <c r="A579" s="159" t="s">
        <v>3006</v>
      </c>
      <c r="B579" s="159" t="s">
        <v>3066</v>
      </c>
      <c r="C579" s="159" t="s">
        <v>237</v>
      </c>
      <c r="D579" s="159" t="s">
        <v>516</v>
      </c>
      <c r="E579" s="159" t="s">
        <v>3061</v>
      </c>
    </row>
    <row r="580" spans="1:5" ht="12" customHeight="1" x14ac:dyDescent="0.2">
      <c r="A580" s="159" t="s">
        <v>3006</v>
      </c>
      <c r="B580" s="159" t="s">
        <v>3067</v>
      </c>
      <c r="C580" s="159" t="s">
        <v>143</v>
      </c>
      <c r="D580" s="159" t="s">
        <v>516</v>
      </c>
      <c r="E580" s="159" t="s">
        <v>3008</v>
      </c>
    </row>
    <row r="581" spans="1:5" ht="12" customHeight="1" x14ac:dyDescent="0.2">
      <c r="A581" s="159" t="s">
        <v>3006</v>
      </c>
      <c r="B581" s="159" t="s">
        <v>3067</v>
      </c>
      <c r="C581" s="159" t="s">
        <v>143</v>
      </c>
      <c r="D581" s="159" t="s">
        <v>516</v>
      </c>
      <c r="E581" s="159" t="s">
        <v>3059</v>
      </c>
    </row>
    <row r="582" spans="1:5" ht="12" customHeight="1" x14ac:dyDescent="0.2">
      <c r="A582" s="159" t="s">
        <v>3006</v>
      </c>
      <c r="B582" s="159" t="s">
        <v>3067</v>
      </c>
      <c r="C582" s="159" t="s">
        <v>143</v>
      </c>
      <c r="D582" s="159" t="s">
        <v>516</v>
      </c>
      <c r="E582" s="159" t="s">
        <v>3063</v>
      </c>
    </row>
    <row r="583" spans="1:5" ht="12" customHeight="1" x14ac:dyDescent="0.2">
      <c r="A583" s="159" t="s">
        <v>3006</v>
      </c>
      <c r="B583" s="159" t="s">
        <v>3067</v>
      </c>
      <c r="C583" s="159" t="s">
        <v>143</v>
      </c>
      <c r="D583" s="159" t="s">
        <v>516</v>
      </c>
      <c r="E583" s="159" t="s">
        <v>3061</v>
      </c>
    </row>
    <row r="584" spans="1:5" ht="12" customHeight="1" x14ac:dyDescent="0.2">
      <c r="A584" s="159" t="s">
        <v>3006</v>
      </c>
      <c r="B584" s="159" t="s">
        <v>3068</v>
      </c>
      <c r="C584" s="159" t="s">
        <v>1868</v>
      </c>
      <c r="D584" s="159" t="s">
        <v>516</v>
      </c>
      <c r="E584" s="159" t="s">
        <v>3008</v>
      </c>
    </row>
    <row r="585" spans="1:5" ht="12" customHeight="1" x14ac:dyDescent="0.2">
      <c r="A585" s="159" t="s">
        <v>3006</v>
      </c>
      <c r="B585" s="159" t="s">
        <v>3068</v>
      </c>
      <c r="C585" s="159" t="s">
        <v>1868</v>
      </c>
      <c r="D585" s="159" t="s">
        <v>516</v>
      </c>
      <c r="E585" s="159" t="s">
        <v>3059</v>
      </c>
    </row>
    <row r="586" spans="1:5" ht="12" customHeight="1" x14ac:dyDescent="0.2">
      <c r="A586" s="159" t="s">
        <v>3006</v>
      </c>
      <c r="B586" s="159" t="s">
        <v>3068</v>
      </c>
      <c r="C586" s="159" t="s">
        <v>1868</v>
      </c>
      <c r="D586" s="159" t="s">
        <v>516</v>
      </c>
      <c r="E586" s="159" t="s">
        <v>3063</v>
      </c>
    </row>
    <row r="587" spans="1:5" ht="12" customHeight="1" x14ac:dyDescent="0.2">
      <c r="A587" s="159" t="s">
        <v>3006</v>
      </c>
      <c r="B587" s="159" t="s">
        <v>3068</v>
      </c>
      <c r="C587" s="159" t="s">
        <v>1868</v>
      </c>
      <c r="D587" s="159" t="s">
        <v>516</v>
      </c>
      <c r="E587" s="159" t="s">
        <v>3061</v>
      </c>
    </row>
    <row r="588" spans="1:5" ht="12" customHeight="1" x14ac:dyDescent="0.2">
      <c r="A588" s="159" t="s">
        <v>3006</v>
      </c>
      <c r="B588" s="159" t="s">
        <v>2887</v>
      </c>
      <c r="C588" s="159" t="s">
        <v>110</v>
      </c>
      <c r="D588" s="159" t="s">
        <v>516</v>
      </c>
      <c r="E588" s="159" t="s">
        <v>3008</v>
      </c>
    </row>
    <row r="589" spans="1:5" ht="12" customHeight="1" x14ac:dyDescent="0.2">
      <c r="A589" s="159" t="s">
        <v>3006</v>
      </c>
      <c r="B589" s="159" t="s">
        <v>2887</v>
      </c>
      <c r="C589" s="159" t="s">
        <v>110</v>
      </c>
      <c r="D589" s="159" t="s">
        <v>516</v>
      </c>
      <c r="E589" s="159" t="s">
        <v>3055</v>
      </c>
    </row>
    <row r="590" spans="1:5" ht="12" customHeight="1" x14ac:dyDescent="0.2">
      <c r="A590" s="159" t="s">
        <v>3006</v>
      </c>
      <c r="B590" s="159" t="s">
        <v>2887</v>
      </c>
      <c r="C590" s="159" t="s">
        <v>110</v>
      </c>
      <c r="D590" s="159" t="s">
        <v>516</v>
      </c>
      <c r="E590" s="159" t="s">
        <v>3063</v>
      </c>
    </row>
    <row r="591" spans="1:5" ht="12" customHeight="1" x14ac:dyDescent="0.2">
      <c r="A591" s="159" t="s">
        <v>3006</v>
      </c>
      <c r="B591" s="159" t="s">
        <v>2887</v>
      </c>
      <c r="C591" s="159" t="s">
        <v>110</v>
      </c>
      <c r="D591" s="159" t="s">
        <v>516</v>
      </c>
      <c r="E591" s="159" t="s">
        <v>3061</v>
      </c>
    </row>
    <row r="592" spans="1:5" ht="12" customHeight="1" x14ac:dyDescent="0.2">
      <c r="A592" s="159" t="s">
        <v>3006</v>
      </c>
      <c r="B592" s="159" t="s">
        <v>2887</v>
      </c>
      <c r="C592" s="159" t="s">
        <v>110</v>
      </c>
      <c r="D592" s="159" t="s">
        <v>516</v>
      </c>
      <c r="E592" s="159" t="s">
        <v>3057</v>
      </c>
    </row>
    <row r="593" spans="1:5" ht="12" customHeight="1" x14ac:dyDescent="0.2">
      <c r="A593" s="159" t="s">
        <v>3006</v>
      </c>
      <c r="B593" s="159" t="s">
        <v>2906</v>
      </c>
      <c r="C593" s="159" t="s">
        <v>907</v>
      </c>
      <c r="D593" s="159" t="s">
        <v>516</v>
      </c>
      <c r="E593" s="159" t="s">
        <v>3008</v>
      </c>
    </row>
    <row r="594" spans="1:5" ht="12" customHeight="1" x14ac:dyDescent="0.2">
      <c r="A594" s="159" t="s">
        <v>3006</v>
      </c>
      <c r="B594" s="159" t="s">
        <v>2906</v>
      </c>
      <c r="C594" s="159" t="s">
        <v>907</v>
      </c>
      <c r="D594" s="159" t="s">
        <v>516</v>
      </c>
      <c r="E594" s="159" t="s">
        <v>3063</v>
      </c>
    </row>
    <row r="595" spans="1:5" ht="12" customHeight="1" x14ac:dyDescent="0.2">
      <c r="A595" s="159" t="s">
        <v>3006</v>
      </c>
      <c r="B595" s="159" t="s">
        <v>2906</v>
      </c>
      <c r="C595" s="159" t="s">
        <v>907</v>
      </c>
      <c r="D595" s="159" t="s">
        <v>516</v>
      </c>
      <c r="E595" s="159" t="s">
        <v>3061</v>
      </c>
    </row>
    <row r="596" spans="1:5" ht="12" customHeight="1" x14ac:dyDescent="0.2">
      <c r="A596" s="159" t="s">
        <v>3006</v>
      </c>
      <c r="B596" s="159" t="s">
        <v>2888</v>
      </c>
      <c r="C596" s="159" t="s">
        <v>113</v>
      </c>
      <c r="D596" s="159" t="s">
        <v>516</v>
      </c>
      <c r="E596" s="159" t="s">
        <v>3008</v>
      </c>
    </row>
    <row r="597" spans="1:5" ht="12" customHeight="1" x14ac:dyDescent="0.2">
      <c r="A597" s="159" t="s">
        <v>3006</v>
      </c>
      <c r="B597" s="159" t="s">
        <v>2888</v>
      </c>
      <c r="C597" s="159" t="s">
        <v>113</v>
      </c>
      <c r="D597" s="159" t="s">
        <v>516</v>
      </c>
      <c r="E597" s="159" t="s">
        <v>3055</v>
      </c>
    </row>
    <row r="598" spans="1:5" ht="12" customHeight="1" x14ac:dyDescent="0.2">
      <c r="A598" s="159" t="s">
        <v>3006</v>
      </c>
      <c r="B598" s="159" t="s">
        <v>2888</v>
      </c>
      <c r="C598" s="159" t="s">
        <v>113</v>
      </c>
      <c r="D598" s="159" t="s">
        <v>516</v>
      </c>
      <c r="E598" s="159" t="s">
        <v>3063</v>
      </c>
    </row>
    <row r="599" spans="1:5" ht="12" customHeight="1" x14ac:dyDescent="0.2">
      <c r="A599" s="159" t="s">
        <v>3006</v>
      </c>
      <c r="B599" s="159" t="s">
        <v>2888</v>
      </c>
      <c r="C599" s="159" t="s">
        <v>113</v>
      </c>
      <c r="D599" s="159" t="s">
        <v>516</v>
      </c>
      <c r="E599" s="159" t="s">
        <v>3061</v>
      </c>
    </row>
    <row r="600" spans="1:5" ht="12" customHeight="1" x14ac:dyDescent="0.2">
      <c r="A600" s="159" t="s">
        <v>3006</v>
      </c>
      <c r="B600" s="159" t="s">
        <v>2888</v>
      </c>
      <c r="C600" s="159" t="s">
        <v>113</v>
      </c>
      <c r="D600" s="159" t="s">
        <v>516</v>
      </c>
      <c r="E600" s="159" t="s">
        <v>3057</v>
      </c>
    </row>
    <row r="601" spans="1:5" ht="12" customHeight="1" x14ac:dyDescent="0.2">
      <c r="A601" s="159" t="s">
        <v>3006</v>
      </c>
      <c r="B601" s="159" t="s">
        <v>2895</v>
      </c>
      <c r="C601" s="159" t="s">
        <v>908</v>
      </c>
      <c r="D601" s="159" t="s">
        <v>516</v>
      </c>
      <c r="E601" s="159" t="s">
        <v>3008</v>
      </c>
    </row>
    <row r="602" spans="1:5" ht="12" customHeight="1" x14ac:dyDescent="0.2">
      <c r="A602" s="159" t="s">
        <v>3006</v>
      </c>
      <c r="B602" s="159" t="s">
        <v>2895</v>
      </c>
      <c r="C602" s="159" t="s">
        <v>908</v>
      </c>
      <c r="D602" s="159" t="s">
        <v>516</v>
      </c>
      <c r="E602" s="159" t="s">
        <v>3063</v>
      </c>
    </row>
    <row r="603" spans="1:5" ht="12" customHeight="1" x14ac:dyDescent="0.2">
      <c r="A603" s="159" t="s">
        <v>3006</v>
      </c>
      <c r="B603" s="159" t="s">
        <v>2895</v>
      </c>
      <c r="C603" s="159" t="s">
        <v>908</v>
      </c>
      <c r="D603" s="159" t="s">
        <v>516</v>
      </c>
      <c r="E603" s="159" t="s">
        <v>3061</v>
      </c>
    </row>
    <row r="604" spans="1:5" ht="12" customHeight="1" x14ac:dyDescent="0.2">
      <c r="A604" s="159" t="s">
        <v>3006</v>
      </c>
      <c r="B604" s="159" t="s">
        <v>2889</v>
      </c>
      <c r="C604" s="159" t="s">
        <v>114</v>
      </c>
      <c r="D604" s="159" t="s">
        <v>516</v>
      </c>
      <c r="E604" s="159" t="s">
        <v>3008</v>
      </c>
    </row>
    <row r="605" spans="1:5" ht="12" customHeight="1" x14ac:dyDescent="0.2">
      <c r="A605" s="159" t="s">
        <v>3006</v>
      </c>
      <c r="B605" s="159" t="s">
        <v>2889</v>
      </c>
      <c r="C605" s="159" t="s">
        <v>114</v>
      </c>
      <c r="D605" s="159" t="s">
        <v>516</v>
      </c>
      <c r="E605" s="159" t="s">
        <v>3055</v>
      </c>
    </row>
    <row r="606" spans="1:5" ht="12" customHeight="1" x14ac:dyDescent="0.2">
      <c r="A606" s="159" t="s">
        <v>3006</v>
      </c>
      <c r="B606" s="159" t="s">
        <v>2889</v>
      </c>
      <c r="C606" s="159" t="s">
        <v>114</v>
      </c>
      <c r="D606" s="159" t="s">
        <v>516</v>
      </c>
      <c r="E606" s="159" t="s">
        <v>3063</v>
      </c>
    </row>
    <row r="607" spans="1:5" ht="12" customHeight="1" x14ac:dyDescent="0.2">
      <c r="A607" s="159" t="s">
        <v>3006</v>
      </c>
      <c r="B607" s="159" t="s">
        <v>2889</v>
      </c>
      <c r="C607" s="159" t="s">
        <v>114</v>
      </c>
      <c r="D607" s="159" t="s">
        <v>516</v>
      </c>
      <c r="E607" s="159" t="s">
        <v>3061</v>
      </c>
    </row>
    <row r="608" spans="1:5" ht="12" customHeight="1" x14ac:dyDescent="0.2">
      <c r="A608" s="159" t="s">
        <v>3006</v>
      </c>
      <c r="B608" s="159" t="s">
        <v>2889</v>
      </c>
      <c r="C608" s="159" t="s">
        <v>114</v>
      </c>
      <c r="D608" s="159" t="s">
        <v>516</v>
      </c>
      <c r="E608" s="159" t="s">
        <v>3057</v>
      </c>
    </row>
    <row r="609" spans="1:5" ht="12" customHeight="1" x14ac:dyDescent="0.2">
      <c r="A609" s="159" t="s">
        <v>3006</v>
      </c>
      <c r="B609" s="159" t="s">
        <v>2893</v>
      </c>
      <c r="C609" s="159" t="s">
        <v>115</v>
      </c>
      <c r="D609" s="159" t="s">
        <v>516</v>
      </c>
      <c r="E609" s="159" t="s">
        <v>3008</v>
      </c>
    </row>
    <row r="610" spans="1:5" ht="12" customHeight="1" x14ac:dyDescent="0.2">
      <c r="A610" s="159" t="s">
        <v>3006</v>
      </c>
      <c r="B610" s="159" t="s">
        <v>2893</v>
      </c>
      <c r="C610" s="159" t="s">
        <v>115</v>
      </c>
      <c r="D610" s="159" t="s">
        <v>516</v>
      </c>
      <c r="E610" s="159" t="s">
        <v>3055</v>
      </c>
    </row>
    <row r="611" spans="1:5" ht="12" customHeight="1" x14ac:dyDescent="0.2">
      <c r="A611" s="159" t="s">
        <v>3006</v>
      </c>
      <c r="B611" s="159" t="s">
        <v>2893</v>
      </c>
      <c r="C611" s="159" t="s">
        <v>115</v>
      </c>
      <c r="D611" s="159" t="s">
        <v>516</v>
      </c>
      <c r="E611" s="159" t="s">
        <v>3063</v>
      </c>
    </row>
    <row r="612" spans="1:5" ht="12" customHeight="1" x14ac:dyDescent="0.2">
      <c r="A612" s="159" t="s">
        <v>3006</v>
      </c>
      <c r="B612" s="159" t="s">
        <v>2893</v>
      </c>
      <c r="C612" s="159" t="s">
        <v>115</v>
      </c>
      <c r="D612" s="159" t="s">
        <v>516</v>
      </c>
      <c r="E612" s="159" t="s">
        <v>3061</v>
      </c>
    </row>
    <row r="613" spans="1:5" ht="12" customHeight="1" x14ac:dyDescent="0.2">
      <c r="A613" s="159" t="s">
        <v>3006</v>
      </c>
      <c r="B613" s="159" t="s">
        <v>2893</v>
      </c>
      <c r="C613" s="159" t="s">
        <v>115</v>
      </c>
      <c r="D613" s="159" t="s">
        <v>516</v>
      </c>
      <c r="E613" s="159" t="s">
        <v>3057</v>
      </c>
    </row>
    <row r="614" spans="1:5" ht="12" customHeight="1" x14ac:dyDescent="0.2">
      <c r="A614" s="159" t="s">
        <v>3006</v>
      </c>
      <c r="B614" s="159" t="s">
        <v>2944</v>
      </c>
      <c r="C614" s="159" t="s">
        <v>116</v>
      </c>
      <c r="D614" s="159" t="s">
        <v>516</v>
      </c>
      <c r="E614" s="159" t="s">
        <v>3008</v>
      </c>
    </row>
    <row r="615" spans="1:5" ht="12" customHeight="1" x14ac:dyDescent="0.2">
      <c r="A615" s="159" t="s">
        <v>3006</v>
      </c>
      <c r="B615" s="159" t="s">
        <v>2944</v>
      </c>
      <c r="C615" s="159" t="s">
        <v>116</v>
      </c>
      <c r="D615" s="159" t="s">
        <v>516</v>
      </c>
      <c r="E615" s="159" t="s">
        <v>3055</v>
      </c>
    </row>
    <row r="616" spans="1:5" ht="12" customHeight="1" x14ac:dyDescent="0.2">
      <c r="A616" s="159" t="s">
        <v>3006</v>
      </c>
      <c r="B616" s="159" t="s">
        <v>2944</v>
      </c>
      <c r="C616" s="159" t="s">
        <v>116</v>
      </c>
      <c r="D616" s="159" t="s">
        <v>516</v>
      </c>
      <c r="E616" s="159" t="s">
        <v>3063</v>
      </c>
    </row>
    <row r="617" spans="1:5" ht="12" customHeight="1" x14ac:dyDescent="0.2">
      <c r="A617" s="159" t="s">
        <v>3006</v>
      </c>
      <c r="B617" s="159" t="s">
        <v>2944</v>
      </c>
      <c r="C617" s="159" t="s">
        <v>116</v>
      </c>
      <c r="D617" s="159" t="s">
        <v>516</v>
      </c>
      <c r="E617" s="159" t="s">
        <v>3061</v>
      </c>
    </row>
    <row r="618" spans="1:5" ht="12" customHeight="1" x14ac:dyDescent="0.2">
      <c r="A618" s="159" t="s">
        <v>3006</v>
      </c>
      <c r="B618" s="159" t="s">
        <v>2944</v>
      </c>
      <c r="C618" s="159" t="s">
        <v>116</v>
      </c>
      <c r="D618" s="159" t="s">
        <v>516</v>
      </c>
      <c r="E618" s="159" t="s">
        <v>3057</v>
      </c>
    </row>
    <row r="619" spans="1:5" ht="12" customHeight="1" x14ac:dyDescent="0.2">
      <c r="A619" s="159" t="s">
        <v>3006</v>
      </c>
      <c r="B619" s="159" t="s">
        <v>2910</v>
      </c>
      <c r="C619" s="159" t="s">
        <v>800</v>
      </c>
      <c r="D619" s="159" t="s">
        <v>516</v>
      </c>
      <c r="E619" s="159" t="s">
        <v>3008</v>
      </c>
    </row>
    <row r="620" spans="1:5" ht="12" customHeight="1" x14ac:dyDescent="0.2">
      <c r="A620" s="159" t="s">
        <v>3006</v>
      </c>
      <c r="B620" s="159" t="s">
        <v>2910</v>
      </c>
      <c r="C620" s="159" t="s">
        <v>800</v>
      </c>
      <c r="D620" s="159" t="s">
        <v>516</v>
      </c>
      <c r="E620" s="159" t="s">
        <v>3063</v>
      </c>
    </row>
    <row r="621" spans="1:5" ht="12" customHeight="1" x14ac:dyDescent="0.2">
      <c r="A621" s="159" t="s">
        <v>3006</v>
      </c>
      <c r="B621" s="159" t="s">
        <v>2910</v>
      </c>
      <c r="C621" s="159" t="s">
        <v>800</v>
      </c>
      <c r="D621" s="159" t="s">
        <v>516</v>
      </c>
      <c r="E621" s="159" t="s">
        <v>3061</v>
      </c>
    </row>
    <row r="622" spans="1:5" ht="12" customHeight="1" x14ac:dyDescent="0.2">
      <c r="A622" s="159" t="s">
        <v>3006</v>
      </c>
      <c r="B622" s="159" t="s">
        <v>3069</v>
      </c>
      <c r="C622" s="159" t="s">
        <v>1303</v>
      </c>
      <c r="D622" s="159" t="s">
        <v>516</v>
      </c>
      <c r="E622" s="159" t="s">
        <v>3008</v>
      </c>
    </row>
    <row r="623" spans="1:5" ht="12" customHeight="1" x14ac:dyDescent="0.2">
      <c r="A623" s="159" t="s">
        <v>3006</v>
      </c>
      <c r="B623" s="159" t="s">
        <v>3069</v>
      </c>
      <c r="C623" s="159" t="s">
        <v>1369</v>
      </c>
      <c r="D623" s="159" t="s">
        <v>516</v>
      </c>
      <c r="E623" s="159" t="s">
        <v>3008</v>
      </c>
    </row>
    <row r="624" spans="1:5" ht="12" customHeight="1" x14ac:dyDescent="0.2">
      <c r="A624" s="159" t="s">
        <v>3006</v>
      </c>
      <c r="B624" s="159" t="s">
        <v>3069</v>
      </c>
      <c r="C624" s="159" t="s">
        <v>1303</v>
      </c>
      <c r="D624" s="159" t="s">
        <v>516</v>
      </c>
      <c r="E624" s="159" t="s">
        <v>3059</v>
      </c>
    </row>
    <row r="625" spans="1:5" ht="12" customHeight="1" x14ac:dyDescent="0.2">
      <c r="A625" s="159" t="s">
        <v>3006</v>
      </c>
      <c r="B625" s="159" t="s">
        <v>3069</v>
      </c>
      <c r="C625" s="159" t="s">
        <v>1369</v>
      </c>
      <c r="D625" s="159" t="s">
        <v>516</v>
      </c>
      <c r="E625" s="159" t="s">
        <v>3059</v>
      </c>
    </row>
    <row r="626" spans="1:5" ht="12" customHeight="1" x14ac:dyDescent="0.2">
      <c r="A626" s="159" t="s">
        <v>3006</v>
      </c>
      <c r="B626" s="159" t="s">
        <v>3069</v>
      </c>
      <c r="C626" s="159" t="s">
        <v>1303</v>
      </c>
      <c r="D626" s="159" t="s">
        <v>516</v>
      </c>
      <c r="E626" s="159" t="s">
        <v>3055</v>
      </c>
    </row>
    <row r="627" spans="1:5" ht="12" customHeight="1" x14ac:dyDescent="0.2">
      <c r="A627" s="159" t="s">
        <v>3006</v>
      </c>
      <c r="B627" s="159" t="s">
        <v>3069</v>
      </c>
      <c r="C627" s="159" t="s">
        <v>1303</v>
      </c>
      <c r="D627" s="159" t="s">
        <v>516</v>
      </c>
      <c r="E627" s="159" t="s">
        <v>3061</v>
      </c>
    </row>
    <row r="628" spans="1:5" ht="12" customHeight="1" x14ac:dyDescent="0.2">
      <c r="A628" s="159" t="s">
        <v>3006</v>
      </c>
      <c r="B628" s="159" t="s">
        <v>3069</v>
      </c>
      <c r="C628" s="159" t="s">
        <v>1369</v>
      </c>
      <c r="D628" s="159" t="s">
        <v>516</v>
      </c>
      <c r="E628" s="159" t="s">
        <v>3061</v>
      </c>
    </row>
    <row r="629" spans="1:5" ht="12" customHeight="1" x14ac:dyDescent="0.2">
      <c r="A629" s="159" t="s">
        <v>3006</v>
      </c>
      <c r="B629" s="159" t="s">
        <v>3069</v>
      </c>
      <c r="C629" s="159" t="s">
        <v>1303</v>
      </c>
      <c r="D629" s="159" t="s">
        <v>516</v>
      </c>
      <c r="E629" s="159" t="s">
        <v>3057</v>
      </c>
    </row>
    <row r="630" spans="1:5" ht="12" customHeight="1" x14ac:dyDescent="0.2">
      <c r="A630" s="159" t="s">
        <v>3006</v>
      </c>
      <c r="B630" s="159" t="s">
        <v>3070</v>
      </c>
      <c r="C630" s="159" t="s">
        <v>108</v>
      </c>
      <c r="D630" s="159" t="s">
        <v>516</v>
      </c>
      <c r="E630" s="159" t="s">
        <v>3059</v>
      </c>
    </row>
    <row r="631" spans="1:5" ht="12" customHeight="1" x14ac:dyDescent="0.2">
      <c r="A631" s="159" t="s">
        <v>3006</v>
      </c>
      <c r="B631" s="159" t="s">
        <v>3070</v>
      </c>
      <c r="C631" s="159" t="s">
        <v>108</v>
      </c>
      <c r="D631" s="159" t="s">
        <v>516</v>
      </c>
      <c r="E631" s="159" t="s">
        <v>3061</v>
      </c>
    </row>
    <row r="632" spans="1:5" ht="12" customHeight="1" x14ac:dyDescent="0.2">
      <c r="A632" s="159" t="s">
        <v>3006</v>
      </c>
      <c r="B632" s="159" t="s">
        <v>3070</v>
      </c>
      <c r="C632" s="159" t="s">
        <v>108</v>
      </c>
      <c r="D632" s="159" t="s">
        <v>516</v>
      </c>
      <c r="E632" s="159" t="s">
        <v>3057</v>
      </c>
    </row>
    <row r="633" spans="1:5" ht="12" customHeight="1" x14ac:dyDescent="0.2">
      <c r="A633" s="159" t="s">
        <v>3006</v>
      </c>
      <c r="B633" s="159" t="s">
        <v>2667</v>
      </c>
      <c r="C633" s="159" t="s">
        <v>106</v>
      </c>
      <c r="D633" s="159" t="s">
        <v>516</v>
      </c>
      <c r="E633" s="159" t="s">
        <v>3059</v>
      </c>
    </row>
    <row r="634" spans="1:5" ht="12" customHeight="1" x14ac:dyDescent="0.2">
      <c r="A634" s="159" t="s">
        <v>3006</v>
      </c>
      <c r="B634" s="159" t="s">
        <v>2667</v>
      </c>
      <c r="C634" s="159" t="s">
        <v>106</v>
      </c>
      <c r="D634" s="159" t="s">
        <v>516</v>
      </c>
      <c r="E634" s="159" t="s">
        <v>3061</v>
      </c>
    </row>
    <row r="635" spans="1:5" ht="12" customHeight="1" x14ac:dyDescent="0.2">
      <c r="A635" s="159" t="s">
        <v>3006</v>
      </c>
      <c r="B635" s="159" t="s">
        <v>2667</v>
      </c>
      <c r="C635" s="159" t="s">
        <v>106</v>
      </c>
      <c r="D635" s="159" t="s">
        <v>516</v>
      </c>
      <c r="E635" s="159" t="s">
        <v>3057</v>
      </c>
    </row>
    <row r="636" spans="1:5" ht="12" customHeight="1" x14ac:dyDescent="0.2">
      <c r="A636" s="159" t="s">
        <v>3006</v>
      </c>
      <c r="B636" s="159" t="s">
        <v>1954</v>
      </c>
      <c r="C636" s="159" t="s">
        <v>506</v>
      </c>
      <c r="D636" s="159" t="s">
        <v>516</v>
      </c>
      <c r="E636" s="159" t="s">
        <v>3059</v>
      </c>
    </row>
    <row r="637" spans="1:5" ht="12" customHeight="1" x14ac:dyDescent="0.2">
      <c r="A637" s="159" t="s">
        <v>3006</v>
      </c>
      <c r="B637" s="159" t="s">
        <v>1954</v>
      </c>
      <c r="C637" s="159" t="s">
        <v>506</v>
      </c>
      <c r="D637" s="159" t="s">
        <v>516</v>
      </c>
      <c r="E637" s="159" t="s">
        <v>3061</v>
      </c>
    </row>
    <row r="638" spans="1:5" ht="12" customHeight="1" x14ac:dyDescent="0.2">
      <c r="A638" s="159" t="s">
        <v>3006</v>
      </c>
      <c r="B638" s="159" t="s">
        <v>1955</v>
      </c>
      <c r="C638" s="159" t="s">
        <v>909</v>
      </c>
      <c r="D638" s="159" t="s">
        <v>516</v>
      </c>
      <c r="E638" s="159" t="s">
        <v>3059</v>
      </c>
    </row>
    <row r="639" spans="1:5" ht="12" customHeight="1" x14ac:dyDescent="0.2">
      <c r="A639" s="159" t="s">
        <v>3006</v>
      </c>
      <c r="B639" s="159" t="s">
        <v>1955</v>
      </c>
      <c r="C639" s="159" t="s">
        <v>909</v>
      </c>
      <c r="D639" s="159" t="s">
        <v>516</v>
      </c>
      <c r="E639" s="159" t="s">
        <v>3061</v>
      </c>
    </row>
    <row r="640" spans="1:5" ht="12" customHeight="1" x14ac:dyDescent="0.2">
      <c r="A640" s="159" t="s">
        <v>3006</v>
      </c>
      <c r="B640" s="159" t="s">
        <v>2627</v>
      </c>
      <c r="C640" s="159" t="s">
        <v>1301</v>
      </c>
      <c r="D640" s="159" t="s">
        <v>516</v>
      </c>
      <c r="E640" s="159" t="s">
        <v>3059</v>
      </c>
    </row>
    <row r="641" spans="1:5" ht="12" customHeight="1" x14ac:dyDescent="0.2">
      <c r="A641" s="159" t="s">
        <v>3006</v>
      </c>
      <c r="B641" s="159" t="s">
        <v>2320</v>
      </c>
      <c r="C641" s="159" t="s">
        <v>2045</v>
      </c>
      <c r="D641" s="159" t="s">
        <v>516</v>
      </c>
      <c r="E641" s="159" t="s">
        <v>3059</v>
      </c>
    </row>
    <row r="642" spans="1:5" ht="12" customHeight="1" x14ac:dyDescent="0.2">
      <c r="A642" s="159" t="s">
        <v>3006</v>
      </c>
      <c r="B642" s="159" t="s">
        <v>2214</v>
      </c>
      <c r="C642" s="159" t="s">
        <v>1869</v>
      </c>
      <c r="D642" s="159" t="s">
        <v>516</v>
      </c>
      <c r="E642" s="159" t="s">
        <v>3008</v>
      </c>
    </row>
    <row r="643" spans="1:5" ht="12" customHeight="1" x14ac:dyDescent="0.2">
      <c r="A643" s="159" t="s">
        <v>3006</v>
      </c>
      <c r="B643" s="159" t="s">
        <v>2214</v>
      </c>
      <c r="C643" s="159" t="s">
        <v>1869</v>
      </c>
      <c r="D643" s="159" t="s">
        <v>516</v>
      </c>
      <c r="E643" s="159" t="s">
        <v>3059</v>
      </c>
    </row>
    <row r="644" spans="1:5" ht="12" customHeight="1" x14ac:dyDescent="0.2">
      <c r="A644" s="159" t="s">
        <v>3006</v>
      </c>
      <c r="B644" s="159" t="s">
        <v>2214</v>
      </c>
      <c r="C644" s="159" t="s">
        <v>1869</v>
      </c>
      <c r="D644" s="159" t="s">
        <v>516</v>
      </c>
      <c r="E644" s="159" t="s">
        <v>3063</v>
      </c>
    </row>
    <row r="645" spans="1:5" ht="12" customHeight="1" x14ac:dyDescent="0.2">
      <c r="A645" s="159" t="s">
        <v>3006</v>
      </c>
      <c r="B645" s="159" t="s">
        <v>2214</v>
      </c>
      <c r="C645" s="159" t="s">
        <v>1869</v>
      </c>
      <c r="D645" s="159" t="s">
        <v>516</v>
      </c>
      <c r="E645" s="159" t="s">
        <v>3061</v>
      </c>
    </row>
    <row r="646" spans="1:5" ht="12" customHeight="1" x14ac:dyDescent="0.2">
      <c r="A646" s="159" t="s">
        <v>3006</v>
      </c>
      <c r="B646" s="159" t="s">
        <v>2668</v>
      </c>
      <c r="C646" s="159" t="s">
        <v>1111</v>
      </c>
      <c r="D646" s="159" t="s">
        <v>516</v>
      </c>
      <c r="E646" s="159" t="s">
        <v>3008</v>
      </c>
    </row>
    <row r="647" spans="1:5" ht="12" customHeight="1" x14ac:dyDescent="0.2">
      <c r="A647" s="159" t="s">
        <v>3006</v>
      </c>
      <c r="B647" s="159" t="s">
        <v>2668</v>
      </c>
      <c r="C647" s="159" t="s">
        <v>1111</v>
      </c>
      <c r="D647" s="159" t="s">
        <v>516</v>
      </c>
      <c r="E647" s="159" t="s">
        <v>3059</v>
      </c>
    </row>
    <row r="648" spans="1:5" ht="12" customHeight="1" x14ac:dyDescent="0.2">
      <c r="A648" s="159" t="s">
        <v>3006</v>
      </c>
      <c r="B648" s="159" t="s">
        <v>2668</v>
      </c>
      <c r="C648" s="159" t="s">
        <v>1111</v>
      </c>
      <c r="D648" s="159" t="s">
        <v>516</v>
      </c>
      <c r="E648" s="159" t="s">
        <v>3063</v>
      </c>
    </row>
    <row r="649" spans="1:5" ht="12" customHeight="1" x14ac:dyDescent="0.2">
      <c r="A649" s="159" t="s">
        <v>3006</v>
      </c>
      <c r="B649" s="159" t="s">
        <v>2758</v>
      </c>
      <c r="C649" s="159" t="s">
        <v>141</v>
      </c>
      <c r="D649" s="159" t="s">
        <v>516</v>
      </c>
      <c r="E649" s="159" t="s">
        <v>3008</v>
      </c>
    </row>
    <row r="650" spans="1:5" ht="12" customHeight="1" x14ac:dyDescent="0.2">
      <c r="A650" s="159" t="s">
        <v>3006</v>
      </c>
      <c r="B650" s="159" t="s">
        <v>2758</v>
      </c>
      <c r="C650" s="159" t="s">
        <v>141</v>
      </c>
      <c r="D650" s="159" t="s">
        <v>516</v>
      </c>
      <c r="E650" s="159" t="s">
        <v>3059</v>
      </c>
    </row>
    <row r="651" spans="1:5" ht="12" customHeight="1" x14ac:dyDescent="0.2">
      <c r="A651" s="159" t="s">
        <v>3006</v>
      </c>
      <c r="B651" s="159" t="s">
        <v>2758</v>
      </c>
      <c r="C651" s="159" t="s">
        <v>141</v>
      </c>
      <c r="D651" s="159" t="s">
        <v>516</v>
      </c>
      <c r="E651" s="159" t="s">
        <v>3063</v>
      </c>
    </row>
    <row r="652" spans="1:5" ht="12" customHeight="1" x14ac:dyDescent="0.2">
      <c r="A652" s="159" t="s">
        <v>3006</v>
      </c>
      <c r="B652" s="159" t="s">
        <v>2758</v>
      </c>
      <c r="C652" s="159" t="s">
        <v>141</v>
      </c>
      <c r="D652" s="159" t="s">
        <v>516</v>
      </c>
      <c r="E652" s="159" t="s">
        <v>3061</v>
      </c>
    </row>
    <row r="653" spans="1:5" ht="12" customHeight="1" x14ac:dyDescent="0.2">
      <c r="A653" s="159" t="s">
        <v>3006</v>
      </c>
      <c r="B653" s="159" t="s">
        <v>2785</v>
      </c>
      <c r="C653" s="159" t="s">
        <v>1011</v>
      </c>
      <c r="D653" s="159" t="s">
        <v>516</v>
      </c>
      <c r="E653" s="159" t="s">
        <v>3008</v>
      </c>
    </row>
    <row r="654" spans="1:5" ht="12" customHeight="1" x14ac:dyDescent="0.2">
      <c r="A654" s="159" t="s">
        <v>3006</v>
      </c>
      <c r="B654" s="159" t="s">
        <v>2785</v>
      </c>
      <c r="C654" s="159" t="s">
        <v>1011</v>
      </c>
      <c r="D654" s="159" t="s">
        <v>516</v>
      </c>
      <c r="E654" s="159" t="s">
        <v>3059</v>
      </c>
    </row>
    <row r="655" spans="1:5" ht="12" customHeight="1" x14ac:dyDescent="0.2">
      <c r="A655" s="159" t="s">
        <v>3006</v>
      </c>
      <c r="B655" s="159" t="s">
        <v>2785</v>
      </c>
      <c r="C655" s="159" t="s">
        <v>1011</v>
      </c>
      <c r="D655" s="159" t="s">
        <v>516</v>
      </c>
      <c r="E655" s="159" t="s">
        <v>3063</v>
      </c>
    </row>
    <row r="656" spans="1:5" ht="12" customHeight="1" x14ac:dyDescent="0.2">
      <c r="A656" s="159" t="s">
        <v>3006</v>
      </c>
      <c r="B656" s="159" t="s">
        <v>2785</v>
      </c>
      <c r="C656" s="159" t="s">
        <v>1011</v>
      </c>
      <c r="D656" s="159" t="s">
        <v>516</v>
      </c>
      <c r="E656" s="159" t="s">
        <v>3061</v>
      </c>
    </row>
    <row r="657" spans="1:5" ht="12" customHeight="1" x14ac:dyDescent="0.2">
      <c r="A657" s="159" t="s">
        <v>3006</v>
      </c>
      <c r="B657" s="159" t="s">
        <v>2767</v>
      </c>
      <c r="C657" s="159" t="s">
        <v>1054</v>
      </c>
      <c r="D657" s="159" t="s">
        <v>516</v>
      </c>
      <c r="E657" s="159" t="s">
        <v>3008</v>
      </c>
    </row>
    <row r="658" spans="1:5" ht="12" customHeight="1" x14ac:dyDescent="0.2">
      <c r="A658" s="159" t="s">
        <v>3006</v>
      </c>
      <c r="B658" s="159" t="s">
        <v>2767</v>
      </c>
      <c r="C658" s="159" t="s">
        <v>1054</v>
      </c>
      <c r="D658" s="159" t="s">
        <v>516</v>
      </c>
      <c r="E658" s="159" t="s">
        <v>3059</v>
      </c>
    </row>
    <row r="659" spans="1:5" ht="12" customHeight="1" x14ac:dyDescent="0.2">
      <c r="A659" s="159" t="s">
        <v>3006</v>
      </c>
      <c r="B659" s="159" t="s">
        <v>2767</v>
      </c>
      <c r="C659" s="159" t="s">
        <v>1054</v>
      </c>
      <c r="D659" s="159" t="s">
        <v>516</v>
      </c>
      <c r="E659" s="159" t="s">
        <v>3063</v>
      </c>
    </row>
    <row r="660" spans="1:5" ht="12" customHeight="1" x14ac:dyDescent="0.2">
      <c r="A660" s="159" t="s">
        <v>3006</v>
      </c>
      <c r="B660" s="159" t="s">
        <v>2767</v>
      </c>
      <c r="C660" s="159" t="s">
        <v>1054</v>
      </c>
      <c r="D660" s="159" t="s">
        <v>516</v>
      </c>
      <c r="E660" s="159" t="s">
        <v>3061</v>
      </c>
    </row>
    <row r="661" spans="1:5" ht="12" customHeight="1" x14ac:dyDescent="0.2">
      <c r="A661" s="159" t="s">
        <v>3006</v>
      </c>
      <c r="B661" s="159" t="s">
        <v>2607</v>
      </c>
      <c r="C661" s="159" t="s">
        <v>107</v>
      </c>
      <c r="D661" s="159" t="s">
        <v>516</v>
      </c>
      <c r="E661" s="159" t="s">
        <v>3008</v>
      </c>
    </row>
    <row r="662" spans="1:5" ht="12" customHeight="1" x14ac:dyDescent="0.2">
      <c r="A662" s="159" t="s">
        <v>3006</v>
      </c>
      <c r="B662" s="159" t="s">
        <v>2607</v>
      </c>
      <c r="C662" s="159" t="s">
        <v>107</v>
      </c>
      <c r="D662" s="159" t="s">
        <v>516</v>
      </c>
      <c r="E662" s="159" t="s">
        <v>3059</v>
      </c>
    </row>
    <row r="663" spans="1:5" ht="12" customHeight="1" x14ac:dyDescent="0.2">
      <c r="A663" s="159" t="s">
        <v>3006</v>
      </c>
      <c r="B663" s="159" t="s">
        <v>2607</v>
      </c>
      <c r="C663" s="159" t="s">
        <v>107</v>
      </c>
      <c r="D663" s="159" t="s">
        <v>516</v>
      </c>
      <c r="E663" s="159" t="s">
        <v>3063</v>
      </c>
    </row>
    <row r="664" spans="1:5" ht="12" customHeight="1" x14ac:dyDescent="0.2">
      <c r="A664" s="159" t="s">
        <v>3006</v>
      </c>
      <c r="B664" s="159" t="s">
        <v>2607</v>
      </c>
      <c r="C664" s="159" t="s">
        <v>107</v>
      </c>
      <c r="D664" s="159" t="s">
        <v>516</v>
      </c>
      <c r="E664" s="159" t="s">
        <v>3061</v>
      </c>
    </row>
    <row r="665" spans="1:5" ht="12" customHeight="1" x14ac:dyDescent="0.2">
      <c r="A665" s="159" t="s">
        <v>3006</v>
      </c>
      <c r="B665" s="159" t="s">
        <v>2626</v>
      </c>
      <c r="C665" s="159" t="s">
        <v>1367</v>
      </c>
      <c r="D665" s="159" t="s">
        <v>516</v>
      </c>
      <c r="E665" s="159" t="s">
        <v>3008</v>
      </c>
    </row>
    <row r="666" spans="1:5" ht="12" customHeight="1" x14ac:dyDescent="0.2">
      <c r="A666" s="159" t="s">
        <v>3006</v>
      </c>
      <c r="B666" s="159" t="s">
        <v>2626</v>
      </c>
      <c r="C666" s="159" t="s">
        <v>1367</v>
      </c>
      <c r="D666" s="159" t="s">
        <v>516</v>
      </c>
      <c r="E666" s="159" t="s">
        <v>3059</v>
      </c>
    </row>
    <row r="667" spans="1:5" ht="12" customHeight="1" x14ac:dyDescent="0.2">
      <c r="A667" s="159" t="s">
        <v>3006</v>
      </c>
      <c r="B667" s="159" t="s">
        <v>2626</v>
      </c>
      <c r="C667" s="159" t="s">
        <v>1367</v>
      </c>
      <c r="D667" s="159" t="s">
        <v>516</v>
      </c>
      <c r="E667" s="159" t="s">
        <v>3063</v>
      </c>
    </row>
    <row r="668" spans="1:5" ht="12" customHeight="1" x14ac:dyDescent="0.2">
      <c r="A668" s="159" t="s">
        <v>3006</v>
      </c>
      <c r="B668" s="159" t="s">
        <v>2626</v>
      </c>
      <c r="C668" s="159" t="s">
        <v>1367</v>
      </c>
      <c r="D668" s="159" t="s">
        <v>516</v>
      </c>
      <c r="E668" s="159" t="s">
        <v>3061</v>
      </c>
    </row>
    <row r="669" spans="1:5" ht="12" customHeight="1" x14ac:dyDescent="0.2">
      <c r="A669" s="159" t="s">
        <v>3006</v>
      </c>
      <c r="B669" s="159" t="s">
        <v>2212</v>
      </c>
      <c r="C669" s="159" t="s">
        <v>801</v>
      </c>
      <c r="D669" s="159" t="s">
        <v>516</v>
      </c>
      <c r="E669" s="159" t="s">
        <v>3059</v>
      </c>
    </row>
    <row r="670" spans="1:5" ht="12" customHeight="1" x14ac:dyDescent="0.2">
      <c r="A670" s="159" t="s">
        <v>3006</v>
      </c>
      <c r="B670" s="159" t="s">
        <v>2212</v>
      </c>
      <c r="C670" s="159" t="s">
        <v>801</v>
      </c>
      <c r="D670" s="159" t="s">
        <v>516</v>
      </c>
      <c r="E670" s="159" t="s">
        <v>3063</v>
      </c>
    </row>
    <row r="671" spans="1:5" ht="12" customHeight="1" x14ac:dyDescent="0.2">
      <c r="A671" s="159" t="s">
        <v>3006</v>
      </c>
      <c r="B671" s="159" t="s">
        <v>2212</v>
      </c>
      <c r="C671" s="159" t="s">
        <v>801</v>
      </c>
      <c r="D671" s="159" t="s">
        <v>516</v>
      </c>
      <c r="E671" s="159" t="s">
        <v>3061</v>
      </c>
    </row>
    <row r="672" spans="1:5" ht="12" customHeight="1" x14ac:dyDescent="0.2">
      <c r="A672" s="159" t="s">
        <v>3006</v>
      </c>
      <c r="B672" s="159" t="s">
        <v>2647</v>
      </c>
      <c r="C672" s="159" t="s">
        <v>140</v>
      </c>
      <c r="D672" s="159" t="s">
        <v>516</v>
      </c>
      <c r="E672" s="159" t="s">
        <v>3008</v>
      </c>
    </row>
    <row r="673" spans="1:5" ht="12" customHeight="1" x14ac:dyDescent="0.2">
      <c r="A673" s="159" t="s">
        <v>3006</v>
      </c>
      <c r="B673" s="159" t="s">
        <v>2647</v>
      </c>
      <c r="C673" s="159" t="s">
        <v>140</v>
      </c>
      <c r="D673" s="159" t="s">
        <v>516</v>
      </c>
      <c r="E673" s="159" t="s">
        <v>3059</v>
      </c>
    </row>
    <row r="674" spans="1:5" ht="12" customHeight="1" x14ac:dyDescent="0.2">
      <c r="A674" s="159" t="s">
        <v>3006</v>
      </c>
      <c r="B674" s="159" t="s">
        <v>2647</v>
      </c>
      <c r="C674" s="159" t="s">
        <v>140</v>
      </c>
      <c r="D674" s="159" t="s">
        <v>516</v>
      </c>
      <c r="E674" s="159" t="s">
        <v>3063</v>
      </c>
    </row>
    <row r="675" spans="1:5" ht="12" customHeight="1" x14ac:dyDescent="0.2">
      <c r="A675" s="159" t="s">
        <v>3006</v>
      </c>
      <c r="B675" s="159" t="s">
        <v>2647</v>
      </c>
      <c r="C675" s="159" t="s">
        <v>140</v>
      </c>
      <c r="D675" s="159" t="s">
        <v>516</v>
      </c>
      <c r="E675" s="159" t="s">
        <v>3061</v>
      </c>
    </row>
    <row r="676" spans="1:5" ht="12" customHeight="1" x14ac:dyDescent="0.2">
      <c r="A676" s="159" t="s">
        <v>3006</v>
      </c>
      <c r="B676" s="159" t="s">
        <v>2647</v>
      </c>
      <c r="C676" s="159" t="s">
        <v>140</v>
      </c>
      <c r="D676" s="159" t="s">
        <v>516</v>
      </c>
      <c r="E676" s="159" t="s">
        <v>3057</v>
      </c>
    </row>
    <row r="677" spans="1:5" ht="12" customHeight="1" x14ac:dyDescent="0.2">
      <c r="A677" s="159" t="s">
        <v>3006</v>
      </c>
      <c r="B677" s="159" t="s">
        <v>1956</v>
      </c>
      <c r="C677" s="159" t="s">
        <v>117</v>
      </c>
      <c r="D677" s="159" t="s">
        <v>516</v>
      </c>
      <c r="E677" s="159" t="s">
        <v>3059</v>
      </c>
    </row>
    <row r="678" spans="1:5" ht="12" customHeight="1" x14ac:dyDescent="0.2">
      <c r="A678" s="159" t="s">
        <v>3006</v>
      </c>
      <c r="B678" s="159" t="s">
        <v>1956</v>
      </c>
      <c r="C678" s="159" t="s">
        <v>117</v>
      </c>
      <c r="D678" s="159" t="s">
        <v>516</v>
      </c>
      <c r="E678" s="159" t="s">
        <v>3061</v>
      </c>
    </row>
    <row r="679" spans="1:5" ht="12" customHeight="1" x14ac:dyDescent="0.2">
      <c r="A679" s="159" t="s">
        <v>3006</v>
      </c>
      <c r="B679" s="159" t="s">
        <v>1957</v>
      </c>
      <c r="C679" s="159" t="s">
        <v>1368</v>
      </c>
      <c r="D679" s="159" t="s">
        <v>516</v>
      </c>
      <c r="E679" s="159" t="s">
        <v>3059</v>
      </c>
    </row>
    <row r="680" spans="1:5" ht="12" customHeight="1" x14ac:dyDescent="0.2">
      <c r="A680" s="159" t="s">
        <v>3006</v>
      </c>
      <c r="B680" s="159" t="s">
        <v>1957</v>
      </c>
      <c r="C680" s="159" t="s">
        <v>1368</v>
      </c>
      <c r="D680" s="159" t="s">
        <v>516</v>
      </c>
      <c r="E680" s="159" t="s">
        <v>3061</v>
      </c>
    </row>
    <row r="681" spans="1:5" ht="12" customHeight="1" x14ac:dyDescent="0.2">
      <c r="A681" s="159" t="s">
        <v>3006</v>
      </c>
      <c r="B681" s="159" t="s">
        <v>2689</v>
      </c>
      <c r="C681" s="159" t="s">
        <v>1302</v>
      </c>
      <c r="D681" s="159" t="s">
        <v>516</v>
      </c>
      <c r="E681" s="159" t="s">
        <v>3059</v>
      </c>
    </row>
    <row r="682" spans="1:5" ht="12" customHeight="1" x14ac:dyDescent="0.2">
      <c r="A682" s="159" t="s">
        <v>3006</v>
      </c>
      <c r="B682" s="159" t="s">
        <v>2689</v>
      </c>
      <c r="C682" s="159" t="s">
        <v>1302</v>
      </c>
      <c r="D682" s="159" t="s">
        <v>516</v>
      </c>
      <c r="E682" s="159" t="s">
        <v>3061</v>
      </c>
    </row>
    <row r="683" spans="1:5" ht="12" customHeight="1" x14ac:dyDescent="0.2">
      <c r="A683" s="159" t="s">
        <v>3006</v>
      </c>
      <c r="B683" s="159" t="s">
        <v>3071</v>
      </c>
      <c r="C683" s="159" t="s">
        <v>109</v>
      </c>
      <c r="D683" s="159" t="s">
        <v>516</v>
      </c>
      <c r="E683" s="159" t="s">
        <v>3008</v>
      </c>
    </row>
    <row r="684" spans="1:5" ht="12" customHeight="1" x14ac:dyDescent="0.2">
      <c r="A684" s="159" t="s">
        <v>3006</v>
      </c>
      <c r="B684" s="159" t="s">
        <v>3071</v>
      </c>
      <c r="C684" s="159" t="s">
        <v>109</v>
      </c>
      <c r="D684" s="159" t="s">
        <v>516</v>
      </c>
      <c r="E684" s="159" t="s">
        <v>3055</v>
      </c>
    </row>
    <row r="685" spans="1:5" ht="12" customHeight="1" x14ac:dyDescent="0.2">
      <c r="A685" s="159" t="s">
        <v>3006</v>
      </c>
      <c r="B685" s="159" t="s">
        <v>3071</v>
      </c>
      <c r="C685" s="159" t="s">
        <v>109</v>
      </c>
      <c r="D685" s="159" t="s">
        <v>516</v>
      </c>
      <c r="E685" s="159" t="s">
        <v>3063</v>
      </c>
    </row>
    <row r="686" spans="1:5" ht="12" customHeight="1" x14ac:dyDescent="0.2">
      <c r="A686" s="159" t="s">
        <v>3006</v>
      </c>
      <c r="B686" s="159" t="s">
        <v>3071</v>
      </c>
      <c r="C686" s="159" t="s">
        <v>109</v>
      </c>
      <c r="D686" s="159" t="s">
        <v>516</v>
      </c>
      <c r="E686" s="159" t="s">
        <v>3061</v>
      </c>
    </row>
    <row r="687" spans="1:5" ht="12" customHeight="1" x14ac:dyDescent="0.2">
      <c r="A687" s="159" t="s">
        <v>3006</v>
      </c>
      <c r="B687" s="159" t="s">
        <v>3071</v>
      </c>
      <c r="C687" s="159" t="s">
        <v>109</v>
      </c>
      <c r="D687" s="159" t="s">
        <v>516</v>
      </c>
      <c r="E687" s="159" t="s">
        <v>3057</v>
      </c>
    </row>
    <row r="688" spans="1:5" ht="12" customHeight="1" x14ac:dyDescent="0.2">
      <c r="A688" s="159" t="s">
        <v>3006</v>
      </c>
      <c r="B688" s="159" t="s">
        <v>3072</v>
      </c>
      <c r="C688" s="159" t="s">
        <v>111</v>
      </c>
      <c r="D688" s="159" t="s">
        <v>516</v>
      </c>
      <c r="E688" s="159" t="s">
        <v>3008</v>
      </c>
    </row>
    <row r="689" spans="1:5" ht="12" customHeight="1" x14ac:dyDescent="0.2">
      <c r="A689" s="159" t="s">
        <v>3006</v>
      </c>
      <c r="B689" s="159" t="s">
        <v>3072</v>
      </c>
      <c r="C689" s="159" t="s">
        <v>111</v>
      </c>
      <c r="D689" s="159" t="s">
        <v>516</v>
      </c>
      <c r="E689" s="159" t="s">
        <v>3055</v>
      </c>
    </row>
    <row r="690" spans="1:5" ht="12" customHeight="1" x14ac:dyDescent="0.2">
      <c r="A690" s="159" t="s">
        <v>3006</v>
      </c>
      <c r="B690" s="159" t="s">
        <v>3072</v>
      </c>
      <c r="C690" s="159" t="s">
        <v>111</v>
      </c>
      <c r="D690" s="159" t="s">
        <v>516</v>
      </c>
      <c r="E690" s="159" t="s">
        <v>3063</v>
      </c>
    </row>
    <row r="691" spans="1:5" ht="12" customHeight="1" x14ac:dyDescent="0.2">
      <c r="A691" s="159" t="s">
        <v>3006</v>
      </c>
      <c r="B691" s="159" t="s">
        <v>3072</v>
      </c>
      <c r="C691" s="159" t="s">
        <v>111</v>
      </c>
      <c r="D691" s="159" t="s">
        <v>516</v>
      </c>
      <c r="E691" s="159" t="s">
        <v>3061</v>
      </c>
    </row>
    <row r="692" spans="1:5" ht="12" customHeight="1" x14ac:dyDescent="0.2">
      <c r="A692" s="159" t="s">
        <v>3006</v>
      </c>
      <c r="B692" s="159" t="s">
        <v>3072</v>
      </c>
      <c r="C692" s="159" t="s">
        <v>111</v>
      </c>
      <c r="D692" s="159" t="s">
        <v>516</v>
      </c>
      <c r="E692" s="159" t="s">
        <v>3057</v>
      </c>
    </row>
    <row r="693" spans="1:5" ht="12" customHeight="1" x14ac:dyDescent="0.2">
      <c r="A693" s="159" t="s">
        <v>3006</v>
      </c>
      <c r="B693" s="159" t="s">
        <v>3073</v>
      </c>
      <c r="C693" s="159" t="s">
        <v>112</v>
      </c>
      <c r="D693" s="159" t="s">
        <v>516</v>
      </c>
      <c r="E693" s="159" t="s">
        <v>3008</v>
      </c>
    </row>
    <row r="694" spans="1:5" ht="12" customHeight="1" x14ac:dyDescent="0.2">
      <c r="A694" s="159" t="s">
        <v>3006</v>
      </c>
      <c r="B694" s="159" t="s">
        <v>3073</v>
      </c>
      <c r="C694" s="159" t="s">
        <v>112</v>
      </c>
      <c r="D694" s="159" t="s">
        <v>516</v>
      </c>
      <c r="E694" s="159" t="s">
        <v>3055</v>
      </c>
    </row>
    <row r="695" spans="1:5" ht="12" customHeight="1" x14ac:dyDescent="0.2">
      <c r="A695" s="159" t="s">
        <v>3006</v>
      </c>
      <c r="B695" s="159" t="s">
        <v>3073</v>
      </c>
      <c r="C695" s="159" t="s">
        <v>112</v>
      </c>
      <c r="D695" s="159" t="s">
        <v>516</v>
      </c>
      <c r="E695" s="159" t="s">
        <v>3061</v>
      </c>
    </row>
    <row r="696" spans="1:5" ht="12" customHeight="1" x14ac:dyDescent="0.2">
      <c r="A696" s="159" t="s">
        <v>3006</v>
      </c>
      <c r="B696" s="159" t="s">
        <v>2574</v>
      </c>
      <c r="C696" s="159" t="s">
        <v>233</v>
      </c>
      <c r="D696" s="159" t="s">
        <v>516</v>
      </c>
      <c r="E696" s="159" t="s">
        <v>3008</v>
      </c>
    </row>
    <row r="697" spans="1:5" ht="12" customHeight="1" x14ac:dyDescent="0.2">
      <c r="A697" s="159" t="s">
        <v>3006</v>
      </c>
      <c r="B697" s="159" t="s">
        <v>2574</v>
      </c>
      <c r="C697" s="159" t="s">
        <v>233</v>
      </c>
      <c r="D697" s="159" t="s">
        <v>516</v>
      </c>
      <c r="E697" s="159" t="s">
        <v>3059</v>
      </c>
    </row>
    <row r="698" spans="1:5" ht="12" customHeight="1" x14ac:dyDescent="0.2">
      <c r="A698" s="159" t="s">
        <v>3006</v>
      </c>
      <c r="B698" s="159" t="s">
        <v>2574</v>
      </c>
      <c r="C698" s="159" t="s">
        <v>233</v>
      </c>
      <c r="D698" s="159" t="s">
        <v>516</v>
      </c>
      <c r="E698" s="159" t="s">
        <v>3063</v>
      </c>
    </row>
    <row r="699" spans="1:5" ht="12" customHeight="1" x14ac:dyDescent="0.2">
      <c r="A699" s="159" t="s">
        <v>3006</v>
      </c>
      <c r="B699" s="159" t="s">
        <v>2574</v>
      </c>
      <c r="C699" s="159" t="s">
        <v>233</v>
      </c>
      <c r="D699" s="159" t="s">
        <v>516</v>
      </c>
      <c r="E699" s="159" t="s">
        <v>3061</v>
      </c>
    </row>
    <row r="700" spans="1:5" ht="12" customHeight="1" x14ac:dyDescent="0.2">
      <c r="A700" s="159" t="s">
        <v>3006</v>
      </c>
      <c r="B700" s="159" t="s">
        <v>2663</v>
      </c>
      <c r="C700" s="159" t="s">
        <v>1365</v>
      </c>
      <c r="D700" s="159" t="s">
        <v>516</v>
      </c>
      <c r="E700" s="159" t="s">
        <v>3008</v>
      </c>
    </row>
    <row r="701" spans="1:5" ht="12" customHeight="1" x14ac:dyDescent="0.2">
      <c r="A701" s="159" t="s">
        <v>3006</v>
      </c>
      <c r="B701" s="159" t="s">
        <v>2663</v>
      </c>
      <c r="C701" s="159" t="s">
        <v>1365</v>
      </c>
      <c r="D701" s="159" t="s">
        <v>516</v>
      </c>
      <c r="E701" s="159" t="s">
        <v>3059</v>
      </c>
    </row>
    <row r="702" spans="1:5" ht="12" customHeight="1" x14ac:dyDescent="0.2">
      <c r="A702" s="159" t="s">
        <v>3006</v>
      </c>
      <c r="B702" s="159" t="s">
        <v>2663</v>
      </c>
      <c r="C702" s="159" t="s">
        <v>1365</v>
      </c>
      <c r="D702" s="159" t="s">
        <v>516</v>
      </c>
      <c r="E702" s="159" t="s">
        <v>3055</v>
      </c>
    </row>
    <row r="703" spans="1:5" ht="12" customHeight="1" x14ac:dyDescent="0.2">
      <c r="A703" s="159" t="s">
        <v>3006</v>
      </c>
      <c r="B703" s="159" t="s">
        <v>2663</v>
      </c>
      <c r="C703" s="159" t="s">
        <v>1365</v>
      </c>
      <c r="D703" s="159" t="s">
        <v>516</v>
      </c>
      <c r="E703" s="159" t="s">
        <v>3063</v>
      </c>
    </row>
    <row r="704" spans="1:5" ht="12" customHeight="1" x14ac:dyDescent="0.2">
      <c r="A704" s="159" t="s">
        <v>3006</v>
      </c>
      <c r="B704" s="159" t="s">
        <v>2663</v>
      </c>
      <c r="C704" s="159" t="s">
        <v>1365</v>
      </c>
      <c r="D704" s="159" t="s">
        <v>516</v>
      </c>
      <c r="E704" s="159" t="s">
        <v>3061</v>
      </c>
    </row>
    <row r="705" spans="1:5" ht="12" customHeight="1" x14ac:dyDescent="0.2">
      <c r="A705" s="159" t="s">
        <v>3006</v>
      </c>
      <c r="B705" s="159" t="s">
        <v>2572</v>
      </c>
      <c r="C705" s="159" t="s">
        <v>223</v>
      </c>
      <c r="D705" s="159" t="s">
        <v>516</v>
      </c>
      <c r="E705" s="159" t="s">
        <v>3008</v>
      </c>
    </row>
    <row r="706" spans="1:5" ht="12" customHeight="1" x14ac:dyDescent="0.2">
      <c r="A706" s="159" t="s">
        <v>3006</v>
      </c>
      <c r="B706" s="159" t="s">
        <v>2572</v>
      </c>
      <c r="C706" s="159" t="s">
        <v>223</v>
      </c>
      <c r="D706" s="159" t="s">
        <v>516</v>
      </c>
      <c r="E706" s="159" t="s">
        <v>3059</v>
      </c>
    </row>
    <row r="707" spans="1:5" ht="12" customHeight="1" x14ac:dyDescent="0.2">
      <c r="A707" s="159" t="s">
        <v>3006</v>
      </c>
      <c r="B707" s="159" t="s">
        <v>2572</v>
      </c>
      <c r="C707" s="159" t="s">
        <v>223</v>
      </c>
      <c r="D707" s="159" t="s">
        <v>516</v>
      </c>
      <c r="E707" s="159" t="s">
        <v>3055</v>
      </c>
    </row>
    <row r="708" spans="1:5" ht="12" customHeight="1" x14ac:dyDescent="0.2">
      <c r="A708" s="159" t="s">
        <v>3006</v>
      </c>
      <c r="B708" s="159" t="s">
        <v>2572</v>
      </c>
      <c r="C708" s="159" t="s">
        <v>223</v>
      </c>
      <c r="D708" s="159" t="s">
        <v>516</v>
      </c>
      <c r="E708" s="159" t="s">
        <v>3063</v>
      </c>
    </row>
    <row r="709" spans="1:5" ht="12" customHeight="1" x14ac:dyDescent="0.2">
      <c r="A709" s="159" t="s">
        <v>3006</v>
      </c>
      <c r="B709" s="159" t="s">
        <v>2572</v>
      </c>
      <c r="C709" s="159" t="s">
        <v>223</v>
      </c>
      <c r="D709" s="159" t="s">
        <v>516</v>
      </c>
      <c r="E709" s="159" t="s">
        <v>3061</v>
      </c>
    </row>
    <row r="710" spans="1:5" ht="12" customHeight="1" x14ac:dyDescent="0.2">
      <c r="A710" s="159" t="s">
        <v>3006</v>
      </c>
      <c r="B710" s="159" t="s">
        <v>2572</v>
      </c>
      <c r="C710" s="159" t="s">
        <v>223</v>
      </c>
      <c r="D710" s="159" t="s">
        <v>516</v>
      </c>
      <c r="E710" s="159" t="s">
        <v>3057</v>
      </c>
    </row>
    <row r="711" spans="1:5" ht="12" customHeight="1" x14ac:dyDescent="0.2">
      <c r="A711" s="159" t="s">
        <v>3006</v>
      </c>
      <c r="B711" s="159" t="s">
        <v>2649</v>
      </c>
      <c r="C711" s="159" t="s">
        <v>1366</v>
      </c>
      <c r="D711" s="159" t="s">
        <v>516</v>
      </c>
      <c r="E711" s="159" t="s">
        <v>3008</v>
      </c>
    </row>
    <row r="712" spans="1:5" ht="12" customHeight="1" x14ac:dyDescent="0.2">
      <c r="A712" s="159" t="s">
        <v>3006</v>
      </c>
      <c r="B712" s="159" t="s">
        <v>2649</v>
      </c>
      <c r="C712" s="159" t="s">
        <v>1366</v>
      </c>
      <c r="D712" s="159" t="s">
        <v>516</v>
      </c>
      <c r="E712" s="159" t="s">
        <v>3059</v>
      </c>
    </row>
    <row r="713" spans="1:5" ht="12" customHeight="1" x14ac:dyDescent="0.2">
      <c r="A713" s="159" t="s">
        <v>3006</v>
      </c>
      <c r="B713" s="159" t="s">
        <v>2649</v>
      </c>
      <c r="C713" s="159" t="s">
        <v>1366</v>
      </c>
      <c r="D713" s="159" t="s">
        <v>516</v>
      </c>
      <c r="E713" s="159" t="s">
        <v>3061</v>
      </c>
    </row>
    <row r="714" spans="1:5" ht="12" customHeight="1" x14ac:dyDescent="0.2">
      <c r="A714" s="159" t="s">
        <v>3006</v>
      </c>
      <c r="B714" s="159" t="s">
        <v>1958</v>
      </c>
      <c r="C714" s="159" t="s">
        <v>1493</v>
      </c>
      <c r="D714" s="159" t="s">
        <v>516</v>
      </c>
      <c r="E714" s="159" t="s">
        <v>3059</v>
      </c>
    </row>
    <row r="715" spans="1:5" ht="12" customHeight="1" x14ac:dyDescent="0.2">
      <c r="A715" s="159" t="s">
        <v>3006</v>
      </c>
      <c r="B715" s="159" t="s">
        <v>1958</v>
      </c>
      <c r="C715" s="159" t="s">
        <v>1493</v>
      </c>
      <c r="D715" s="159" t="s">
        <v>516</v>
      </c>
      <c r="E715" s="159" t="s">
        <v>3063</v>
      </c>
    </row>
    <row r="716" spans="1:5" ht="12" customHeight="1" x14ac:dyDescent="0.2">
      <c r="A716" s="159" t="s">
        <v>3006</v>
      </c>
      <c r="B716" s="159" t="s">
        <v>1958</v>
      </c>
      <c r="C716" s="159" t="s">
        <v>1493</v>
      </c>
      <c r="D716" s="159" t="s">
        <v>516</v>
      </c>
      <c r="E716" s="159" t="s">
        <v>3061</v>
      </c>
    </row>
    <row r="717" spans="1:5" ht="12" customHeight="1" x14ac:dyDescent="0.2">
      <c r="A717" s="159" t="s">
        <v>3006</v>
      </c>
      <c r="B717" s="159" t="s">
        <v>2909</v>
      </c>
      <c r="C717" s="159" t="s">
        <v>2833</v>
      </c>
      <c r="D717" s="159" t="s">
        <v>516</v>
      </c>
      <c r="E717" s="159" t="s">
        <v>3063</v>
      </c>
    </row>
    <row r="718" spans="1:5" ht="12" customHeight="1" x14ac:dyDescent="0.2">
      <c r="A718" s="159" t="s">
        <v>3006</v>
      </c>
      <c r="B718" s="159" t="s">
        <v>2909</v>
      </c>
      <c r="C718" s="159" t="s">
        <v>2833</v>
      </c>
      <c r="D718" s="159" t="s">
        <v>516</v>
      </c>
      <c r="E718" s="159" t="s">
        <v>3061</v>
      </c>
    </row>
    <row r="719" spans="1:5" ht="12" customHeight="1" x14ac:dyDescent="0.2">
      <c r="A719" s="159" t="s">
        <v>3006</v>
      </c>
      <c r="B719" s="159" t="s">
        <v>2911</v>
      </c>
      <c r="C719" s="159" t="s">
        <v>2368</v>
      </c>
      <c r="D719" s="159" t="s">
        <v>516</v>
      </c>
      <c r="E719" s="159" t="s">
        <v>3059</v>
      </c>
    </row>
    <row r="720" spans="1:5" ht="12" customHeight="1" x14ac:dyDescent="0.2">
      <c r="A720" s="159" t="s">
        <v>3006</v>
      </c>
      <c r="B720" s="159" t="s">
        <v>2911</v>
      </c>
      <c r="C720" s="159" t="s">
        <v>2368</v>
      </c>
      <c r="D720" s="159" t="s">
        <v>516</v>
      </c>
      <c r="E720" s="159" t="s">
        <v>3063</v>
      </c>
    </row>
    <row r="721" spans="1:5" ht="12" customHeight="1" x14ac:dyDescent="0.2">
      <c r="A721" s="159" t="s">
        <v>3006</v>
      </c>
      <c r="B721" s="159" t="s">
        <v>2915</v>
      </c>
      <c r="C721" s="159" t="s">
        <v>2369</v>
      </c>
      <c r="D721" s="159" t="s">
        <v>516</v>
      </c>
      <c r="E721" s="159" t="s">
        <v>3063</v>
      </c>
    </row>
    <row r="722" spans="1:5" ht="12" customHeight="1" x14ac:dyDescent="0.2">
      <c r="A722" s="159" t="s">
        <v>3006</v>
      </c>
      <c r="B722" s="159" t="s">
        <v>3074</v>
      </c>
      <c r="C722" s="159" t="s">
        <v>2987</v>
      </c>
      <c r="D722" s="159" t="s">
        <v>516</v>
      </c>
      <c r="E722" s="159" t="s">
        <v>3061</v>
      </c>
    </row>
    <row r="723" spans="1:5" ht="12" customHeight="1" x14ac:dyDescent="0.2">
      <c r="A723" s="159" t="s">
        <v>3006</v>
      </c>
      <c r="B723" s="159" t="s">
        <v>2747</v>
      </c>
      <c r="C723" s="159" t="s">
        <v>2223</v>
      </c>
      <c r="D723" s="159" t="s">
        <v>516</v>
      </c>
      <c r="E723" s="159" t="s">
        <v>3063</v>
      </c>
    </row>
    <row r="724" spans="1:5" ht="12" customHeight="1" x14ac:dyDescent="0.2">
      <c r="A724" s="159" t="s">
        <v>3006</v>
      </c>
      <c r="B724" s="159" t="s">
        <v>2661</v>
      </c>
      <c r="C724" s="159" t="s">
        <v>118</v>
      </c>
      <c r="D724" s="159" t="s">
        <v>516</v>
      </c>
      <c r="E724" s="159" t="s">
        <v>3059</v>
      </c>
    </row>
    <row r="725" spans="1:5" ht="12" customHeight="1" x14ac:dyDescent="0.2">
      <c r="A725" s="159" t="s">
        <v>3006</v>
      </c>
      <c r="B725" s="159" t="s">
        <v>2631</v>
      </c>
      <c r="C725" s="159" t="s">
        <v>119</v>
      </c>
      <c r="D725" s="159" t="s">
        <v>516</v>
      </c>
      <c r="E725" s="159" t="s">
        <v>3059</v>
      </c>
    </row>
    <row r="726" spans="1:5" ht="12" customHeight="1" x14ac:dyDescent="0.2">
      <c r="A726" s="159" t="s">
        <v>3006</v>
      </c>
      <c r="B726" s="159" t="s">
        <v>2637</v>
      </c>
      <c r="C726" s="159" t="s">
        <v>120</v>
      </c>
      <c r="D726" s="159" t="s">
        <v>516</v>
      </c>
      <c r="E726" s="159" t="s">
        <v>3059</v>
      </c>
    </row>
    <row r="727" spans="1:5" ht="12" customHeight="1" x14ac:dyDescent="0.2">
      <c r="A727" s="159" t="s">
        <v>3006</v>
      </c>
      <c r="B727" s="159" t="s">
        <v>1959</v>
      </c>
      <c r="C727" s="159" t="s">
        <v>1364</v>
      </c>
      <c r="D727" s="159" t="s">
        <v>516</v>
      </c>
      <c r="E727" s="159" t="s">
        <v>3059</v>
      </c>
    </row>
    <row r="728" spans="1:5" ht="12" customHeight="1" x14ac:dyDescent="0.2">
      <c r="A728" s="159" t="s">
        <v>3006</v>
      </c>
      <c r="B728" s="159" t="s">
        <v>2646</v>
      </c>
      <c r="C728" s="159" t="s">
        <v>1098</v>
      </c>
      <c r="D728" s="159" t="s">
        <v>516</v>
      </c>
      <c r="E728" s="159" t="s">
        <v>3008</v>
      </c>
    </row>
    <row r="729" spans="1:5" ht="12" customHeight="1" x14ac:dyDescent="0.2">
      <c r="A729" s="159" t="s">
        <v>3006</v>
      </c>
      <c r="B729" s="159" t="s">
        <v>2646</v>
      </c>
      <c r="C729" s="159" t="s">
        <v>1098</v>
      </c>
      <c r="D729" s="159" t="s">
        <v>516</v>
      </c>
      <c r="E729" s="159" t="s">
        <v>3059</v>
      </c>
    </row>
    <row r="730" spans="1:5" ht="12" customHeight="1" x14ac:dyDescent="0.2">
      <c r="A730" s="159" t="s">
        <v>3006</v>
      </c>
      <c r="B730" s="159" t="s">
        <v>2646</v>
      </c>
      <c r="C730" s="159" t="s">
        <v>1098</v>
      </c>
      <c r="D730" s="159" t="s">
        <v>516</v>
      </c>
      <c r="E730" s="159" t="s">
        <v>3061</v>
      </c>
    </row>
    <row r="731" spans="1:5" ht="12" customHeight="1" x14ac:dyDescent="0.2">
      <c r="A731" s="159" t="s">
        <v>3006</v>
      </c>
      <c r="B731" s="159" t="s">
        <v>2716</v>
      </c>
      <c r="C731" s="159" t="s">
        <v>1096</v>
      </c>
      <c r="D731" s="159" t="s">
        <v>516</v>
      </c>
      <c r="E731" s="159" t="s">
        <v>3008</v>
      </c>
    </row>
    <row r="732" spans="1:5" ht="12" customHeight="1" x14ac:dyDescent="0.2">
      <c r="A732" s="159" t="s">
        <v>3006</v>
      </c>
      <c r="B732" s="159" t="s">
        <v>2716</v>
      </c>
      <c r="C732" s="159" t="s">
        <v>1096</v>
      </c>
      <c r="D732" s="159" t="s">
        <v>516</v>
      </c>
      <c r="E732" s="159" t="s">
        <v>3059</v>
      </c>
    </row>
    <row r="733" spans="1:5" ht="12" customHeight="1" x14ac:dyDescent="0.2">
      <c r="A733" s="159" t="s">
        <v>3006</v>
      </c>
      <c r="B733" s="159" t="s">
        <v>2716</v>
      </c>
      <c r="C733" s="159" t="s">
        <v>1096</v>
      </c>
      <c r="D733" s="159" t="s">
        <v>516</v>
      </c>
      <c r="E733" s="159" t="s">
        <v>3063</v>
      </c>
    </row>
    <row r="734" spans="1:5" ht="12" customHeight="1" x14ac:dyDescent="0.2">
      <c r="A734" s="159" t="s">
        <v>3006</v>
      </c>
      <c r="B734" s="159" t="s">
        <v>2716</v>
      </c>
      <c r="C734" s="159" t="s">
        <v>1096</v>
      </c>
      <c r="D734" s="159" t="s">
        <v>516</v>
      </c>
      <c r="E734" s="159" t="s">
        <v>3061</v>
      </c>
    </row>
    <row r="735" spans="1:5" ht="12" customHeight="1" x14ac:dyDescent="0.2">
      <c r="A735" s="159" t="s">
        <v>3006</v>
      </c>
      <c r="B735" s="159" t="s">
        <v>2759</v>
      </c>
      <c r="C735" s="159" t="s">
        <v>1097</v>
      </c>
      <c r="D735" s="159" t="s">
        <v>516</v>
      </c>
      <c r="E735" s="159" t="s">
        <v>3008</v>
      </c>
    </row>
    <row r="736" spans="1:5" ht="12" customHeight="1" x14ac:dyDescent="0.2">
      <c r="A736" s="159" t="s">
        <v>3006</v>
      </c>
      <c r="B736" s="159" t="s">
        <v>2759</v>
      </c>
      <c r="C736" s="159" t="s">
        <v>1097</v>
      </c>
      <c r="D736" s="159" t="s">
        <v>516</v>
      </c>
      <c r="E736" s="159" t="s">
        <v>3059</v>
      </c>
    </row>
    <row r="737" spans="1:5" ht="12" customHeight="1" x14ac:dyDescent="0.2">
      <c r="A737" s="159" t="s">
        <v>3006</v>
      </c>
      <c r="B737" s="159" t="s">
        <v>2759</v>
      </c>
      <c r="C737" s="159" t="s">
        <v>1097</v>
      </c>
      <c r="D737" s="159" t="s">
        <v>516</v>
      </c>
      <c r="E737" s="159" t="s">
        <v>3061</v>
      </c>
    </row>
    <row r="738" spans="1:5" ht="12" customHeight="1" x14ac:dyDescent="0.2">
      <c r="A738" s="159" t="s">
        <v>3006</v>
      </c>
      <c r="B738" s="159" t="s">
        <v>2718</v>
      </c>
      <c r="C738" s="159" t="s">
        <v>512</v>
      </c>
      <c r="D738" s="159" t="s">
        <v>516</v>
      </c>
      <c r="E738" s="159" t="s">
        <v>3059</v>
      </c>
    </row>
    <row r="739" spans="1:5" ht="12" customHeight="1" x14ac:dyDescent="0.2">
      <c r="A739" s="159" t="s">
        <v>3006</v>
      </c>
      <c r="B739" s="159" t="s">
        <v>2718</v>
      </c>
      <c r="C739" s="159" t="s">
        <v>512</v>
      </c>
      <c r="D739" s="159" t="s">
        <v>516</v>
      </c>
      <c r="E739" s="159" t="s">
        <v>3063</v>
      </c>
    </row>
    <row r="740" spans="1:5" ht="12" customHeight="1" x14ac:dyDescent="0.2">
      <c r="A740" s="159" t="s">
        <v>3006</v>
      </c>
      <c r="B740" s="159" t="s">
        <v>2624</v>
      </c>
      <c r="C740" s="159" t="s">
        <v>125</v>
      </c>
      <c r="D740" s="159" t="s">
        <v>516</v>
      </c>
      <c r="E740" s="159" t="s">
        <v>3059</v>
      </c>
    </row>
    <row r="741" spans="1:5" ht="12" customHeight="1" x14ac:dyDescent="0.2">
      <c r="A741" s="159" t="s">
        <v>3006</v>
      </c>
      <c r="B741" s="159" t="s">
        <v>2624</v>
      </c>
      <c r="C741" s="159" t="s">
        <v>125</v>
      </c>
      <c r="D741" s="159" t="s">
        <v>516</v>
      </c>
      <c r="E741" s="159" t="s">
        <v>3063</v>
      </c>
    </row>
    <row r="742" spans="1:5" ht="12" customHeight="1" x14ac:dyDescent="0.2">
      <c r="A742" s="159" t="s">
        <v>3006</v>
      </c>
      <c r="B742" s="159" t="s">
        <v>2624</v>
      </c>
      <c r="C742" s="159" t="s">
        <v>125</v>
      </c>
      <c r="D742" s="159" t="s">
        <v>516</v>
      </c>
      <c r="E742" s="159" t="s">
        <v>3061</v>
      </c>
    </row>
    <row r="743" spans="1:5" ht="12" customHeight="1" x14ac:dyDescent="0.2">
      <c r="A743" s="159" t="s">
        <v>3006</v>
      </c>
      <c r="B743" s="159" t="s">
        <v>2624</v>
      </c>
      <c r="C743" s="159" t="s">
        <v>125</v>
      </c>
      <c r="D743" s="159" t="s">
        <v>516</v>
      </c>
      <c r="E743" s="159" t="s">
        <v>3057</v>
      </c>
    </row>
    <row r="744" spans="1:5" ht="12" customHeight="1" x14ac:dyDescent="0.2">
      <c r="A744" s="159" t="s">
        <v>3006</v>
      </c>
      <c r="B744" s="159" t="s">
        <v>2233</v>
      </c>
      <c r="C744" s="159" t="s">
        <v>1978</v>
      </c>
      <c r="D744" s="159" t="s">
        <v>516</v>
      </c>
      <c r="E744" s="159" t="s">
        <v>3054</v>
      </c>
    </row>
    <row r="745" spans="1:5" ht="12" customHeight="1" x14ac:dyDescent="0.2">
      <c r="A745" s="159" t="s">
        <v>3006</v>
      </c>
      <c r="B745" s="159" t="s">
        <v>2233</v>
      </c>
      <c r="C745" s="159" t="s">
        <v>1978</v>
      </c>
      <c r="D745" s="159" t="s">
        <v>516</v>
      </c>
      <c r="E745" s="159" t="s">
        <v>3061</v>
      </c>
    </row>
    <row r="746" spans="1:5" ht="12" customHeight="1" x14ac:dyDescent="0.2">
      <c r="A746" s="159" t="s">
        <v>3006</v>
      </c>
      <c r="B746" s="159" t="s">
        <v>2233</v>
      </c>
      <c r="C746" s="159" t="s">
        <v>1978</v>
      </c>
      <c r="D746" s="159" t="s">
        <v>516</v>
      </c>
      <c r="E746" s="159" t="s">
        <v>3057</v>
      </c>
    </row>
    <row r="747" spans="1:5" ht="12" customHeight="1" x14ac:dyDescent="0.2">
      <c r="A747" s="159" t="s">
        <v>3006</v>
      </c>
      <c r="B747" s="159" t="s">
        <v>2234</v>
      </c>
      <c r="C747" s="159" t="s">
        <v>1979</v>
      </c>
      <c r="D747" s="159" t="s">
        <v>516</v>
      </c>
      <c r="E747" s="159" t="s">
        <v>3054</v>
      </c>
    </row>
    <row r="748" spans="1:5" ht="12" customHeight="1" x14ac:dyDescent="0.2">
      <c r="A748" s="159" t="s">
        <v>3006</v>
      </c>
      <c r="B748" s="159" t="s">
        <v>2234</v>
      </c>
      <c r="C748" s="159" t="s">
        <v>1979</v>
      </c>
      <c r="D748" s="159" t="s">
        <v>516</v>
      </c>
      <c r="E748" s="159" t="s">
        <v>3061</v>
      </c>
    </row>
    <row r="749" spans="1:5" ht="12" customHeight="1" x14ac:dyDescent="0.2">
      <c r="A749" s="159" t="s">
        <v>3006</v>
      </c>
      <c r="B749" s="159" t="s">
        <v>2234</v>
      </c>
      <c r="C749" s="159" t="s">
        <v>1979</v>
      </c>
      <c r="D749" s="159" t="s">
        <v>516</v>
      </c>
      <c r="E749" s="159" t="s">
        <v>3057</v>
      </c>
    </row>
    <row r="750" spans="1:5" ht="12" customHeight="1" x14ac:dyDescent="0.2">
      <c r="A750" s="159" t="s">
        <v>3006</v>
      </c>
      <c r="B750" s="159" t="s">
        <v>2562</v>
      </c>
      <c r="C750" s="159" t="s">
        <v>681</v>
      </c>
      <c r="D750" s="159" t="s">
        <v>516</v>
      </c>
      <c r="E750" s="159" t="s">
        <v>3008</v>
      </c>
    </row>
    <row r="751" spans="1:5" ht="12" customHeight="1" x14ac:dyDescent="0.2">
      <c r="A751" s="159" t="s">
        <v>3006</v>
      </c>
      <c r="B751" s="159" t="s">
        <v>2562</v>
      </c>
      <c r="C751" s="159" t="s">
        <v>681</v>
      </c>
      <c r="D751" s="159" t="s">
        <v>516</v>
      </c>
      <c r="E751" s="159" t="s">
        <v>3059</v>
      </c>
    </row>
    <row r="752" spans="1:5" ht="12" customHeight="1" x14ac:dyDescent="0.2">
      <c r="A752" s="159" t="s">
        <v>3006</v>
      </c>
      <c r="B752" s="159" t="s">
        <v>2562</v>
      </c>
      <c r="C752" s="159" t="s">
        <v>681</v>
      </c>
      <c r="D752" s="159" t="s">
        <v>516</v>
      </c>
      <c r="E752" s="159" t="s">
        <v>3055</v>
      </c>
    </row>
    <row r="753" spans="1:5" ht="12" customHeight="1" x14ac:dyDescent="0.2">
      <c r="A753" s="159" t="s">
        <v>3006</v>
      </c>
      <c r="B753" s="159" t="s">
        <v>2562</v>
      </c>
      <c r="C753" s="159" t="s">
        <v>681</v>
      </c>
      <c r="D753" s="159" t="s">
        <v>516</v>
      </c>
      <c r="E753" s="159" t="s">
        <v>3058</v>
      </c>
    </row>
    <row r="754" spans="1:5" ht="12" customHeight="1" x14ac:dyDescent="0.2">
      <c r="A754" s="159" t="s">
        <v>3006</v>
      </c>
      <c r="B754" s="159" t="s">
        <v>2562</v>
      </c>
      <c r="C754" s="159" t="s">
        <v>681</v>
      </c>
      <c r="D754" s="159" t="s">
        <v>516</v>
      </c>
      <c r="E754" s="159" t="s">
        <v>3061</v>
      </c>
    </row>
    <row r="755" spans="1:5" ht="12" customHeight="1" x14ac:dyDescent="0.2">
      <c r="A755" s="159" t="s">
        <v>3006</v>
      </c>
      <c r="B755" s="159" t="s">
        <v>2562</v>
      </c>
      <c r="C755" s="159" t="s">
        <v>681</v>
      </c>
      <c r="D755" s="159" t="s">
        <v>516</v>
      </c>
      <c r="E755" s="159" t="s">
        <v>3057</v>
      </c>
    </row>
    <row r="756" spans="1:5" ht="12" customHeight="1" x14ac:dyDescent="0.2">
      <c r="A756" s="159" t="s">
        <v>3006</v>
      </c>
      <c r="B756" s="159" t="s">
        <v>2628</v>
      </c>
      <c r="C756" s="159" t="s">
        <v>126</v>
      </c>
      <c r="D756" s="159" t="s">
        <v>516</v>
      </c>
      <c r="E756" s="159" t="s">
        <v>3008</v>
      </c>
    </row>
    <row r="757" spans="1:5" ht="12" customHeight="1" x14ac:dyDescent="0.2">
      <c r="A757" s="159" t="s">
        <v>3006</v>
      </c>
      <c r="B757" s="159" t="s">
        <v>2628</v>
      </c>
      <c r="C757" s="159" t="s">
        <v>126</v>
      </c>
      <c r="D757" s="159" t="s">
        <v>516</v>
      </c>
      <c r="E757" s="159" t="s">
        <v>3059</v>
      </c>
    </row>
    <row r="758" spans="1:5" ht="12" customHeight="1" x14ac:dyDescent="0.2">
      <c r="A758" s="159" t="s">
        <v>3006</v>
      </c>
      <c r="B758" s="159" t="s">
        <v>2628</v>
      </c>
      <c r="C758" s="159" t="s">
        <v>126</v>
      </c>
      <c r="D758" s="159" t="s">
        <v>516</v>
      </c>
      <c r="E758" s="159" t="s">
        <v>3061</v>
      </c>
    </row>
    <row r="759" spans="1:5" ht="12" customHeight="1" x14ac:dyDescent="0.2">
      <c r="A759" s="159" t="s">
        <v>3006</v>
      </c>
      <c r="B759" s="159" t="s">
        <v>2628</v>
      </c>
      <c r="C759" s="159" t="s">
        <v>126</v>
      </c>
      <c r="D759" s="159" t="s">
        <v>516</v>
      </c>
      <c r="E759" s="159" t="s">
        <v>3057</v>
      </c>
    </row>
    <row r="760" spans="1:5" ht="12" customHeight="1" x14ac:dyDescent="0.2">
      <c r="A760" s="159" t="s">
        <v>3006</v>
      </c>
      <c r="B760" s="159" t="s">
        <v>2712</v>
      </c>
      <c r="C760" s="159" t="s">
        <v>1445</v>
      </c>
      <c r="D760" s="159" t="s">
        <v>516</v>
      </c>
      <c r="E760" s="159" t="s">
        <v>3054</v>
      </c>
    </row>
    <row r="761" spans="1:5" ht="12" customHeight="1" x14ac:dyDescent="0.2">
      <c r="A761" s="159" t="s">
        <v>3006</v>
      </c>
      <c r="B761" s="159" t="s">
        <v>2712</v>
      </c>
      <c r="C761" s="159" t="s">
        <v>1445</v>
      </c>
      <c r="D761" s="159" t="s">
        <v>516</v>
      </c>
      <c r="E761" s="159" t="s">
        <v>3008</v>
      </c>
    </row>
    <row r="762" spans="1:5" ht="12" customHeight="1" x14ac:dyDescent="0.2">
      <c r="A762" s="159" t="s">
        <v>3006</v>
      </c>
      <c r="B762" s="159" t="s">
        <v>2712</v>
      </c>
      <c r="C762" s="159" t="s">
        <v>1445</v>
      </c>
      <c r="D762" s="159" t="s">
        <v>516</v>
      </c>
      <c r="E762" s="159" t="s">
        <v>3061</v>
      </c>
    </row>
    <row r="763" spans="1:5" ht="12" customHeight="1" x14ac:dyDescent="0.2">
      <c r="A763" s="159" t="s">
        <v>3006</v>
      </c>
      <c r="B763" s="159" t="s">
        <v>2712</v>
      </c>
      <c r="C763" s="159" t="s">
        <v>1445</v>
      </c>
      <c r="D763" s="159" t="s">
        <v>516</v>
      </c>
      <c r="E763" s="159" t="s">
        <v>3057</v>
      </c>
    </row>
    <row r="764" spans="1:5" ht="12" customHeight="1" x14ac:dyDescent="0.2">
      <c r="A764" s="159" t="s">
        <v>3006</v>
      </c>
      <c r="B764" s="159" t="s">
        <v>2583</v>
      </c>
      <c r="C764" s="159" t="s">
        <v>420</v>
      </c>
      <c r="D764" s="159" t="s">
        <v>516</v>
      </c>
      <c r="E764" s="159" t="s">
        <v>3008</v>
      </c>
    </row>
    <row r="765" spans="1:5" ht="12" customHeight="1" x14ac:dyDescent="0.2">
      <c r="A765" s="159" t="s">
        <v>3006</v>
      </c>
      <c r="B765" s="159" t="s">
        <v>2583</v>
      </c>
      <c r="C765" s="159" t="s">
        <v>420</v>
      </c>
      <c r="D765" s="159" t="s">
        <v>516</v>
      </c>
      <c r="E765" s="159" t="s">
        <v>3059</v>
      </c>
    </row>
    <row r="766" spans="1:5" ht="12" customHeight="1" x14ac:dyDescent="0.2">
      <c r="A766" s="159" t="s">
        <v>3006</v>
      </c>
      <c r="B766" s="159" t="s">
        <v>2583</v>
      </c>
      <c r="C766" s="159" t="s">
        <v>420</v>
      </c>
      <c r="D766" s="159" t="s">
        <v>516</v>
      </c>
      <c r="E766" s="159" t="s">
        <v>3055</v>
      </c>
    </row>
    <row r="767" spans="1:5" ht="12" customHeight="1" x14ac:dyDescent="0.2">
      <c r="A767" s="159" t="s">
        <v>3006</v>
      </c>
      <c r="B767" s="159" t="s">
        <v>2583</v>
      </c>
      <c r="C767" s="159" t="s">
        <v>420</v>
      </c>
      <c r="D767" s="159" t="s">
        <v>516</v>
      </c>
      <c r="E767" s="159" t="s">
        <v>3061</v>
      </c>
    </row>
    <row r="768" spans="1:5" ht="12" customHeight="1" x14ac:dyDescent="0.2">
      <c r="A768" s="159" t="s">
        <v>3006</v>
      </c>
      <c r="B768" s="159" t="s">
        <v>2583</v>
      </c>
      <c r="C768" s="159" t="s">
        <v>420</v>
      </c>
      <c r="D768" s="159" t="s">
        <v>516</v>
      </c>
      <c r="E768" s="159" t="s">
        <v>3057</v>
      </c>
    </row>
    <row r="769" spans="1:5" ht="12" customHeight="1" x14ac:dyDescent="0.2">
      <c r="A769" s="159" t="s">
        <v>3006</v>
      </c>
      <c r="B769" s="159" t="s">
        <v>1960</v>
      </c>
      <c r="C769" s="159" t="s">
        <v>1570</v>
      </c>
      <c r="D769" s="159" t="s">
        <v>516</v>
      </c>
      <c r="E769" s="159" t="s">
        <v>3054</v>
      </c>
    </row>
    <row r="770" spans="1:5" ht="12" customHeight="1" x14ac:dyDescent="0.2">
      <c r="A770" s="159" t="s">
        <v>3006</v>
      </c>
      <c r="B770" s="159" t="s">
        <v>1960</v>
      </c>
      <c r="C770" s="159" t="s">
        <v>1570</v>
      </c>
      <c r="D770" s="159" t="s">
        <v>516</v>
      </c>
      <c r="E770" s="159" t="s">
        <v>3061</v>
      </c>
    </row>
    <row r="771" spans="1:5" ht="12" customHeight="1" x14ac:dyDescent="0.2">
      <c r="A771" s="159" t="s">
        <v>3006</v>
      </c>
      <c r="B771" s="159" t="s">
        <v>1960</v>
      </c>
      <c r="C771" s="159" t="s">
        <v>1570</v>
      </c>
      <c r="D771" s="159" t="s">
        <v>516</v>
      </c>
      <c r="E771" s="159" t="s">
        <v>3057</v>
      </c>
    </row>
    <row r="772" spans="1:5" ht="12" customHeight="1" x14ac:dyDescent="0.2">
      <c r="A772" s="159" t="s">
        <v>3006</v>
      </c>
      <c r="B772" s="159" t="s">
        <v>2606</v>
      </c>
      <c r="C772" s="159" t="s">
        <v>1494</v>
      </c>
      <c r="D772" s="159" t="s">
        <v>516</v>
      </c>
      <c r="E772" s="159" t="s">
        <v>3054</v>
      </c>
    </row>
    <row r="773" spans="1:5" ht="12" customHeight="1" x14ac:dyDescent="0.2">
      <c r="A773" s="159" t="s">
        <v>3006</v>
      </c>
      <c r="B773" s="159" t="s">
        <v>2606</v>
      </c>
      <c r="C773" s="159" t="s">
        <v>1494</v>
      </c>
      <c r="D773" s="159" t="s">
        <v>516</v>
      </c>
      <c r="E773" s="159" t="s">
        <v>3008</v>
      </c>
    </row>
    <row r="774" spans="1:5" ht="12" customHeight="1" x14ac:dyDescent="0.2">
      <c r="A774" s="159" t="s">
        <v>3006</v>
      </c>
      <c r="B774" s="159" t="s">
        <v>2606</v>
      </c>
      <c r="C774" s="159" t="s">
        <v>1494</v>
      </c>
      <c r="D774" s="159" t="s">
        <v>516</v>
      </c>
      <c r="E774" s="159" t="s">
        <v>3055</v>
      </c>
    </row>
    <row r="775" spans="1:5" ht="12" customHeight="1" x14ac:dyDescent="0.2">
      <c r="A775" s="159" t="s">
        <v>3006</v>
      </c>
      <c r="B775" s="159" t="s">
        <v>2606</v>
      </c>
      <c r="C775" s="159" t="s">
        <v>1494</v>
      </c>
      <c r="D775" s="159" t="s">
        <v>516</v>
      </c>
      <c r="E775" s="159" t="s">
        <v>3061</v>
      </c>
    </row>
    <row r="776" spans="1:5" ht="12" customHeight="1" x14ac:dyDescent="0.2">
      <c r="A776" s="159" t="s">
        <v>3006</v>
      </c>
      <c r="B776" s="159" t="s">
        <v>2606</v>
      </c>
      <c r="C776" s="159" t="s">
        <v>1494</v>
      </c>
      <c r="D776" s="159" t="s">
        <v>516</v>
      </c>
      <c r="E776" s="159" t="s">
        <v>3057</v>
      </c>
    </row>
    <row r="777" spans="1:5" ht="12" customHeight="1" x14ac:dyDescent="0.2">
      <c r="A777" s="159" t="s">
        <v>3006</v>
      </c>
      <c r="B777" s="159" t="s">
        <v>2606</v>
      </c>
      <c r="C777" s="159" t="s">
        <v>1494</v>
      </c>
      <c r="D777" s="159" t="s">
        <v>516</v>
      </c>
      <c r="E777" s="159" t="s">
        <v>3075</v>
      </c>
    </row>
    <row r="778" spans="1:5" ht="12" customHeight="1" x14ac:dyDescent="0.2">
      <c r="A778" s="159" t="s">
        <v>3006</v>
      </c>
      <c r="B778" s="159" t="s">
        <v>2713</v>
      </c>
      <c r="C778" s="159" t="s">
        <v>1093</v>
      </c>
      <c r="D778" s="159" t="s">
        <v>516</v>
      </c>
      <c r="E778" s="159" t="s">
        <v>3059</v>
      </c>
    </row>
    <row r="779" spans="1:5" ht="12" customHeight="1" x14ac:dyDescent="0.2">
      <c r="A779" s="159" t="s">
        <v>3006</v>
      </c>
      <c r="B779" s="159" t="s">
        <v>2713</v>
      </c>
      <c r="C779" s="159" t="s">
        <v>1093</v>
      </c>
      <c r="D779" s="159" t="s">
        <v>516</v>
      </c>
      <c r="E779" s="159" t="s">
        <v>3061</v>
      </c>
    </row>
    <row r="780" spans="1:5" ht="12" customHeight="1" x14ac:dyDescent="0.2">
      <c r="A780" s="159" t="s">
        <v>3006</v>
      </c>
      <c r="B780" s="159" t="s">
        <v>2713</v>
      </c>
      <c r="C780" s="159" t="s">
        <v>1093</v>
      </c>
      <c r="D780" s="159" t="s">
        <v>516</v>
      </c>
      <c r="E780" s="159" t="s">
        <v>3057</v>
      </c>
    </row>
    <row r="781" spans="1:5" ht="12" customHeight="1" x14ac:dyDescent="0.2">
      <c r="A781" s="159" t="s">
        <v>3006</v>
      </c>
      <c r="B781" s="159" t="s">
        <v>2615</v>
      </c>
      <c r="C781" s="159" t="s">
        <v>127</v>
      </c>
      <c r="D781" s="159" t="s">
        <v>516</v>
      </c>
      <c r="E781" s="159" t="s">
        <v>3054</v>
      </c>
    </row>
    <row r="782" spans="1:5" ht="12" customHeight="1" x14ac:dyDescent="0.2">
      <c r="A782" s="159" t="s">
        <v>3006</v>
      </c>
      <c r="B782" s="159" t="s">
        <v>2615</v>
      </c>
      <c r="C782" s="159" t="s">
        <v>127</v>
      </c>
      <c r="D782" s="159" t="s">
        <v>516</v>
      </c>
      <c r="E782" s="159" t="s">
        <v>3008</v>
      </c>
    </row>
    <row r="783" spans="1:5" ht="12" customHeight="1" x14ac:dyDescent="0.2">
      <c r="A783" s="159" t="s">
        <v>3006</v>
      </c>
      <c r="B783" s="159" t="s">
        <v>2615</v>
      </c>
      <c r="C783" s="159" t="s">
        <v>127</v>
      </c>
      <c r="D783" s="159" t="s">
        <v>516</v>
      </c>
      <c r="E783" s="159" t="s">
        <v>3061</v>
      </c>
    </row>
    <row r="784" spans="1:5" ht="12" customHeight="1" x14ac:dyDescent="0.2">
      <c r="A784" s="159" t="s">
        <v>3006</v>
      </c>
      <c r="B784" s="159" t="s">
        <v>2615</v>
      </c>
      <c r="C784" s="159" t="s">
        <v>127</v>
      </c>
      <c r="D784" s="159" t="s">
        <v>516</v>
      </c>
      <c r="E784" s="159" t="s">
        <v>3057</v>
      </c>
    </row>
    <row r="785" spans="1:5" ht="12" customHeight="1" x14ac:dyDescent="0.2">
      <c r="A785" s="159" t="s">
        <v>3006</v>
      </c>
      <c r="B785" s="159" t="s">
        <v>2902</v>
      </c>
      <c r="C785" s="159" t="s">
        <v>654</v>
      </c>
      <c r="D785" s="159" t="s">
        <v>516</v>
      </c>
      <c r="E785" s="159" t="s">
        <v>3008</v>
      </c>
    </row>
    <row r="786" spans="1:5" ht="12" customHeight="1" x14ac:dyDescent="0.2">
      <c r="A786" s="159" t="s">
        <v>3006</v>
      </c>
      <c r="B786" s="159" t="s">
        <v>2902</v>
      </c>
      <c r="C786" s="159" t="s">
        <v>654</v>
      </c>
      <c r="D786" s="159" t="s">
        <v>516</v>
      </c>
      <c r="E786" s="159" t="s">
        <v>3061</v>
      </c>
    </row>
    <row r="787" spans="1:5" ht="12" customHeight="1" x14ac:dyDescent="0.2">
      <c r="A787" s="159" t="s">
        <v>3006</v>
      </c>
      <c r="B787" s="159" t="s">
        <v>2902</v>
      </c>
      <c r="C787" s="159" t="s">
        <v>654</v>
      </c>
      <c r="D787" s="159" t="s">
        <v>516</v>
      </c>
      <c r="E787" s="159" t="s">
        <v>3057</v>
      </c>
    </row>
    <row r="788" spans="1:5" ht="12" customHeight="1" x14ac:dyDescent="0.2">
      <c r="A788" s="159" t="s">
        <v>3006</v>
      </c>
      <c r="B788" s="159" t="s">
        <v>2616</v>
      </c>
      <c r="C788" s="159" t="s">
        <v>713</v>
      </c>
      <c r="D788" s="159" t="s">
        <v>516</v>
      </c>
      <c r="E788" s="159" t="s">
        <v>3054</v>
      </c>
    </row>
    <row r="789" spans="1:5" ht="12" customHeight="1" x14ac:dyDescent="0.2">
      <c r="A789" s="159" t="s">
        <v>3006</v>
      </c>
      <c r="B789" s="159" t="s">
        <v>2616</v>
      </c>
      <c r="C789" s="159" t="s">
        <v>713</v>
      </c>
      <c r="D789" s="159" t="s">
        <v>516</v>
      </c>
      <c r="E789" s="159" t="s">
        <v>3008</v>
      </c>
    </row>
    <row r="790" spans="1:5" ht="12" customHeight="1" x14ac:dyDescent="0.2">
      <c r="A790" s="159" t="s">
        <v>3006</v>
      </c>
      <c r="B790" s="159" t="s">
        <v>2616</v>
      </c>
      <c r="C790" s="159" t="s">
        <v>713</v>
      </c>
      <c r="D790" s="159" t="s">
        <v>516</v>
      </c>
      <c r="E790" s="159" t="s">
        <v>3061</v>
      </c>
    </row>
    <row r="791" spans="1:5" ht="12" customHeight="1" x14ac:dyDescent="0.2">
      <c r="A791" s="159" t="s">
        <v>3006</v>
      </c>
      <c r="B791" s="159" t="s">
        <v>2616</v>
      </c>
      <c r="C791" s="159" t="s">
        <v>713</v>
      </c>
      <c r="D791" s="159" t="s">
        <v>516</v>
      </c>
      <c r="E791" s="159" t="s">
        <v>3057</v>
      </c>
    </row>
    <row r="792" spans="1:5" ht="12" customHeight="1" x14ac:dyDescent="0.2">
      <c r="A792" s="159" t="s">
        <v>3006</v>
      </c>
      <c r="B792" s="159" t="s">
        <v>2724</v>
      </c>
      <c r="C792" s="159" t="s">
        <v>709</v>
      </c>
      <c r="D792" s="159" t="s">
        <v>516</v>
      </c>
      <c r="E792" s="159" t="s">
        <v>3059</v>
      </c>
    </row>
    <row r="793" spans="1:5" ht="12" customHeight="1" x14ac:dyDescent="0.2">
      <c r="A793" s="159" t="s">
        <v>3006</v>
      </c>
      <c r="B793" s="159" t="s">
        <v>2724</v>
      </c>
      <c r="C793" s="159" t="s">
        <v>709</v>
      </c>
      <c r="D793" s="159" t="s">
        <v>516</v>
      </c>
      <c r="E793" s="159" t="s">
        <v>3061</v>
      </c>
    </row>
    <row r="794" spans="1:5" ht="12" customHeight="1" x14ac:dyDescent="0.2">
      <c r="A794" s="159" t="s">
        <v>3006</v>
      </c>
      <c r="B794" s="159" t="s">
        <v>2724</v>
      </c>
      <c r="C794" s="159" t="s">
        <v>709</v>
      </c>
      <c r="D794" s="159" t="s">
        <v>516</v>
      </c>
      <c r="E794" s="159" t="s">
        <v>3057</v>
      </c>
    </row>
    <row r="795" spans="1:5" ht="12" customHeight="1" x14ac:dyDescent="0.2">
      <c r="A795" s="159" t="s">
        <v>3006</v>
      </c>
      <c r="B795" s="159" t="s">
        <v>2593</v>
      </c>
      <c r="C795" s="159" t="s">
        <v>128</v>
      </c>
      <c r="D795" s="159" t="s">
        <v>516</v>
      </c>
      <c r="E795" s="159" t="s">
        <v>3054</v>
      </c>
    </row>
    <row r="796" spans="1:5" ht="12" customHeight="1" x14ac:dyDescent="0.2">
      <c r="A796" s="159" t="s">
        <v>3006</v>
      </c>
      <c r="B796" s="159" t="s">
        <v>2593</v>
      </c>
      <c r="C796" s="159" t="s">
        <v>128</v>
      </c>
      <c r="D796" s="159" t="s">
        <v>516</v>
      </c>
      <c r="E796" s="159" t="s">
        <v>3008</v>
      </c>
    </row>
    <row r="797" spans="1:5" ht="12" customHeight="1" x14ac:dyDescent="0.2">
      <c r="A797" s="159" t="s">
        <v>3006</v>
      </c>
      <c r="B797" s="159" t="s">
        <v>2593</v>
      </c>
      <c r="C797" s="159" t="s">
        <v>128</v>
      </c>
      <c r="D797" s="159" t="s">
        <v>516</v>
      </c>
      <c r="E797" s="159" t="s">
        <v>3059</v>
      </c>
    </row>
    <row r="798" spans="1:5" ht="12" customHeight="1" x14ac:dyDescent="0.2">
      <c r="A798" s="159" t="s">
        <v>3006</v>
      </c>
      <c r="B798" s="159" t="s">
        <v>2593</v>
      </c>
      <c r="C798" s="159" t="s">
        <v>128</v>
      </c>
      <c r="D798" s="159" t="s">
        <v>516</v>
      </c>
      <c r="E798" s="159" t="s">
        <v>3055</v>
      </c>
    </row>
    <row r="799" spans="1:5" ht="12" customHeight="1" x14ac:dyDescent="0.2">
      <c r="A799" s="159" t="s">
        <v>3006</v>
      </c>
      <c r="B799" s="159" t="s">
        <v>2593</v>
      </c>
      <c r="C799" s="159" t="s">
        <v>128</v>
      </c>
      <c r="D799" s="159" t="s">
        <v>516</v>
      </c>
      <c r="E799" s="159" t="s">
        <v>3061</v>
      </c>
    </row>
    <row r="800" spans="1:5" ht="12" customHeight="1" x14ac:dyDescent="0.2">
      <c r="A800" s="159" t="s">
        <v>3006</v>
      </c>
      <c r="B800" s="159" t="s">
        <v>2593</v>
      </c>
      <c r="C800" s="159" t="s">
        <v>128</v>
      </c>
      <c r="D800" s="159" t="s">
        <v>516</v>
      </c>
      <c r="E800" s="159" t="s">
        <v>3057</v>
      </c>
    </row>
    <row r="801" spans="1:5" ht="12" customHeight="1" x14ac:dyDescent="0.2">
      <c r="A801" s="159" t="s">
        <v>3006</v>
      </c>
      <c r="B801" s="159" t="s">
        <v>2705</v>
      </c>
      <c r="C801" s="159" t="s">
        <v>129</v>
      </c>
      <c r="D801" s="159" t="s">
        <v>516</v>
      </c>
      <c r="E801" s="159" t="s">
        <v>3008</v>
      </c>
    </row>
    <row r="802" spans="1:5" ht="12" customHeight="1" x14ac:dyDescent="0.2">
      <c r="A802" s="159" t="s">
        <v>3006</v>
      </c>
      <c r="B802" s="159" t="s">
        <v>2705</v>
      </c>
      <c r="C802" s="159" t="s">
        <v>129</v>
      </c>
      <c r="D802" s="159" t="s">
        <v>516</v>
      </c>
      <c r="E802" s="159" t="s">
        <v>3059</v>
      </c>
    </row>
    <row r="803" spans="1:5" ht="12" customHeight="1" x14ac:dyDescent="0.2">
      <c r="A803" s="159" t="s">
        <v>3006</v>
      </c>
      <c r="B803" s="159" t="s">
        <v>2705</v>
      </c>
      <c r="C803" s="159" t="s">
        <v>129</v>
      </c>
      <c r="D803" s="159" t="s">
        <v>516</v>
      </c>
      <c r="E803" s="159" t="s">
        <v>3061</v>
      </c>
    </row>
    <row r="804" spans="1:5" ht="12" customHeight="1" x14ac:dyDescent="0.2">
      <c r="A804" s="159" t="s">
        <v>3006</v>
      </c>
      <c r="B804" s="159" t="s">
        <v>2705</v>
      </c>
      <c r="C804" s="159" t="s">
        <v>129</v>
      </c>
      <c r="D804" s="159" t="s">
        <v>516</v>
      </c>
      <c r="E804" s="159" t="s">
        <v>3057</v>
      </c>
    </row>
    <row r="805" spans="1:5" ht="12" customHeight="1" x14ac:dyDescent="0.2">
      <c r="A805" s="159" t="s">
        <v>3006</v>
      </c>
      <c r="B805" s="159" t="s">
        <v>2768</v>
      </c>
      <c r="C805" s="159" t="s">
        <v>707</v>
      </c>
      <c r="D805" s="159" t="s">
        <v>516</v>
      </c>
      <c r="E805" s="159" t="s">
        <v>3008</v>
      </c>
    </row>
    <row r="806" spans="1:5" ht="12" customHeight="1" x14ac:dyDescent="0.2">
      <c r="A806" s="159" t="s">
        <v>3006</v>
      </c>
      <c r="B806" s="159" t="s">
        <v>2768</v>
      </c>
      <c r="C806" s="159" t="s">
        <v>707</v>
      </c>
      <c r="D806" s="159" t="s">
        <v>516</v>
      </c>
      <c r="E806" s="159" t="s">
        <v>3059</v>
      </c>
    </row>
    <row r="807" spans="1:5" ht="12" customHeight="1" x14ac:dyDescent="0.2">
      <c r="A807" s="159" t="s">
        <v>3006</v>
      </c>
      <c r="B807" s="159" t="s">
        <v>2768</v>
      </c>
      <c r="C807" s="159" t="s">
        <v>707</v>
      </c>
      <c r="D807" s="159" t="s">
        <v>516</v>
      </c>
      <c r="E807" s="159" t="s">
        <v>3061</v>
      </c>
    </row>
    <row r="808" spans="1:5" ht="12" customHeight="1" x14ac:dyDescent="0.2">
      <c r="A808" s="159" t="s">
        <v>3006</v>
      </c>
      <c r="B808" s="159" t="s">
        <v>2768</v>
      </c>
      <c r="C808" s="159" t="s">
        <v>707</v>
      </c>
      <c r="D808" s="159" t="s">
        <v>516</v>
      </c>
      <c r="E808" s="159" t="s">
        <v>3057</v>
      </c>
    </row>
    <row r="809" spans="1:5" ht="12" customHeight="1" x14ac:dyDescent="0.2">
      <c r="A809" s="159" t="s">
        <v>3006</v>
      </c>
      <c r="B809" s="159" t="s">
        <v>2732</v>
      </c>
      <c r="C809" s="159" t="s">
        <v>708</v>
      </c>
      <c r="D809" s="159" t="s">
        <v>516</v>
      </c>
      <c r="E809" s="159" t="s">
        <v>3008</v>
      </c>
    </row>
    <row r="810" spans="1:5" ht="12" customHeight="1" x14ac:dyDescent="0.2">
      <c r="A810" s="159" t="s">
        <v>3006</v>
      </c>
      <c r="B810" s="159" t="s">
        <v>2732</v>
      </c>
      <c r="C810" s="159" t="s">
        <v>708</v>
      </c>
      <c r="D810" s="159" t="s">
        <v>516</v>
      </c>
      <c r="E810" s="159" t="s">
        <v>3059</v>
      </c>
    </row>
    <row r="811" spans="1:5" ht="12" customHeight="1" x14ac:dyDescent="0.2">
      <c r="A811" s="159" t="s">
        <v>3006</v>
      </c>
      <c r="B811" s="159" t="s">
        <v>2732</v>
      </c>
      <c r="C811" s="159" t="s">
        <v>708</v>
      </c>
      <c r="D811" s="159" t="s">
        <v>516</v>
      </c>
      <c r="E811" s="159" t="s">
        <v>3061</v>
      </c>
    </row>
    <row r="812" spans="1:5" ht="12" customHeight="1" x14ac:dyDescent="0.2">
      <c r="A812" s="159" t="s">
        <v>3006</v>
      </c>
      <c r="B812" s="159" t="s">
        <v>2732</v>
      </c>
      <c r="C812" s="159" t="s">
        <v>708</v>
      </c>
      <c r="D812" s="159" t="s">
        <v>516</v>
      </c>
      <c r="E812" s="159" t="s">
        <v>3057</v>
      </c>
    </row>
    <row r="813" spans="1:5" ht="12" customHeight="1" x14ac:dyDescent="0.2">
      <c r="A813" s="159" t="s">
        <v>3006</v>
      </c>
      <c r="B813" s="159" t="s">
        <v>2685</v>
      </c>
      <c r="C813" s="159" t="s">
        <v>130</v>
      </c>
      <c r="D813" s="159" t="s">
        <v>516</v>
      </c>
      <c r="E813" s="159" t="s">
        <v>3008</v>
      </c>
    </row>
    <row r="814" spans="1:5" ht="12" customHeight="1" x14ac:dyDescent="0.2">
      <c r="A814" s="159" t="s">
        <v>3006</v>
      </c>
      <c r="B814" s="159" t="s">
        <v>2685</v>
      </c>
      <c r="C814" s="159" t="s">
        <v>130</v>
      </c>
      <c r="D814" s="159" t="s">
        <v>516</v>
      </c>
      <c r="E814" s="159" t="s">
        <v>3059</v>
      </c>
    </row>
    <row r="815" spans="1:5" ht="12" customHeight="1" x14ac:dyDescent="0.2">
      <c r="A815" s="159" t="s">
        <v>3006</v>
      </c>
      <c r="B815" s="159" t="s">
        <v>2685</v>
      </c>
      <c r="C815" s="159" t="s">
        <v>130</v>
      </c>
      <c r="D815" s="159" t="s">
        <v>516</v>
      </c>
      <c r="E815" s="159" t="s">
        <v>3061</v>
      </c>
    </row>
    <row r="816" spans="1:5" ht="12" customHeight="1" x14ac:dyDescent="0.2">
      <c r="A816" s="159" t="s">
        <v>3006</v>
      </c>
      <c r="B816" s="159" t="s">
        <v>2685</v>
      </c>
      <c r="C816" s="159" t="s">
        <v>130</v>
      </c>
      <c r="D816" s="159" t="s">
        <v>516</v>
      </c>
      <c r="E816" s="159" t="s">
        <v>3057</v>
      </c>
    </row>
    <row r="817" spans="1:5" ht="12" customHeight="1" x14ac:dyDescent="0.2">
      <c r="A817" s="159" t="s">
        <v>3006</v>
      </c>
      <c r="B817" s="159" t="s">
        <v>2556</v>
      </c>
      <c r="C817" s="159" t="s">
        <v>131</v>
      </c>
      <c r="D817" s="159" t="s">
        <v>516</v>
      </c>
      <c r="E817" s="159" t="s">
        <v>3054</v>
      </c>
    </row>
    <row r="818" spans="1:5" ht="12" customHeight="1" x14ac:dyDescent="0.2">
      <c r="A818" s="159" t="s">
        <v>3006</v>
      </c>
      <c r="B818" s="159" t="s">
        <v>2556</v>
      </c>
      <c r="C818" s="159" t="s">
        <v>131</v>
      </c>
      <c r="D818" s="159" t="s">
        <v>516</v>
      </c>
      <c r="E818" s="159" t="s">
        <v>3008</v>
      </c>
    </row>
    <row r="819" spans="1:5" ht="12" customHeight="1" x14ac:dyDescent="0.2">
      <c r="A819" s="159" t="s">
        <v>3006</v>
      </c>
      <c r="B819" s="159" t="s">
        <v>2556</v>
      </c>
      <c r="C819" s="159" t="s">
        <v>131</v>
      </c>
      <c r="D819" s="159" t="s">
        <v>516</v>
      </c>
      <c r="E819" s="159" t="s">
        <v>3059</v>
      </c>
    </row>
    <row r="820" spans="1:5" ht="12" customHeight="1" x14ac:dyDescent="0.2">
      <c r="A820" s="159" t="s">
        <v>3006</v>
      </c>
      <c r="B820" s="159" t="s">
        <v>2556</v>
      </c>
      <c r="C820" s="159" t="s">
        <v>131</v>
      </c>
      <c r="D820" s="159" t="s">
        <v>516</v>
      </c>
      <c r="E820" s="159" t="s">
        <v>3055</v>
      </c>
    </row>
    <row r="821" spans="1:5" ht="12" customHeight="1" x14ac:dyDescent="0.2">
      <c r="A821" s="159" t="s">
        <v>3006</v>
      </c>
      <c r="B821" s="159" t="s">
        <v>2556</v>
      </c>
      <c r="C821" s="159" t="s">
        <v>131</v>
      </c>
      <c r="D821" s="159" t="s">
        <v>516</v>
      </c>
      <c r="E821" s="159" t="s">
        <v>3061</v>
      </c>
    </row>
    <row r="822" spans="1:5" ht="12" customHeight="1" x14ac:dyDescent="0.2">
      <c r="A822" s="159" t="s">
        <v>3006</v>
      </c>
      <c r="B822" s="159" t="s">
        <v>2556</v>
      </c>
      <c r="C822" s="159" t="s">
        <v>131</v>
      </c>
      <c r="D822" s="159" t="s">
        <v>516</v>
      </c>
      <c r="E822" s="159" t="s">
        <v>3057</v>
      </c>
    </row>
    <row r="823" spans="1:5" ht="12" customHeight="1" x14ac:dyDescent="0.2">
      <c r="A823" s="159" t="s">
        <v>3006</v>
      </c>
      <c r="B823" s="159" t="s">
        <v>2560</v>
      </c>
      <c r="C823" s="159" t="s">
        <v>1109</v>
      </c>
      <c r="D823" s="159" t="s">
        <v>516</v>
      </c>
      <c r="E823" s="159" t="s">
        <v>3054</v>
      </c>
    </row>
    <row r="824" spans="1:5" ht="12" customHeight="1" x14ac:dyDescent="0.2">
      <c r="A824" s="159" t="s">
        <v>3006</v>
      </c>
      <c r="B824" s="159" t="s">
        <v>2560</v>
      </c>
      <c r="C824" s="159" t="s">
        <v>1109</v>
      </c>
      <c r="D824" s="159" t="s">
        <v>516</v>
      </c>
      <c r="E824" s="159" t="s">
        <v>3008</v>
      </c>
    </row>
    <row r="825" spans="1:5" ht="12" customHeight="1" x14ac:dyDescent="0.2">
      <c r="A825" s="159" t="s">
        <v>3006</v>
      </c>
      <c r="B825" s="159" t="s">
        <v>2560</v>
      </c>
      <c r="C825" s="159" t="s">
        <v>1109</v>
      </c>
      <c r="D825" s="159" t="s">
        <v>516</v>
      </c>
      <c r="E825" s="159" t="s">
        <v>3055</v>
      </c>
    </row>
    <row r="826" spans="1:5" ht="12" customHeight="1" x14ac:dyDescent="0.2">
      <c r="A826" s="159" t="s">
        <v>3006</v>
      </c>
      <c r="B826" s="159" t="s">
        <v>2560</v>
      </c>
      <c r="C826" s="159" t="s">
        <v>1109</v>
      </c>
      <c r="D826" s="159" t="s">
        <v>516</v>
      </c>
      <c r="E826" s="159" t="s">
        <v>3058</v>
      </c>
    </row>
    <row r="827" spans="1:5" ht="12" customHeight="1" x14ac:dyDescent="0.2">
      <c r="A827" s="159" t="s">
        <v>3006</v>
      </c>
      <c r="B827" s="159" t="s">
        <v>2560</v>
      </c>
      <c r="C827" s="159" t="s">
        <v>1109</v>
      </c>
      <c r="D827" s="159" t="s">
        <v>516</v>
      </c>
      <c r="E827" s="159" t="s">
        <v>3061</v>
      </c>
    </row>
    <row r="828" spans="1:5" ht="12" customHeight="1" x14ac:dyDescent="0.2">
      <c r="A828" s="159" t="s">
        <v>3006</v>
      </c>
      <c r="B828" s="159" t="s">
        <v>2560</v>
      </c>
      <c r="C828" s="159" t="s">
        <v>1109</v>
      </c>
      <c r="D828" s="159" t="s">
        <v>516</v>
      </c>
      <c r="E828" s="159" t="s">
        <v>3056</v>
      </c>
    </row>
    <row r="829" spans="1:5" ht="12" customHeight="1" x14ac:dyDescent="0.2">
      <c r="A829" s="159" t="s">
        <v>3006</v>
      </c>
      <c r="B829" s="159" t="s">
        <v>2560</v>
      </c>
      <c r="C829" s="159" t="s">
        <v>1109</v>
      </c>
      <c r="D829" s="159" t="s">
        <v>516</v>
      </c>
      <c r="E829" s="159" t="s">
        <v>3057</v>
      </c>
    </row>
    <row r="830" spans="1:5" ht="12" customHeight="1" x14ac:dyDescent="0.2">
      <c r="A830" s="159" t="s">
        <v>3006</v>
      </c>
      <c r="B830" s="159" t="s">
        <v>2560</v>
      </c>
      <c r="C830" s="159" t="s">
        <v>1109</v>
      </c>
      <c r="D830" s="159" t="s">
        <v>516</v>
      </c>
      <c r="E830" s="159" t="s">
        <v>3075</v>
      </c>
    </row>
    <row r="831" spans="1:5" ht="12" customHeight="1" x14ac:dyDescent="0.2">
      <c r="A831" s="159" t="s">
        <v>3006</v>
      </c>
      <c r="B831" s="159" t="s">
        <v>2959</v>
      </c>
      <c r="C831" s="159" t="s">
        <v>2975</v>
      </c>
      <c r="D831" s="159" t="s">
        <v>516</v>
      </c>
      <c r="E831" s="159" t="s">
        <v>3054</v>
      </c>
    </row>
    <row r="832" spans="1:5" ht="12" customHeight="1" x14ac:dyDescent="0.2">
      <c r="A832" s="159" t="s">
        <v>3006</v>
      </c>
      <c r="B832" s="159" t="s">
        <v>2959</v>
      </c>
      <c r="C832" s="159" t="s">
        <v>2975</v>
      </c>
      <c r="D832" s="159" t="s">
        <v>516</v>
      </c>
      <c r="E832" s="159" t="s">
        <v>3061</v>
      </c>
    </row>
    <row r="833" spans="1:5" ht="12" customHeight="1" x14ac:dyDescent="0.2">
      <c r="A833" s="159" t="s">
        <v>3006</v>
      </c>
      <c r="B833" s="159" t="s">
        <v>2565</v>
      </c>
      <c r="C833" s="159" t="s">
        <v>263</v>
      </c>
      <c r="D833" s="159" t="s">
        <v>516</v>
      </c>
      <c r="E833" s="159" t="s">
        <v>3054</v>
      </c>
    </row>
    <row r="834" spans="1:5" ht="12" customHeight="1" x14ac:dyDescent="0.2">
      <c r="A834" s="159" t="s">
        <v>3006</v>
      </c>
      <c r="B834" s="159" t="s">
        <v>2565</v>
      </c>
      <c r="C834" s="159" t="s">
        <v>263</v>
      </c>
      <c r="D834" s="159" t="s">
        <v>516</v>
      </c>
      <c r="E834" s="159" t="s">
        <v>3008</v>
      </c>
    </row>
    <row r="835" spans="1:5" ht="12" customHeight="1" x14ac:dyDescent="0.2">
      <c r="A835" s="159" t="s">
        <v>3006</v>
      </c>
      <c r="B835" s="159" t="s">
        <v>2565</v>
      </c>
      <c r="C835" s="159" t="s">
        <v>263</v>
      </c>
      <c r="D835" s="159" t="s">
        <v>516</v>
      </c>
      <c r="E835" s="159" t="s">
        <v>3061</v>
      </c>
    </row>
    <row r="836" spans="1:5" ht="12" customHeight="1" x14ac:dyDescent="0.2">
      <c r="A836" s="159" t="s">
        <v>3006</v>
      </c>
      <c r="B836" s="159" t="s">
        <v>2565</v>
      </c>
      <c r="C836" s="159" t="s">
        <v>263</v>
      </c>
      <c r="D836" s="159" t="s">
        <v>516</v>
      </c>
      <c r="E836" s="159" t="s">
        <v>3056</v>
      </c>
    </row>
    <row r="837" spans="1:5" ht="12" customHeight="1" x14ac:dyDescent="0.2">
      <c r="A837" s="159" t="s">
        <v>3006</v>
      </c>
      <c r="B837" s="159" t="s">
        <v>2565</v>
      </c>
      <c r="C837" s="159" t="s">
        <v>263</v>
      </c>
      <c r="D837" s="159" t="s">
        <v>516</v>
      </c>
      <c r="E837" s="159" t="s">
        <v>3057</v>
      </c>
    </row>
    <row r="838" spans="1:5" ht="12" customHeight="1" x14ac:dyDescent="0.2">
      <c r="A838" s="159" t="s">
        <v>3006</v>
      </c>
      <c r="B838" s="159" t="s">
        <v>2565</v>
      </c>
      <c r="C838" s="159" t="s">
        <v>263</v>
      </c>
      <c r="D838" s="159" t="s">
        <v>516</v>
      </c>
      <c r="E838" s="159" t="s">
        <v>3060</v>
      </c>
    </row>
    <row r="839" spans="1:5" ht="12" customHeight="1" x14ac:dyDescent="0.2">
      <c r="A839" s="159" t="s">
        <v>3006</v>
      </c>
      <c r="B839" s="159" t="s">
        <v>2565</v>
      </c>
      <c r="C839" s="159" t="s">
        <v>263</v>
      </c>
      <c r="D839" s="159" t="s">
        <v>516</v>
      </c>
      <c r="E839" s="159" t="s">
        <v>3075</v>
      </c>
    </row>
    <row r="840" spans="1:5" ht="12" customHeight="1" x14ac:dyDescent="0.2">
      <c r="A840" s="159" t="s">
        <v>3006</v>
      </c>
      <c r="B840" s="159" t="s">
        <v>2297</v>
      </c>
      <c r="C840" s="159" t="s">
        <v>2120</v>
      </c>
      <c r="D840" s="159" t="s">
        <v>516</v>
      </c>
      <c r="E840" s="159" t="s">
        <v>3054</v>
      </c>
    </row>
    <row r="841" spans="1:5" ht="12" customHeight="1" x14ac:dyDescent="0.2">
      <c r="A841" s="159" t="s">
        <v>3006</v>
      </c>
      <c r="B841" s="159" t="s">
        <v>2297</v>
      </c>
      <c r="C841" s="159" t="s">
        <v>2120</v>
      </c>
      <c r="D841" s="159" t="s">
        <v>516</v>
      </c>
      <c r="E841" s="159" t="s">
        <v>3061</v>
      </c>
    </row>
    <row r="842" spans="1:5" ht="12" customHeight="1" x14ac:dyDescent="0.2">
      <c r="A842" s="159" t="s">
        <v>3006</v>
      </c>
      <c r="B842" s="159" t="s">
        <v>2297</v>
      </c>
      <c r="C842" s="159" t="s">
        <v>2120</v>
      </c>
      <c r="D842" s="159" t="s">
        <v>516</v>
      </c>
      <c r="E842" s="159" t="s">
        <v>3056</v>
      </c>
    </row>
    <row r="843" spans="1:5" ht="12" customHeight="1" x14ac:dyDescent="0.2">
      <c r="A843" s="159" t="s">
        <v>3006</v>
      </c>
      <c r="B843" s="159" t="s">
        <v>2739</v>
      </c>
      <c r="C843" s="159" t="s">
        <v>261</v>
      </c>
      <c r="D843" s="159" t="s">
        <v>516</v>
      </c>
      <c r="E843" s="159" t="s">
        <v>3054</v>
      </c>
    </row>
    <row r="844" spans="1:5" ht="12" customHeight="1" x14ac:dyDescent="0.2">
      <c r="A844" s="159" t="s">
        <v>3006</v>
      </c>
      <c r="B844" s="159" t="s">
        <v>2739</v>
      </c>
      <c r="C844" s="159" t="s">
        <v>261</v>
      </c>
      <c r="D844" s="159" t="s">
        <v>516</v>
      </c>
      <c r="E844" s="159" t="s">
        <v>3008</v>
      </c>
    </row>
    <row r="845" spans="1:5" ht="12" customHeight="1" x14ac:dyDescent="0.2">
      <c r="A845" s="159" t="s">
        <v>3006</v>
      </c>
      <c r="B845" s="159" t="s">
        <v>2739</v>
      </c>
      <c r="C845" s="159" t="s">
        <v>261</v>
      </c>
      <c r="D845" s="159" t="s">
        <v>516</v>
      </c>
      <c r="E845" s="159" t="s">
        <v>3061</v>
      </c>
    </row>
    <row r="846" spans="1:5" ht="12" customHeight="1" x14ac:dyDescent="0.2">
      <c r="A846" s="159" t="s">
        <v>3006</v>
      </c>
      <c r="B846" s="159" t="s">
        <v>2739</v>
      </c>
      <c r="C846" s="159" t="s">
        <v>261</v>
      </c>
      <c r="D846" s="159" t="s">
        <v>516</v>
      </c>
      <c r="E846" s="159" t="s">
        <v>3057</v>
      </c>
    </row>
    <row r="847" spans="1:5" ht="12" customHeight="1" x14ac:dyDescent="0.2">
      <c r="A847" s="159" t="s">
        <v>3006</v>
      </c>
      <c r="B847" s="159" t="s">
        <v>2739</v>
      </c>
      <c r="C847" s="159" t="s">
        <v>261</v>
      </c>
      <c r="D847" s="159" t="s">
        <v>516</v>
      </c>
      <c r="E847" s="159" t="s">
        <v>3060</v>
      </c>
    </row>
    <row r="848" spans="1:5" ht="12" customHeight="1" x14ac:dyDescent="0.2">
      <c r="A848" s="159" t="s">
        <v>3006</v>
      </c>
      <c r="B848" s="159" t="s">
        <v>2575</v>
      </c>
      <c r="C848" s="159" t="s">
        <v>262</v>
      </c>
      <c r="D848" s="159" t="s">
        <v>516</v>
      </c>
      <c r="E848" s="159" t="s">
        <v>3054</v>
      </c>
    </row>
    <row r="849" spans="1:5" ht="12" customHeight="1" x14ac:dyDescent="0.2">
      <c r="A849" s="159" t="s">
        <v>3006</v>
      </c>
      <c r="B849" s="159" t="s">
        <v>2575</v>
      </c>
      <c r="C849" s="159" t="s">
        <v>262</v>
      </c>
      <c r="D849" s="159" t="s">
        <v>516</v>
      </c>
      <c r="E849" s="159" t="s">
        <v>3008</v>
      </c>
    </row>
    <row r="850" spans="1:5" ht="12" customHeight="1" x14ac:dyDescent="0.2">
      <c r="A850" s="159" t="s">
        <v>3006</v>
      </c>
      <c r="B850" s="159" t="s">
        <v>2575</v>
      </c>
      <c r="C850" s="159" t="s">
        <v>262</v>
      </c>
      <c r="D850" s="159" t="s">
        <v>516</v>
      </c>
      <c r="E850" s="159" t="s">
        <v>3061</v>
      </c>
    </row>
    <row r="851" spans="1:5" ht="12" customHeight="1" x14ac:dyDescent="0.2">
      <c r="A851" s="159" t="s">
        <v>3006</v>
      </c>
      <c r="B851" s="159" t="s">
        <v>2575</v>
      </c>
      <c r="C851" s="159" t="s">
        <v>262</v>
      </c>
      <c r="D851" s="159" t="s">
        <v>516</v>
      </c>
      <c r="E851" s="159" t="s">
        <v>3057</v>
      </c>
    </row>
    <row r="852" spans="1:5" ht="12" customHeight="1" x14ac:dyDescent="0.2">
      <c r="A852" s="159" t="s">
        <v>3006</v>
      </c>
      <c r="B852" s="159" t="s">
        <v>2575</v>
      </c>
      <c r="C852" s="159" t="s">
        <v>262</v>
      </c>
      <c r="D852" s="159" t="s">
        <v>516</v>
      </c>
      <c r="E852" s="159" t="s">
        <v>3075</v>
      </c>
    </row>
    <row r="853" spans="1:5" ht="12" customHeight="1" x14ac:dyDescent="0.2">
      <c r="A853" s="159" t="s">
        <v>3006</v>
      </c>
      <c r="B853" s="159" t="s">
        <v>2892</v>
      </c>
      <c r="C853" s="159" t="s">
        <v>655</v>
      </c>
      <c r="D853" s="159" t="s">
        <v>516</v>
      </c>
      <c r="E853" s="159" t="s">
        <v>3054</v>
      </c>
    </row>
    <row r="854" spans="1:5" ht="12" customHeight="1" x14ac:dyDescent="0.2">
      <c r="A854" s="159" t="s">
        <v>3006</v>
      </c>
      <c r="B854" s="159" t="s">
        <v>2892</v>
      </c>
      <c r="C854" s="159" t="s">
        <v>655</v>
      </c>
      <c r="D854" s="159" t="s">
        <v>516</v>
      </c>
      <c r="E854" s="159" t="s">
        <v>3008</v>
      </c>
    </row>
    <row r="855" spans="1:5" ht="12" customHeight="1" x14ac:dyDescent="0.2">
      <c r="A855" s="159" t="s">
        <v>3006</v>
      </c>
      <c r="B855" s="159" t="s">
        <v>2892</v>
      </c>
      <c r="C855" s="159" t="s">
        <v>655</v>
      </c>
      <c r="D855" s="159" t="s">
        <v>516</v>
      </c>
      <c r="E855" s="159" t="s">
        <v>3061</v>
      </c>
    </row>
    <row r="856" spans="1:5" ht="12" customHeight="1" x14ac:dyDescent="0.2">
      <c r="A856" s="159" t="s">
        <v>3006</v>
      </c>
      <c r="B856" s="159" t="s">
        <v>2892</v>
      </c>
      <c r="C856" s="159" t="s">
        <v>655</v>
      </c>
      <c r="D856" s="159" t="s">
        <v>516</v>
      </c>
      <c r="E856" s="159" t="s">
        <v>3057</v>
      </c>
    </row>
    <row r="857" spans="1:5" ht="12" customHeight="1" x14ac:dyDescent="0.2">
      <c r="A857" s="159" t="s">
        <v>3006</v>
      </c>
      <c r="B857" s="159" t="s">
        <v>2255</v>
      </c>
      <c r="C857" s="159" t="s">
        <v>1895</v>
      </c>
      <c r="D857" s="159" t="s">
        <v>516</v>
      </c>
      <c r="E857" s="159" t="s">
        <v>3061</v>
      </c>
    </row>
    <row r="858" spans="1:5" ht="12" customHeight="1" x14ac:dyDescent="0.2">
      <c r="A858" s="159" t="s">
        <v>3006</v>
      </c>
      <c r="B858" s="159" t="s">
        <v>2255</v>
      </c>
      <c r="C858" s="159" t="s">
        <v>1895</v>
      </c>
      <c r="D858" s="159" t="s">
        <v>516</v>
      </c>
      <c r="E858" s="159" t="s">
        <v>3057</v>
      </c>
    </row>
    <row r="859" spans="1:5" ht="12" customHeight="1" x14ac:dyDescent="0.2">
      <c r="A859" s="159" t="s">
        <v>3006</v>
      </c>
      <c r="B859" s="159" t="s">
        <v>2660</v>
      </c>
      <c r="C859" s="159" t="s">
        <v>712</v>
      </c>
      <c r="D859" s="159" t="s">
        <v>516</v>
      </c>
      <c r="E859" s="159" t="s">
        <v>3008</v>
      </c>
    </row>
    <row r="860" spans="1:5" ht="12" customHeight="1" x14ac:dyDescent="0.2">
      <c r="A860" s="159" t="s">
        <v>3006</v>
      </c>
      <c r="B860" s="159" t="s">
        <v>2660</v>
      </c>
      <c r="C860" s="159" t="s">
        <v>712</v>
      </c>
      <c r="D860" s="159" t="s">
        <v>516</v>
      </c>
      <c r="E860" s="159" t="s">
        <v>3059</v>
      </c>
    </row>
    <row r="861" spans="1:5" ht="12" customHeight="1" x14ac:dyDescent="0.2">
      <c r="A861" s="159" t="s">
        <v>3006</v>
      </c>
      <c r="B861" s="159" t="s">
        <v>2660</v>
      </c>
      <c r="C861" s="159" t="s">
        <v>712</v>
      </c>
      <c r="D861" s="159" t="s">
        <v>516</v>
      </c>
      <c r="E861" s="159" t="s">
        <v>3061</v>
      </c>
    </row>
    <row r="862" spans="1:5" ht="12" customHeight="1" x14ac:dyDescent="0.2">
      <c r="A862" s="159" t="s">
        <v>3006</v>
      </c>
      <c r="B862" s="159" t="s">
        <v>2660</v>
      </c>
      <c r="C862" s="159" t="s">
        <v>712</v>
      </c>
      <c r="D862" s="159" t="s">
        <v>516</v>
      </c>
      <c r="E862" s="159" t="s">
        <v>3057</v>
      </c>
    </row>
    <row r="863" spans="1:5" ht="12" customHeight="1" x14ac:dyDescent="0.2">
      <c r="A863" s="159" t="s">
        <v>3006</v>
      </c>
      <c r="B863" s="159" t="s">
        <v>2651</v>
      </c>
      <c r="C863" s="159" t="s">
        <v>121</v>
      </c>
      <c r="D863" s="159" t="s">
        <v>516</v>
      </c>
      <c r="E863" s="159" t="s">
        <v>3008</v>
      </c>
    </row>
    <row r="864" spans="1:5" ht="12" customHeight="1" x14ac:dyDescent="0.2">
      <c r="A864" s="159" t="s">
        <v>3006</v>
      </c>
      <c r="B864" s="159" t="s">
        <v>2651</v>
      </c>
      <c r="C864" s="159" t="s">
        <v>121</v>
      </c>
      <c r="D864" s="159" t="s">
        <v>516</v>
      </c>
      <c r="E864" s="159" t="s">
        <v>3059</v>
      </c>
    </row>
    <row r="865" spans="1:5" ht="12" customHeight="1" x14ac:dyDescent="0.2">
      <c r="A865" s="159" t="s">
        <v>3006</v>
      </c>
      <c r="B865" s="159" t="s">
        <v>2651</v>
      </c>
      <c r="C865" s="159" t="s">
        <v>121</v>
      </c>
      <c r="D865" s="159" t="s">
        <v>516</v>
      </c>
      <c r="E865" s="159" t="s">
        <v>3061</v>
      </c>
    </row>
    <row r="866" spans="1:5" ht="12" customHeight="1" x14ac:dyDescent="0.2">
      <c r="A866" s="159" t="s">
        <v>3006</v>
      </c>
      <c r="B866" s="159" t="s">
        <v>2651</v>
      </c>
      <c r="C866" s="159" t="s">
        <v>121</v>
      </c>
      <c r="D866" s="159" t="s">
        <v>516</v>
      </c>
      <c r="E866" s="159" t="s">
        <v>3057</v>
      </c>
    </row>
    <row r="867" spans="1:5" ht="12" customHeight="1" x14ac:dyDescent="0.2">
      <c r="A867" s="159" t="s">
        <v>3006</v>
      </c>
      <c r="B867" s="159" t="s">
        <v>2576</v>
      </c>
      <c r="C867" s="159" t="s">
        <v>264</v>
      </c>
      <c r="D867" s="159" t="s">
        <v>516</v>
      </c>
      <c r="E867" s="159" t="s">
        <v>3054</v>
      </c>
    </row>
    <row r="868" spans="1:5" ht="12" customHeight="1" x14ac:dyDescent="0.2">
      <c r="A868" s="159" t="s">
        <v>3006</v>
      </c>
      <c r="B868" s="159" t="s">
        <v>2576</v>
      </c>
      <c r="C868" s="159" t="s">
        <v>264</v>
      </c>
      <c r="D868" s="159" t="s">
        <v>516</v>
      </c>
      <c r="E868" s="159" t="s">
        <v>3008</v>
      </c>
    </row>
    <row r="869" spans="1:5" ht="12" customHeight="1" x14ac:dyDescent="0.2">
      <c r="A869" s="159" t="s">
        <v>3006</v>
      </c>
      <c r="B869" s="159" t="s">
        <v>2576</v>
      </c>
      <c r="C869" s="159" t="s">
        <v>264</v>
      </c>
      <c r="D869" s="159" t="s">
        <v>516</v>
      </c>
      <c r="E869" s="159" t="s">
        <v>3055</v>
      </c>
    </row>
    <row r="870" spans="1:5" ht="12" customHeight="1" x14ac:dyDescent="0.2">
      <c r="A870" s="159" t="s">
        <v>3006</v>
      </c>
      <c r="B870" s="159" t="s">
        <v>2576</v>
      </c>
      <c r="C870" s="159" t="s">
        <v>264</v>
      </c>
      <c r="D870" s="159" t="s">
        <v>516</v>
      </c>
      <c r="E870" s="159" t="s">
        <v>3061</v>
      </c>
    </row>
    <row r="871" spans="1:5" ht="12" customHeight="1" x14ac:dyDescent="0.2">
      <c r="A871" s="159" t="s">
        <v>3006</v>
      </c>
      <c r="B871" s="159" t="s">
        <v>2576</v>
      </c>
      <c r="C871" s="159" t="s">
        <v>264</v>
      </c>
      <c r="D871" s="159" t="s">
        <v>516</v>
      </c>
      <c r="E871" s="159" t="s">
        <v>3057</v>
      </c>
    </row>
    <row r="872" spans="1:5" ht="12" customHeight="1" x14ac:dyDescent="0.2">
      <c r="A872" s="159" t="s">
        <v>3006</v>
      </c>
      <c r="B872" s="159" t="s">
        <v>1961</v>
      </c>
      <c r="C872" s="159" t="s">
        <v>1095</v>
      </c>
      <c r="D872" s="159" t="s">
        <v>516</v>
      </c>
      <c r="E872" s="159" t="s">
        <v>3054</v>
      </c>
    </row>
    <row r="873" spans="1:5" ht="12" customHeight="1" x14ac:dyDescent="0.2">
      <c r="A873" s="159" t="s">
        <v>3006</v>
      </c>
      <c r="B873" s="159" t="s">
        <v>1961</v>
      </c>
      <c r="C873" s="159" t="s">
        <v>1095</v>
      </c>
      <c r="D873" s="159" t="s">
        <v>516</v>
      </c>
      <c r="E873" s="159" t="s">
        <v>3055</v>
      </c>
    </row>
    <row r="874" spans="1:5" ht="12" customHeight="1" x14ac:dyDescent="0.2">
      <c r="A874" s="159" t="s">
        <v>3006</v>
      </c>
      <c r="B874" s="159" t="s">
        <v>1961</v>
      </c>
      <c r="C874" s="159" t="s">
        <v>1095</v>
      </c>
      <c r="D874" s="159" t="s">
        <v>516</v>
      </c>
      <c r="E874" s="159" t="s">
        <v>3061</v>
      </c>
    </row>
    <row r="875" spans="1:5" ht="12" customHeight="1" x14ac:dyDescent="0.2">
      <c r="A875" s="159" t="s">
        <v>3006</v>
      </c>
      <c r="B875" s="159" t="s">
        <v>1961</v>
      </c>
      <c r="C875" s="159" t="s">
        <v>1095</v>
      </c>
      <c r="D875" s="159" t="s">
        <v>516</v>
      </c>
      <c r="E875" s="159" t="s">
        <v>3057</v>
      </c>
    </row>
    <row r="876" spans="1:5" ht="12" customHeight="1" x14ac:dyDescent="0.2">
      <c r="A876" s="159" t="s">
        <v>3006</v>
      </c>
      <c r="B876" s="159" t="s">
        <v>2648</v>
      </c>
      <c r="C876" s="159" t="s">
        <v>265</v>
      </c>
      <c r="D876" s="159" t="s">
        <v>516</v>
      </c>
      <c r="E876" s="159" t="s">
        <v>3054</v>
      </c>
    </row>
    <row r="877" spans="1:5" ht="12" customHeight="1" x14ac:dyDescent="0.2">
      <c r="A877" s="159" t="s">
        <v>3006</v>
      </c>
      <c r="B877" s="159" t="s">
        <v>2648</v>
      </c>
      <c r="C877" s="159" t="s">
        <v>265</v>
      </c>
      <c r="D877" s="159" t="s">
        <v>516</v>
      </c>
      <c r="E877" s="159" t="s">
        <v>3008</v>
      </c>
    </row>
    <row r="878" spans="1:5" ht="12" customHeight="1" x14ac:dyDescent="0.2">
      <c r="A878" s="159" t="s">
        <v>3006</v>
      </c>
      <c r="B878" s="159" t="s">
        <v>2648</v>
      </c>
      <c r="C878" s="159" t="s">
        <v>265</v>
      </c>
      <c r="D878" s="159" t="s">
        <v>516</v>
      </c>
      <c r="E878" s="159" t="s">
        <v>3061</v>
      </c>
    </row>
    <row r="879" spans="1:5" ht="12" customHeight="1" x14ac:dyDescent="0.2">
      <c r="A879" s="159" t="s">
        <v>3006</v>
      </c>
      <c r="B879" s="159" t="s">
        <v>2648</v>
      </c>
      <c r="C879" s="159" t="s">
        <v>265</v>
      </c>
      <c r="D879" s="159" t="s">
        <v>516</v>
      </c>
      <c r="E879" s="159" t="s">
        <v>3057</v>
      </c>
    </row>
    <row r="880" spans="1:5" ht="12" customHeight="1" x14ac:dyDescent="0.2">
      <c r="A880" s="159" t="s">
        <v>3006</v>
      </c>
      <c r="B880" s="159" t="s">
        <v>2721</v>
      </c>
      <c r="C880" s="159" t="s">
        <v>710</v>
      </c>
      <c r="D880" s="159" t="s">
        <v>516</v>
      </c>
      <c r="E880" s="159" t="s">
        <v>3054</v>
      </c>
    </row>
    <row r="881" spans="1:5" ht="12" customHeight="1" x14ac:dyDescent="0.2">
      <c r="A881" s="159" t="s">
        <v>3006</v>
      </c>
      <c r="B881" s="159" t="s">
        <v>2721</v>
      </c>
      <c r="C881" s="159" t="s">
        <v>710</v>
      </c>
      <c r="D881" s="159" t="s">
        <v>516</v>
      </c>
      <c r="E881" s="159" t="s">
        <v>3061</v>
      </c>
    </row>
    <row r="882" spans="1:5" ht="12" customHeight="1" x14ac:dyDescent="0.2">
      <c r="A882" s="159" t="s">
        <v>3006</v>
      </c>
      <c r="B882" s="159" t="s">
        <v>2721</v>
      </c>
      <c r="C882" s="159" t="s">
        <v>710</v>
      </c>
      <c r="D882" s="159" t="s">
        <v>516</v>
      </c>
      <c r="E882" s="159" t="s">
        <v>3057</v>
      </c>
    </row>
    <row r="883" spans="1:5" ht="12" customHeight="1" x14ac:dyDescent="0.2">
      <c r="A883" s="159" t="s">
        <v>3006</v>
      </c>
      <c r="B883" s="159" t="s">
        <v>2620</v>
      </c>
      <c r="C883" s="159" t="s">
        <v>656</v>
      </c>
      <c r="D883" s="159" t="s">
        <v>516</v>
      </c>
      <c r="E883" s="159" t="s">
        <v>3054</v>
      </c>
    </row>
    <row r="884" spans="1:5" ht="12" customHeight="1" x14ac:dyDescent="0.2">
      <c r="A884" s="159" t="s">
        <v>3006</v>
      </c>
      <c r="B884" s="159" t="s">
        <v>2620</v>
      </c>
      <c r="C884" s="159" t="s">
        <v>656</v>
      </c>
      <c r="D884" s="159" t="s">
        <v>516</v>
      </c>
      <c r="E884" s="159" t="s">
        <v>3008</v>
      </c>
    </row>
    <row r="885" spans="1:5" ht="12" customHeight="1" x14ac:dyDescent="0.2">
      <c r="A885" s="159" t="s">
        <v>3006</v>
      </c>
      <c r="B885" s="159" t="s">
        <v>2620</v>
      </c>
      <c r="C885" s="159" t="s">
        <v>656</v>
      </c>
      <c r="D885" s="159" t="s">
        <v>516</v>
      </c>
      <c r="E885" s="159" t="s">
        <v>3061</v>
      </c>
    </row>
    <row r="886" spans="1:5" ht="12" customHeight="1" x14ac:dyDescent="0.2">
      <c r="A886" s="159" t="s">
        <v>3006</v>
      </c>
      <c r="B886" s="159" t="s">
        <v>2620</v>
      </c>
      <c r="C886" s="159" t="s">
        <v>656</v>
      </c>
      <c r="D886" s="159" t="s">
        <v>516</v>
      </c>
      <c r="E886" s="159" t="s">
        <v>3057</v>
      </c>
    </row>
    <row r="887" spans="1:5" ht="12" customHeight="1" x14ac:dyDescent="0.2">
      <c r="A887" s="159" t="s">
        <v>3006</v>
      </c>
      <c r="B887" s="159" t="s">
        <v>2681</v>
      </c>
      <c r="C887" s="159" t="s">
        <v>1339</v>
      </c>
      <c r="D887" s="159" t="s">
        <v>516</v>
      </c>
      <c r="E887" s="159" t="s">
        <v>3054</v>
      </c>
    </row>
    <row r="888" spans="1:5" ht="12" customHeight="1" x14ac:dyDescent="0.2">
      <c r="A888" s="159" t="s">
        <v>3006</v>
      </c>
      <c r="B888" s="159" t="s">
        <v>2681</v>
      </c>
      <c r="C888" s="159" t="s">
        <v>1339</v>
      </c>
      <c r="D888" s="159" t="s">
        <v>516</v>
      </c>
      <c r="E888" s="159" t="s">
        <v>3008</v>
      </c>
    </row>
    <row r="889" spans="1:5" ht="12" customHeight="1" x14ac:dyDescent="0.2">
      <c r="A889" s="159" t="s">
        <v>3006</v>
      </c>
      <c r="B889" s="159" t="s">
        <v>2681</v>
      </c>
      <c r="C889" s="159" t="s">
        <v>1339</v>
      </c>
      <c r="D889" s="159" t="s">
        <v>516</v>
      </c>
      <c r="E889" s="159" t="s">
        <v>3061</v>
      </c>
    </row>
    <row r="890" spans="1:5" ht="12" customHeight="1" x14ac:dyDescent="0.2">
      <c r="A890" s="159" t="s">
        <v>3006</v>
      </c>
      <c r="B890" s="159" t="s">
        <v>2681</v>
      </c>
      <c r="C890" s="159" t="s">
        <v>1339</v>
      </c>
      <c r="D890" s="159" t="s">
        <v>516</v>
      </c>
      <c r="E890" s="159" t="s">
        <v>3057</v>
      </c>
    </row>
    <row r="891" spans="1:5" ht="12" customHeight="1" x14ac:dyDescent="0.2">
      <c r="A891" s="159" t="s">
        <v>3006</v>
      </c>
      <c r="B891" s="159" t="s">
        <v>2629</v>
      </c>
      <c r="C891" s="159" t="s">
        <v>1492</v>
      </c>
      <c r="D891" s="159" t="s">
        <v>516</v>
      </c>
      <c r="E891" s="159" t="s">
        <v>3054</v>
      </c>
    </row>
    <row r="892" spans="1:5" ht="12" customHeight="1" x14ac:dyDescent="0.2">
      <c r="A892" s="159" t="s">
        <v>3006</v>
      </c>
      <c r="B892" s="159" t="s">
        <v>2629</v>
      </c>
      <c r="C892" s="159" t="s">
        <v>1492</v>
      </c>
      <c r="D892" s="159" t="s">
        <v>516</v>
      </c>
      <c r="E892" s="159" t="s">
        <v>3055</v>
      </c>
    </row>
    <row r="893" spans="1:5" ht="12" customHeight="1" x14ac:dyDescent="0.2">
      <c r="A893" s="159" t="s">
        <v>3006</v>
      </c>
      <c r="B893" s="159" t="s">
        <v>2629</v>
      </c>
      <c r="C893" s="159" t="s">
        <v>1492</v>
      </c>
      <c r="D893" s="159" t="s">
        <v>516</v>
      </c>
      <c r="E893" s="159" t="s">
        <v>3061</v>
      </c>
    </row>
    <row r="894" spans="1:5" ht="12" customHeight="1" x14ac:dyDescent="0.2">
      <c r="A894" s="159" t="s">
        <v>3006</v>
      </c>
      <c r="B894" s="159" t="s">
        <v>2629</v>
      </c>
      <c r="C894" s="159" t="s">
        <v>1492</v>
      </c>
      <c r="D894" s="159" t="s">
        <v>516</v>
      </c>
      <c r="E894" s="159" t="s">
        <v>3057</v>
      </c>
    </row>
    <row r="895" spans="1:5" ht="12" customHeight="1" x14ac:dyDescent="0.2">
      <c r="A895" s="159" t="s">
        <v>3006</v>
      </c>
      <c r="B895" s="159" t="s">
        <v>2680</v>
      </c>
      <c r="C895" s="159" t="s">
        <v>419</v>
      </c>
      <c r="D895" s="159" t="s">
        <v>516</v>
      </c>
      <c r="E895" s="159" t="s">
        <v>3054</v>
      </c>
    </row>
    <row r="896" spans="1:5" ht="12" customHeight="1" x14ac:dyDescent="0.2">
      <c r="A896" s="159" t="s">
        <v>3006</v>
      </c>
      <c r="B896" s="159" t="s">
        <v>2680</v>
      </c>
      <c r="C896" s="159" t="s">
        <v>419</v>
      </c>
      <c r="D896" s="159" t="s">
        <v>516</v>
      </c>
      <c r="E896" s="159" t="s">
        <v>3008</v>
      </c>
    </row>
    <row r="897" spans="1:5" ht="12" customHeight="1" x14ac:dyDescent="0.2">
      <c r="A897" s="159" t="s">
        <v>3006</v>
      </c>
      <c r="B897" s="159" t="s">
        <v>2680</v>
      </c>
      <c r="C897" s="159" t="s">
        <v>419</v>
      </c>
      <c r="D897" s="159" t="s">
        <v>516</v>
      </c>
      <c r="E897" s="159" t="s">
        <v>3061</v>
      </c>
    </row>
    <row r="898" spans="1:5" ht="12" customHeight="1" x14ac:dyDescent="0.2">
      <c r="A898" s="159" t="s">
        <v>3006</v>
      </c>
      <c r="B898" s="159" t="s">
        <v>2680</v>
      </c>
      <c r="C898" s="159" t="s">
        <v>419</v>
      </c>
      <c r="D898" s="159" t="s">
        <v>516</v>
      </c>
      <c r="E898" s="159" t="s">
        <v>3057</v>
      </c>
    </row>
    <row r="899" spans="1:5" ht="12" customHeight="1" x14ac:dyDescent="0.2">
      <c r="A899" s="159" t="s">
        <v>3006</v>
      </c>
      <c r="B899" s="159" t="s">
        <v>2708</v>
      </c>
      <c r="C899" s="159" t="s">
        <v>1094</v>
      </c>
      <c r="D899" s="159" t="s">
        <v>516</v>
      </c>
      <c r="E899" s="159" t="s">
        <v>3059</v>
      </c>
    </row>
    <row r="900" spans="1:5" ht="12" customHeight="1" x14ac:dyDescent="0.2">
      <c r="A900" s="159" t="s">
        <v>3006</v>
      </c>
      <c r="B900" s="159" t="s">
        <v>2708</v>
      </c>
      <c r="C900" s="159" t="s">
        <v>1094</v>
      </c>
      <c r="D900" s="159" t="s">
        <v>516</v>
      </c>
      <c r="E900" s="159" t="s">
        <v>3061</v>
      </c>
    </row>
    <row r="901" spans="1:5" ht="12" customHeight="1" x14ac:dyDescent="0.2">
      <c r="A901" s="159" t="s">
        <v>3006</v>
      </c>
      <c r="B901" s="159" t="s">
        <v>2708</v>
      </c>
      <c r="C901" s="159" t="s">
        <v>1094</v>
      </c>
      <c r="D901" s="159" t="s">
        <v>516</v>
      </c>
      <c r="E901" s="159" t="s">
        <v>3057</v>
      </c>
    </row>
    <row r="902" spans="1:5" ht="12" customHeight="1" x14ac:dyDescent="0.2">
      <c r="A902" s="159" t="s">
        <v>3006</v>
      </c>
      <c r="B902" s="159" t="s">
        <v>2774</v>
      </c>
      <c r="C902" s="159" t="s">
        <v>258</v>
      </c>
      <c r="D902" s="159" t="s">
        <v>516</v>
      </c>
      <c r="E902" s="159" t="s">
        <v>3054</v>
      </c>
    </row>
    <row r="903" spans="1:5" ht="12" customHeight="1" x14ac:dyDescent="0.2">
      <c r="A903" s="159" t="s">
        <v>3006</v>
      </c>
      <c r="B903" s="159" t="s">
        <v>2774</v>
      </c>
      <c r="C903" s="159" t="s">
        <v>258</v>
      </c>
      <c r="D903" s="159" t="s">
        <v>516</v>
      </c>
      <c r="E903" s="159" t="s">
        <v>3061</v>
      </c>
    </row>
    <row r="904" spans="1:5" ht="12" customHeight="1" x14ac:dyDescent="0.2">
      <c r="A904" s="159" t="s">
        <v>3006</v>
      </c>
      <c r="B904" s="159" t="s">
        <v>2774</v>
      </c>
      <c r="C904" s="159" t="s">
        <v>258</v>
      </c>
      <c r="D904" s="159" t="s">
        <v>516</v>
      </c>
      <c r="E904" s="159" t="s">
        <v>3057</v>
      </c>
    </row>
    <row r="905" spans="1:5" ht="12" customHeight="1" x14ac:dyDescent="0.2">
      <c r="A905" s="159" t="s">
        <v>3006</v>
      </c>
      <c r="B905" s="159" t="s">
        <v>2654</v>
      </c>
      <c r="C905" s="159" t="s">
        <v>1092</v>
      </c>
      <c r="D905" s="159" t="s">
        <v>516</v>
      </c>
      <c r="E905" s="159" t="s">
        <v>3054</v>
      </c>
    </row>
    <row r="906" spans="1:5" ht="12" customHeight="1" x14ac:dyDescent="0.2">
      <c r="A906" s="159" t="s">
        <v>3006</v>
      </c>
      <c r="B906" s="159" t="s">
        <v>2654</v>
      </c>
      <c r="C906" s="159" t="s">
        <v>1092</v>
      </c>
      <c r="D906" s="159" t="s">
        <v>516</v>
      </c>
      <c r="E906" s="159" t="s">
        <v>3061</v>
      </c>
    </row>
    <row r="907" spans="1:5" ht="12" customHeight="1" x14ac:dyDescent="0.2">
      <c r="A907" s="159" t="s">
        <v>3006</v>
      </c>
      <c r="B907" s="159" t="s">
        <v>2654</v>
      </c>
      <c r="C907" s="159" t="s">
        <v>1092</v>
      </c>
      <c r="D907" s="159" t="s">
        <v>516</v>
      </c>
      <c r="E907" s="159" t="s">
        <v>3057</v>
      </c>
    </row>
    <row r="908" spans="1:5" ht="12" customHeight="1" x14ac:dyDescent="0.2">
      <c r="A908" s="159" t="s">
        <v>3006</v>
      </c>
      <c r="B908" s="159" t="s">
        <v>2645</v>
      </c>
      <c r="C908" s="159" t="s">
        <v>288</v>
      </c>
      <c r="D908" s="159" t="s">
        <v>516</v>
      </c>
      <c r="E908" s="159" t="s">
        <v>3008</v>
      </c>
    </row>
    <row r="909" spans="1:5" ht="12" customHeight="1" x14ac:dyDescent="0.2">
      <c r="A909" s="159" t="s">
        <v>3006</v>
      </c>
      <c r="B909" s="159" t="s">
        <v>2645</v>
      </c>
      <c r="C909" s="159" t="s">
        <v>288</v>
      </c>
      <c r="D909" s="159" t="s">
        <v>516</v>
      </c>
      <c r="E909" s="159" t="s">
        <v>3059</v>
      </c>
    </row>
    <row r="910" spans="1:5" ht="12" customHeight="1" x14ac:dyDescent="0.2">
      <c r="A910" s="159" t="s">
        <v>3006</v>
      </c>
      <c r="B910" s="159" t="s">
        <v>2645</v>
      </c>
      <c r="C910" s="159" t="s">
        <v>288</v>
      </c>
      <c r="D910" s="159" t="s">
        <v>516</v>
      </c>
      <c r="E910" s="159" t="s">
        <v>3061</v>
      </c>
    </row>
    <row r="911" spans="1:5" ht="12" customHeight="1" x14ac:dyDescent="0.2">
      <c r="A911" s="159" t="s">
        <v>3006</v>
      </c>
      <c r="B911" s="159" t="s">
        <v>2645</v>
      </c>
      <c r="C911" s="159" t="s">
        <v>288</v>
      </c>
      <c r="D911" s="159" t="s">
        <v>516</v>
      </c>
      <c r="E911" s="159" t="s">
        <v>3057</v>
      </c>
    </row>
    <row r="912" spans="1:5" ht="12" customHeight="1" x14ac:dyDescent="0.2">
      <c r="A912" s="159" t="s">
        <v>3006</v>
      </c>
      <c r="B912" s="159" t="s">
        <v>2675</v>
      </c>
      <c r="C912" s="159" t="s">
        <v>1091</v>
      </c>
      <c r="D912" s="159" t="s">
        <v>516</v>
      </c>
      <c r="E912" s="159" t="s">
        <v>3054</v>
      </c>
    </row>
    <row r="913" spans="1:5" ht="12" customHeight="1" x14ac:dyDescent="0.2">
      <c r="A913" s="159" t="s">
        <v>3006</v>
      </c>
      <c r="B913" s="159" t="s">
        <v>2675</v>
      </c>
      <c r="C913" s="159" t="s">
        <v>1091</v>
      </c>
      <c r="D913" s="159" t="s">
        <v>516</v>
      </c>
      <c r="E913" s="159" t="s">
        <v>3008</v>
      </c>
    </row>
    <row r="914" spans="1:5" ht="12" customHeight="1" x14ac:dyDescent="0.2">
      <c r="A914" s="159" t="s">
        <v>3006</v>
      </c>
      <c r="B914" s="159" t="s">
        <v>2675</v>
      </c>
      <c r="C914" s="159" t="s">
        <v>1091</v>
      </c>
      <c r="D914" s="159" t="s">
        <v>516</v>
      </c>
      <c r="E914" s="159" t="s">
        <v>3061</v>
      </c>
    </row>
    <row r="915" spans="1:5" ht="12" customHeight="1" x14ac:dyDescent="0.2">
      <c r="A915" s="159" t="s">
        <v>3006</v>
      </c>
      <c r="B915" s="159" t="s">
        <v>2675</v>
      </c>
      <c r="C915" s="159" t="s">
        <v>1091</v>
      </c>
      <c r="D915" s="159" t="s">
        <v>516</v>
      </c>
      <c r="E915" s="159" t="s">
        <v>3057</v>
      </c>
    </row>
    <row r="916" spans="1:5" ht="12" customHeight="1" x14ac:dyDescent="0.2">
      <c r="A916" s="159" t="s">
        <v>3006</v>
      </c>
      <c r="B916" s="159" t="s">
        <v>2643</v>
      </c>
      <c r="C916" s="159" t="s">
        <v>289</v>
      </c>
      <c r="D916" s="159" t="s">
        <v>516</v>
      </c>
      <c r="E916" s="159" t="s">
        <v>3054</v>
      </c>
    </row>
    <row r="917" spans="1:5" ht="12" customHeight="1" x14ac:dyDescent="0.2">
      <c r="A917" s="159" t="s">
        <v>3006</v>
      </c>
      <c r="B917" s="159" t="s">
        <v>2643</v>
      </c>
      <c r="C917" s="159" t="s">
        <v>289</v>
      </c>
      <c r="D917" s="159" t="s">
        <v>516</v>
      </c>
      <c r="E917" s="159" t="s">
        <v>3008</v>
      </c>
    </row>
    <row r="918" spans="1:5" ht="12" customHeight="1" x14ac:dyDescent="0.2">
      <c r="A918" s="159" t="s">
        <v>3006</v>
      </c>
      <c r="B918" s="159" t="s">
        <v>2643</v>
      </c>
      <c r="C918" s="159" t="s">
        <v>289</v>
      </c>
      <c r="D918" s="159" t="s">
        <v>516</v>
      </c>
      <c r="E918" s="159" t="s">
        <v>3061</v>
      </c>
    </row>
    <row r="919" spans="1:5" ht="12" customHeight="1" x14ac:dyDescent="0.2">
      <c r="A919" s="159" t="s">
        <v>3006</v>
      </c>
      <c r="B919" s="159" t="s">
        <v>2643</v>
      </c>
      <c r="C919" s="159" t="s">
        <v>289</v>
      </c>
      <c r="D919" s="159" t="s">
        <v>516</v>
      </c>
      <c r="E919" s="159" t="s">
        <v>3057</v>
      </c>
    </row>
    <row r="920" spans="1:5" ht="12" customHeight="1" x14ac:dyDescent="0.2">
      <c r="A920" s="159" t="s">
        <v>3006</v>
      </c>
      <c r="B920" s="159" t="s">
        <v>2687</v>
      </c>
      <c r="C920" s="159" t="s">
        <v>711</v>
      </c>
      <c r="D920" s="159" t="s">
        <v>516</v>
      </c>
      <c r="E920" s="159" t="s">
        <v>3054</v>
      </c>
    </row>
    <row r="921" spans="1:5" ht="12" customHeight="1" x14ac:dyDescent="0.2">
      <c r="A921" s="159" t="s">
        <v>3006</v>
      </c>
      <c r="B921" s="159" t="s">
        <v>2687</v>
      </c>
      <c r="C921" s="159" t="s">
        <v>711</v>
      </c>
      <c r="D921" s="159" t="s">
        <v>516</v>
      </c>
      <c r="E921" s="159" t="s">
        <v>3008</v>
      </c>
    </row>
    <row r="922" spans="1:5" ht="12" customHeight="1" x14ac:dyDescent="0.2">
      <c r="A922" s="159" t="s">
        <v>3006</v>
      </c>
      <c r="B922" s="159" t="s">
        <v>2687</v>
      </c>
      <c r="C922" s="159" t="s">
        <v>711</v>
      </c>
      <c r="D922" s="159" t="s">
        <v>516</v>
      </c>
      <c r="E922" s="159" t="s">
        <v>3061</v>
      </c>
    </row>
    <row r="923" spans="1:5" ht="12" customHeight="1" x14ac:dyDescent="0.2">
      <c r="A923" s="159" t="s">
        <v>3006</v>
      </c>
      <c r="B923" s="159" t="s">
        <v>2687</v>
      </c>
      <c r="C923" s="159" t="s">
        <v>711</v>
      </c>
      <c r="D923" s="159" t="s">
        <v>516</v>
      </c>
      <c r="E923" s="159" t="s">
        <v>3057</v>
      </c>
    </row>
    <row r="924" spans="1:5" ht="12" customHeight="1" x14ac:dyDescent="0.2">
      <c r="A924" s="159" t="s">
        <v>3006</v>
      </c>
      <c r="B924" s="159" t="s">
        <v>2589</v>
      </c>
      <c r="C924" s="159" t="s">
        <v>1617</v>
      </c>
      <c r="D924" s="159" t="s">
        <v>516</v>
      </c>
      <c r="E924" s="159" t="s">
        <v>3054</v>
      </c>
    </row>
    <row r="925" spans="1:5" ht="12" customHeight="1" x14ac:dyDescent="0.2">
      <c r="A925" s="159" t="s">
        <v>3006</v>
      </c>
      <c r="B925" s="159" t="s">
        <v>2589</v>
      </c>
      <c r="C925" s="159" t="s">
        <v>1617</v>
      </c>
      <c r="D925" s="159" t="s">
        <v>516</v>
      </c>
      <c r="E925" s="159" t="s">
        <v>3008</v>
      </c>
    </row>
    <row r="926" spans="1:5" ht="12" customHeight="1" x14ac:dyDescent="0.2">
      <c r="A926" s="159" t="s">
        <v>3006</v>
      </c>
      <c r="B926" s="159" t="s">
        <v>2589</v>
      </c>
      <c r="C926" s="159" t="s">
        <v>1617</v>
      </c>
      <c r="D926" s="159" t="s">
        <v>516</v>
      </c>
      <c r="E926" s="159" t="s">
        <v>3055</v>
      </c>
    </row>
    <row r="927" spans="1:5" ht="12" customHeight="1" x14ac:dyDescent="0.2">
      <c r="A927" s="159" t="s">
        <v>3006</v>
      </c>
      <c r="B927" s="159" t="s">
        <v>2589</v>
      </c>
      <c r="C927" s="159" t="s">
        <v>1617</v>
      </c>
      <c r="D927" s="159" t="s">
        <v>516</v>
      </c>
      <c r="E927" s="159" t="s">
        <v>3061</v>
      </c>
    </row>
    <row r="928" spans="1:5" ht="12" customHeight="1" x14ac:dyDescent="0.2">
      <c r="A928" s="159" t="s">
        <v>3006</v>
      </c>
      <c r="B928" s="159" t="s">
        <v>2589</v>
      </c>
      <c r="C928" s="159" t="s">
        <v>1617</v>
      </c>
      <c r="D928" s="159" t="s">
        <v>516</v>
      </c>
      <c r="E928" s="159" t="s">
        <v>3057</v>
      </c>
    </row>
    <row r="929" spans="1:5" ht="12" customHeight="1" x14ac:dyDescent="0.2">
      <c r="A929" s="159" t="s">
        <v>3006</v>
      </c>
      <c r="B929" s="159" t="s">
        <v>2589</v>
      </c>
      <c r="C929" s="159" t="s">
        <v>1617</v>
      </c>
      <c r="D929" s="159" t="s">
        <v>516</v>
      </c>
      <c r="E929" s="159" t="s">
        <v>3075</v>
      </c>
    </row>
    <row r="930" spans="1:5" ht="12" customHeight="1" x14ac:dyDescent="0.2">
      <c r="A930" s="159" t="s">
        <v>3006</v>
      </c>
      <c r="B930" s="159" t="s">
        <v>2578</v>
      </c>
      <c r="C930" s="159" t="s">
        <v>290</v>
      </c>
      <c r="D930" s="159" t="s">
        <v>516</v>
      </c>
      <c r="E930" s="159" t="s">
        <v>3008</v>
      </c>
    </row>
    <row r="931" spans="1:5" ht="12" customHeight="1" x14ac:dyDescent="0.2">
      <c r="A931" s="159" t="s">
        <v>3006</v>
      </c>
      <c r="B931" s="159" t="s">
        <v>2578</v>
      </c>
      <c r="C931" s="159" t="s">
        <v>290</v>
      </c>
      <c r="D931" s="159" t="s">
        <v>516</v>
      </c>
      <c r="E931" s="159" t="s">
        <v>3059</v>
      </c>
    </row>
    <row r="932" spans="1:5" ht="12" customHeight="1" x14ac:dyDescent="0.2">
      <c r="A932" s="159" t="s">
        <v>3006</v>
      </c>
      <c r="B932" s="159" t="s">
        <v>2578</v>
      </c>
      <c r="C932" s="159" t="s">
        <v>290</v>
      </c>
      <c r="D932" s="159" t="s">
        <v>516</v>
      </c>
      <c r="E932" s="159" t="s">
        <v>3055</v>
      </c>
    </row>
    <row r="933" spans="1:5" ht="12" customHeight="1" x14ac:dyDescent="0.2">
      <c r="A933" s="159" t="s">
        <v>3006</v>
      </c>
      <c r="B933" s="159" t="s">
        <v>2578</v>
      </c>
      <c r="C933" s="159" t="s">
        <v>290</v>
      </c>
      <c r="D933" s="159" t="s">
        <v>516</v>
      </c>
      <c r="E933" s="159" t="s">
        <v>3061</v>
      </c>
    </row>
    <row r="934" spans="1:5" ht="12" customHeight="1" x14ac:dyDescent="0.2">
      <c r="A934" s="159" t="s">
        <v>3006</v>
      </c>
      <c r="B934" s="159" t="s">
        <v>2578</v>
      </c>
      <c r="C934" s="159" t="s">
        <v>290</v>
      </c>
      <c r="D934" s="159" t="s">
        <v>516</v>
      </c>
      <c r="E934" s="159" t="s">
        <v>3076</v>
      </c>
    </row>
    <row r="935" spans="1:5" ht="12" customHeight="1" x14ac:dyDescent="0.2">
      <c r="A935" s="159" t="s">
        <v>3006</v>
      </c>
      <c r="B935" s="159" t="s">
        <v>2578</v>
      </c>
      <c r="C935" s="159" t="s">
        <v>290</v>
      </c>
      <c r="D935" s="159" t="s">
        <v>516</v>
      </c>
      <c r="E935" s="159" t="s">
        <v>3052</v>
      </c>
    </row>
    <row r="936" spans="1:5" ht="12" customHeight="1" x14ac:dyDescent="0.2">
      <c r="A936" s="159" t="s">
        <v>3006</v>
      </c>
      <c r="B936" s="159" t="s">
        <v>2578</v>
      </c>
      <c r="C936" s="159" t="s">
        <v>290</v>
      </c>
      <c r="D936" s="159" t="s">
        <v>516</v>
      </c>
      <c r="E936" s="159" t="s">
        <v>3057</v>
      </c>
    </row>
    <row r="937" spans="1:5" ht="12" customHeight="1" x14ac:dyDescent="0.2">
      <c r="A937" s="159" t="s">
        <v>3006</v>
      </c>
      <c r="B937" s="159" t="s">
        <v>2899</v>
      </c>
      <c r="C937" s="159" t="s">
        <v>2348</v>
      </c>
      <c r="D937" s="159" t="s">
        <v>516</v>
      </c>
      <c r="E937" s="159" t="s">
        <v>3054</v>
      </c>
    </row>
    <row r="938" spans="1:5" ht="12" customHeight="1" x14ac:dyDescent="0.2">
      <c r="A938" s="159" t="s">
        <v>3006</v>
      </c>
      <c r="B938" s="159" t="s">
        <v>2899</v>
      </c>
      <c r="C938" s="159" t="s">
        <v>2348</v>
      </c>
      <c r="D938" s="159" t="s">
        <v>516</v>
      </c>
      <c r="E938" s="159" t="s">
        <v>3008</v>
      </c>
    </row>
    <row r="939" spans="1:5" ht="12" customHeight="1" x14ac:dyDescent="0.2">
      <c r="A939" s="159" t="s">
        <v>3006</v>
      </c>
      <c r="B939" s="159" t="s">
        <v>2899</v>
      </c>
      <c r="C939" s="159" t="s">
        <v>2348</v>
      </c>
      <c r="D939" s="159" t="s">
        <v>516</v>
      </c>
      <c r="E939" s="159" t="s">
        <v>3055</v>
      </c>
    </row>
    <row r="940" spans="1:5" ht="12" customHeight="1" x14ac:dyDescent="0.2">
      <c r="A940" s="159" t="s">
        <v>3006</v>
      </c>
      <c r="B940" s="159" t="s">
        <v>2899</v>
      </c>
      <c r="C940" s="159" t="s">
        <v>2348</v>
      </c>
      <c r="D940" s="159" t="s">
        <v>516</v>
      </c>
      <c r="E940" s="159" t="s">
        <v>3061</v>
      </c>
    </row>
    <row r="941" spans="1:5" ht="12" customHeight="1" x14ac:dyDescent="0.2">
      <c r="A941" s="159" t="s">
        <v>3006</v>
      </c>
      <c r="B941" s="159" t="s">
        <v>2899</v>
      </c>
      <c r="C941" s="159" t="s">
        <v>2348</v>
      </c>
      <c r="D941" s="159" t="s">
        <v>516</v>
      </c>
      <c r="E941" s="159" t="s">
        <v>3057</v>
      </c>
    </row>
    <row r="942" spans="1:5" ht="12" customHeight="1" x14ac:dyDescent="0.2">
      <c r="A942" s="159" t="s">
        <v>3006</v>
      </c>
      <c r="B942" s="159" t="s">
        <v>2904</v>
      </c>
      <c r="C942" s="159" t="s">
        <v>2347</v>
      </c>
      <c r="D942" s="159" t="s">
        <v>516</v>
      </c>
      <c r="E942" s="159" t="s">
        <v>3054</v>
      </c>
    </row>
    <row r="943" spans="1:5" ht="12" customHeight="1" x14ac:dyDescent="0.2">
      <c r="A943" s="159" t="s">
        <v>3006</v>
      </c>
      <c r="B943" s="159" t="s">
        <v>2904</v>
      </c>
      <c r="C943" s="159" t="s">
        <v>2347</v>
      </c>
      <c r="D943" s="159" t="s">
        <v>516</v>
      </c>
      <c r="E943" s="159" t="s">
        <v>3008</v>
      </c>
    </row>
    <row r="944" spans="1:5" ht="12" customHeight="1" x14ac:dyDescent="0.2">
      <c r="A944" s="159" t="s">
        <v>3006</v>
      </c>
      <c r="B944" s="159" t="s">
        <v>2904</v>
      </c>
      <c r="C944" s="159" t="s">
        <v>2347</v>
      </c>
      <c r="D944" s="159" t="s">
        <v>516</v>
      </c>
      <c r="E944" s="159" t="s">
        <v>3055</v>
      </c>
    </row>
    <row r="945" spans="1:5" ht="12" customHeight="1" x14ac:dyDescent="0.2">
      <c r="A945" s="159" t="s">
        <v>3006</v>
      </c>
      <c r="B945" s="159" t="s">
        <v>2904</v>
      </c>
      <c r="C945" s="159" t="s">
        <v>2347</v>
      </c>
      <c r="D945" s="159" t="s">
        <v>516</v>
      </c>
      <c r="E945" s="159" t="s">
        <v>3061</v>
      </c>
    </row>
    <row r="946" spans="1:5" ht="12" customHeight="1" x14ac:dyDescent="0.2">
      <c r="A946" s="159" t="s">
        <v>3006</v>
      </c>
      <c r="B946" s="159" t="s">
        <v>2904</v>
      </c>
      <c r="C946" s="159" t="s">
        <v>2347</v>
      </c>
      <c r="D946" s="159" t="s">
        <v>516</v>
      </c>
      <c r="E946" s="159" t="s">
        <v>3057</v>
      </c>
    </row>
    <row r="947" spans="1:5" ht="12" customHeight="1" x14ac:dyDescent="0.2">
      <c r="A947" s="159" t="s">
        <v>3006</v>
      </c>
      <c r="B947" s="159" t="s">
        <v>2896</v>
      </c>
      <c r="C947" s="159" t="s">
        <v>2346</v>
      </c>
      <c r="D947" s="159" t="s">
        <v>516</v>
      </c>
      <c r="E947" s="159" t="s">
        <v>3054</v>
      </c>
    </row>
    <row r="948" spans="1:5" ht="12" customHeight="1" x14ac:dyDescent="0.2">
      <c r="A948" s="159" t="s">
        <v>3006</v>
      </c>
      <c r="B948" s="159" t="s">
        <v>2896</v>
      </c>
      <c r="C948" s="159" t="s">
        <v>2346</v>
      </c>
      <c r="D948" s="159" t="s">
        <v>516</v>
      </c>
      <c r="E948" s="159" t="s">
        <v>3008</v>
      </c>
    </row>
    <row r="949" spans="1:5" ht="12" customHeight="1" x14ac:dyDescent="0.2">
      <c r="A949" s="159" t="s">
        <v>3006</v>
      </c>
      <c r="B949" s="159" t="s">
        <v>2896</v>
      </c>
      <c r="C949" s="159" t="s">
        <v>2346</v>
      </c>
      <c r="D949" s="159" t="s">
        <v>516</v>
      </c>
      <c r="E949" s="159" t="s">
        <v>3055</v>
      </c>
    </row>
    <row r="950" spans="1:5" ht="12" customHeight="1" x14ac:dyDescent="0.2">
      <c r="A950" s="159" t="s">
        <v>3006</v>
      </c>
      <c r="B950" s="159" t="s">
        <v>2896</v>
      </c>
      <c r="C950" s="159" t="s">
        <v>2346</v>
      </c>
      <c r="D950" s="159" t="s">
        <v>516</v>
      </c>
      <c r="E950" s="159" t="s">
        <v>3061</v>
      </c>
    </row>
    <row r="951" spans="1:5" ht="12" customHeight="1" x14ac:dyDescent="0.2">
      <c r="A951" s="159" t="s">
        <v>3006</v>
      </c>
      <c r="B951" s="159" t="s">
        <v>2896</v>
      </c>
      <c r="C951" s="159" t="s">
        <v>2346</v>
      </c>
      <c r="D951" s="159" t="s">
        <v>516</v>
      </c>
      <c r="E951" s="159" t="s">
        <v>3057</v>
      </c>
    </row>
    <row r="952" spans="1:5" ht="12" customHeight="1" x14ac:dyDescent="0.2">
      <c r="A952" s="159" t="s">
        <v>3006</v>
      </c>
      <c r="B952" s="159" t="s">
        <v>2890</v>
      </c>
      <c r="C952" s="159" t="s">
        <v>2345</v>
      </c>
      <c r="D952" s="159" t="s">
        <v>516</v>
      </c>
      <c r="E952" s="159" t="s">
        <v>3054</v>
      </c>
    </row>
    <row r="953" spans="1:5" ht="12" customHeight="1" x14ac:dyDescent="0.2">
      <c r="A953" s="159" t="s">
        <v>3006</v>
      </c>
      <c r="B953" s="159" t="s">
        <v>2890</v>
      </c>
      <c r="C953" s="159" t="s">
        <v>2345</v>
      </c>
      <c r="D953" s="159" t="s">
        <v>516</v>
      </c>
      <c r="E953" s="159" t="s">
        <v>3008</v>
      </c>
    </row>
    <row r="954" spans="1:5" ht="12" customHeight="1" x14ac:dyDescent="0.2">
      <c r="A954" s="159" t="s">
        <v>3006</v>
      </c>
      <c r="B954" s="159" t="s">
        <v>2890</v>
      </c>
      <c r="C954" s="159" t="s">
        <v>2345</v>
      </c>
      <c r="D954" s="159" t="s">
        <v>516</v>
      </c>
      <c r="E954" s="159" t="s">
        <v>3055</v>
      </c>
    </row>
    <row r="955" spans="1:5" ht="12" customHeight="1" x14ac:dyDescent="0.2">
      <c r="A955" s="159" t="s">
        <v>3006</v>
      </c>
      <c r="B955" s="159" t="s">
        <v>2890</v>
      </c>
      <c r="C955" s="159" t="s">
        <v>2345</v>
      </c>
      <c r="D955" s="159" t="s">
        <v>516</v>
      </c>
      <c r="E955" s="159" t="s">
        <v>3061</v>
      </c>
    </row>
    <row r="956" spans="1:5" ht="12" customHeight="1" x14ac:dyDescent="0.2">
      <c r="A956" s="159" t="s">
        <v>3006</v>
      </c>
      <c r="B956" s="159" t="s">
        <v>2890</v>
      </c>
      <c r="C956" s="159" t="s">
        <v>2345</v>
      </c>
      <c r="D956" s="159" t="s">
        <v>516</v>
      </c>
      <c r="E956" s="159" t="s">
        <v>3057</v>
      </c>
    </row>
    <row r="957" spans="1:5" ht="12" customHeight="1" x14ac:dyDescent="0.2">
      <c r="A957" s="159" t="s">
        <v>3006</v>
      </c>
      <c r="B957" s="159" t="s">
        <v>2900</v>
      </c>
      <c r="C957" s="159" t="s">
        <v>2344</v>
      </c>
      <c r="D957" s="159" t="s">
        <v>516</v>
      </c>
      <c r="E957" s="159" t="s">
        <v>3054</v>
      </c>
    </row>
    <row r="958" spans="1:5" ht="12" customHeight="1" x14ac:dyDescent="0.2">
      <c r="A958" s="159" t="s">
        <v>3006</v>
      </c>
      <c r="B958" s="159" t="s">
        <v>2900</v>
      </c>
      <c r="C958" s="159" t="s">
        <v>2344</v>
      </c>
      <c r="D958" s="159" t="s">
        <v>516</v>
      </c>
      <c r="E958" s="159" t="s">
        <v>3008</v>
      </c>
    </row>
    <row r="959" spans="1:5" ht="12" customHeight="1" x14ac:dyDescent="0.2">
      <c r="A959" s="159" t="s">
        <v>3006</v>
      </c>
      <c r="B959" s="159" t="s">
        <v>2900</v>
      </c>
      <c r="C959" s="159" t="s">
        <v>2344</v>
      </c>
      <c r="D959" s="159" t="s">
        <v>516</v>
      </c>
      <c r="E959" s="159" t="s">
        <v>3055</v>
      </c>
    </row>
    <row r="960" spans="1:5" ht="12" customHeight="1" x14ac:dyDescent="0.2">
      <c r="A960" s="159" t="s">
        <v>3006</v>
      </c>
      <c r="B960" s="159" t="s">
        <v>2900</v>
      </c>
      <c r="C960" s="159" t="s">
        <v>2344</v>
      </c>
      <c r="D960" s="159" t="s">
        <v>516</v>
      </c>
      <c r="E960" s="159" t="s">
        <v>3061</v>
      </c>
    </row>
    <row r="961" spans="1:5" ht="12" customHeight="1" x14ac:dyDescent="0.2">
      <c r="A961" s="159" t="s">
        <v>3006</v>
      </c>
      <c r="B961" s="159" t="s">
        <v>2900</v>
      </c>
      <c r="C961" s="159" t="s">
        <v>2344</v>
      </c>
      <c r="D961" s="159" t="s">
        <v>516</v>
      </c>
      <c r="E961" s="159" t="s">
        <v>3057</v>
      </c>
    </row>
    <row r="962" spans="1:5" ht="12" customHeight="1" x14ac:dyDescent="0.2">
      <c r="A962" s="159" t="s">
        <v>3006</v>
      </c>
      <c r="B962" s="159" t="s">
        <v>2595</v>
      </c>
      <c r="C962" s="159" t="s">
        <v>1699</v>
      </c>
      <c r="D962" s="159" t="s">
        <v>516</v>
      </c>
      <c r="E962" s="159" t="s">
        <v>3054</v>
      </c>
    </row>
    <row r="963" spans="1:5" ht="12" customHeight="1" x14ac:dyDescent="0.2">
      <c r="A963" s="159" t="s">
        <v>3006</v>
      </c>
      <c r="B963" s="159" t="s">
        <v>2595</v>
      </c>
      <c r="C963" s="159" t="s">
        <v>1699</v>
      </c>
      <c r="D963" s="159" t="s">
        <v>516</v>
      </c>
      <c r="E963" s="159" t="s">
        <v>3008</v>
      </c>
    </row>
    <row r="964" spans="1:5" ht="12" customHeight="1" x14ac:dyDescent="0.2">
      <c r="A964" s="159" t="s">
        <v>3006</v>
      </c>
      <c r="B964" s="159" t="s">
        <v>2595</v>
      </c>
      <c r="C964" s="159" t="s">
        <v>1699</v>
      </c>
      <c r="D964" s="159" t="s">
        <v>516</v>
      </c>
      <c r="E964" s="159" t="s">
        <v>3055</v>
      </c>
    </row>
    <row r="965" spans="1:5" ht="12" customHeight="1" x14ac:dyDescent="0.2">
      <c r="A965" s="159" t="s">
        <v>3006</v>
      </c>
      <c r="B965" s="159" t="s">
        <v>2595</v>
      </c>
      <c r="C965" s="159" t="s">
        <v>1699</v>
      </c>
      <c r="D965" s="159" t="s">
        <v>516</v>
      </c>
      <c r="E965" s="159" t="s">
        <v>3061</v>
      </c>
    </row>
    <row r="966" spans="1:5" ht="12" customHeight="1" x14ac:dyDescent="0.2">
      <c r="A966" s="159" t="s">
        <v>3006</v>
      </c>
      <c r="B966" s="159" t="s">
        <v>2595</v>
      </c>
      <c r="C966" s="159" t="s">
        <v>1699</v>
      </c>
      <c r="D966" s="159" t="s">
        <v>516</v>
      </c>
      <c r="E966" s="159" t="s">
        <v>3056</v>
      </c>
    </row>
    <row r="967" spans="1:5" ht="12" customHeight="1" x14ac:dyDescent="0.2">
      <c r="A967" s="159" t="s">
        <v>3006</v>
      </c>
      <c r="B967" s="159" t="s">
        <v>2595</v>
      </c>
      <c r="C967" s="159" t="s">
        <v>1699</v>
      </c>
      <c r="D967" s="159" t="s">
        <v>516</v>
      </c>
      <c r="E967" s="159" t="s">
        <v>3057</v>
      </c>
    </row>
    <row r="968" spans="1:5" ht="12" customHeight="1" x14ac:dyDescent="0.2">
      <c r="A968" s="159" t="s">
        <v>3006</v>
      </c>
      <c r="B968" s="159" t="s">
        <v>2595</v>
      </c>
      <c r="C968" s="159" t="s">
        <v>1699</v>
      </c>
      <c r="D968" s="159" t="s">
        <v>516</v>
      </c>
      <c r="E968" s="159" t="s">
        <v>3075</v>
      </c>
    </row>
    <row r="969" spans="1:5" ht="12" customHeight="1" x14ac:dyDescent="0.2">
      <c r="A969" s="159" t="s">
        <v>3006</v>
      </c>
      <c r="B969" s="159" t="s">
        <v>2283</v>
      </c>
      <c r="C969" s="159" t="s">
        <v>1977</v>
      </c>
      <c r="D969" s="159" t="s">
        <v>516</v>
      </c>
      <c r="E969" s="159" t="s">
        <v>3054</v>
      </c>
    </row>
    <row r="970" spans="1:5" ht="12" customHeight="1" x14ac:dyDescent="0.2">
      <c r="A970" s="159" t="s">
        <v>3006</v>
      </c>
      <c r="B970" s="159" t="s">
        <v>2283</v>
      </c>
      <c r="C970" s="159" t="s">
        <v>1977</v>
      </c>
      <c r="D970" s="159" t="s">
        <v>516</v>
      </c>
      <c r="E970" s="159" t="s">
        <v>3061</v>
      </c>
    </row>
    <row r="971" spans="1:5" ht="12" customHeight="1" x14ac:dyDescent="0.2">
      <c r="A971" s="159" t="s">
        <v>3006</v>
      </c>
      <c r="B971" s="159" t="s">
        <v>2283</v>
      </c>
      <c r="C971" s="159" t="s">
        <v>1977</v>
      </c>
      <c r="D971" s="159" t="s">
        <v>516</v>
      </c>
      <c r="E971" s="159" t="s">
        <v>3056</v>
      </c>
    </row>
    <row r="972" spans="1:5" ht="12" customHeight="1" x14ac:dyDescent="0.2">
      <c r="A972" s="159" t="s">
        <v>3006</v>
      </c>
      <c r="B972" s="159" t="s">
        <v>2557</v>
      </c>
      <c r="C972" s="159" t="s">
        <v>291</v>
      </c>
      <c r="D972" s="159" t="s">
        <v>516</v>
      </c>
      <c r="E972" s="159" t="s">
        <v>3054</v>
      </c>
    </row>
    <row r="973" spans="1:5" ht="12" customHeight="1" x14ac:dyDescent="0.2">
      <c r="A973" s="159" t="s">
        <v>3006</v>
      </c>
      <c r="B973" s="159" t="s">
        <v>2557</v>
      </c>
      <c r="C973" s="159" t="s">
        <v>291</v>
      </c>
      <c r="D973" s="159" t="s">
        <v>516</v>
      </c>
      <c r="E973" s="159" t="s">
        <v>3008</v>
      </c>
    </row>
    <row r="974" spans="1:5" ht="12" customHeight="1" x14ac:dyDescent="0.2">
      <c r="A974" s="159" t="s">
        <v>3006</v>
      </c>
      <c r="B974" s="159" t="s">
        <v>2557</v>
      </c>
      <c r="C974" s="159" t="s">
        <v>291</v>
      </c>
      <c r="D974" s="159" t="s">
        <v>516</v>
      </c>
      <c r="E974" s="159" t="s">
        <v>3059</v>
      </c>
    </row>
    <row r="975" spans="1:5" ht="12" customHeight="1" x14ac:dyDescent="0.2">
      <c r="A975" s="159" t="s">
        <v>3006</v>
      </c>
      <c r="B975" s="159" t="s">
        <v>2557</v>
      </c>
      <c r="C975" s="159" t="s">
        <v>291</v>
      </c>
      <c r="D975" s="159" t="s">
        <v>516</v>
      </c>
      <c r="E975" s="159" t="s">
        <v>3055</v>
      </c>
    </row>
    <row r="976" spans="1:5" ht="12" customHeight="1" x14ac:dyDescent="0.2">
      <c r="A976" s="159" t="s">
        <v>3006</v>
      </c>
      <c r="B976" s="159" t="s">
        <v>2557</v>
      </c>
      <c r="C976" s="159" t="s">
        <v>291</v>
      </c>
      <c r="D976" s="159" t="s">
        <v>516</v>
      </c>
      <c r="E976" s="159" t="s">
        <v>3061</v>
      </c>
    </row>
    <row r="977" spans="1:5" ht="12" customHeight="1" x14ac:dyDescent="0.2">
      <c r="A977" s="159" t="s">
        <v>3006</v>
      </c>
      <c r="B977" s="159" t="s">
        <v>2557</v>
      </c>
      <c r="C977" s="159" t="s">
        <v>291</v>
      </c>
      <c r="D977" s="159" t="s">
        <v>516</v>
      </c>
      <c r="E977" s="159" t="s">
        <v>3076</v>
      </c>
    </row>
    <row r="978" spans="1:5" ht="12" customHeight="1" x14ac:dyDescent="0.2">
      <c r="A978" s="159" t="s">
        <v>3006</v>
      </c>
      <c r="B978" s="159" t="s">
        <v>2557</v>
      </c>
      <c r="C978" s="159" t="s">
        <v>291</v>
      </c>
      <c r="D978" s="159" t="s">
        <v>516</v>
      </c>
      <c r="E978" s="159" t="s">
        <v>3056</v>
      </c>
    </row>
    <row r="979" spans="1:5" ht="12" customHeight="1" x14ac:dyDescent="0.2">
      <c r="A979" s="159" t="s">
        <v>3006</v>
      </c>
      <c r="B979" s="159" t="s">
        <v>2557</v>
      </c>
      <c r="C979" s="159" t="s">
        <v>291</v>
      </c>
      <c r="D979" s="159" t="s">
        <v>516</v>
      </c>
      <c r="E979" s="159" t="s">
        <v>3052</v>
      </c>
    </row>
    <row r="980" spans="1:5" ht="12" customHeight="1" x14ac:dyDescent="0.2">
      <c r="A980" s="159" t="s">
        <v>3006</v>
      </c>
      <c r="B980" s="159" t="s">
        <v>2557</v>
      </c>
      <c r="C980" s="159" t="s">
        <v>291</v>
      </c>
      <c r="D980" s="159" t="s">
        <v>516</v>
      </c>
      <c r="E980" s="159" t="s">
        <v>3057</v>
      </c>
    </row>
    <row r="981" spans="1:5" ht="12" customHeight="1" x14ac:dyDescent="0.2">
      <c r="A981" s="159" t="s">
        <v>3006</v>
      </c>
      <c r="B981" s="159" t="s">
        <v>1962</v>
      </c>
      <c r="C981" s="159" t="s">
        <v>1304</v>
      </c>
      <c r="D981" s="159" t="s">
        <v>516</v>
      </c>
      <c r="E981" s="159" t="s">
        <v>3054</v>
      </c>
    </row>
    <row r="982" spans="1:5" ht="12" customHeight="1" x14ac:dyDescent="0.2">
      <c r="A982" s="159" t="s">
        <v>3006</v>
      </c>
      <c r="B982" s="159" t="s">
        <v>1962</v>
      </c>
      <c r="C982" s="159" t="s">
        <v>1304</v>
      </c>
      <c r="D982" s="159" t="s">
        <v>516</v>
      </c>
      <c r="E982" s="159" t="s">
        <v>3059</v>
      </c>
    </row>
    <row r="983" spans="1:5" ht="12" customHeight="1" x14ac:dyDescent="0.2">
      <c r="A983" s="159" t="s">
        <v>3006</v>
      </c>
      <c r="B983" s="159" t="s">
        <v>1962</v>
      </c>
      <c r="C983" s="159" t="s">
        <v>1304</v>
      </c>
      <c r="D983" s="159" t="s">
        <v>516</v>
      </c>
      <c r="E983" s="159" t="s">
        <v>3061</v>
      </c>
    </row>
    <row r="984" spans="1:5" ht="12" customHeight="1" x14ac:dyDescent="0.2">
      <c r="A984" s="159" t="s">
        <v>3006</v>
      </c>
      <c r="B984" s="159" t="s">
        <v>2912</v>
      </c>
      <c r="C984" s="159" t="s">
        <v>2353</v>
      </c>
      <c r="D984" s="159" t="s">
        <v>516</v>
      </c>
      <c r="E984" s="159" t="s">
        <v>3054</v>
      </c>
    </row>
    <row r="985" spans="1:5" ht="12" customHeight="1" x14ac:dyDescent="0.2">
      <c r="A985" s="159" t="s">
        <v>3006</v>
      </c>
      <c r="B985" s="159" t="s">
        <v>2912</v>
      </c>
      <c r="C985" s="159" t="s">
        <v>2353</v>
      </c>
      <c r="D985" s="159" t="s">
        <v>516</v>
      </c>
      <c r="E985" s="159" t="s">
        <v>3008</v>
      </c>
    </row>
    <row r="986" spans="1:5" ht="12" customHeight="1" x14ac:dyDescent="0.2">
      <c r="A986" s="159" t="s">
        <v>3006</v>
      </c>
      <c r="B986" s="159" t="s">
        <v>2912</v>
      </c>
      <c r="C986" s="159" t="s">
        <v>2353</v>
      </c>
      <c r="D986" s="159" t="s">
        <v>516</v>
      </c>
      <c r="E986" s="159" t="s">
        <v>3055</v>
      </c>
    </row>
    <row r="987" spans="1:5" ht="12" customHeight="1" x14ac:dyDescent="0.2">
      <c r="A987" s="159" t="s">
        <v>3006</v>
      </c>
      <c r="B987" s="159" t="s">
        <v>2912</v>
      </c>
      <c r="C987" s="159" t="s">
        <v>2353</v>
      </c>
      <c r="D987" s="159" t="s">
        <v>516</v>
      </c>
      <c r="E987" s="159" t="s">
        <v>3061</v>
      </c>
    </row>
    <row r="988" spans="1:5" ht="12" customHeight="1" x14ac:dyDescent="0.2">
      <c r="A988" s="159" t="s">
        <v>3006</v>
      </c>
      <c r="B988" s="159" t="s">
        <v>2912</v>
      </c>
      <c r="C988" s="159" t="s">
        <v>2353</v>
      </c>
      <c r="D988" s="159" t="s">
        <v>516</v>
      </c>
      <c r="E988" s="159" t="s">
        <v>3057</v>
      </c>
    </row>
    <row r="989" spans="1:5" ht="12" customHeight="1" x14ac:dyDescent="0.2">
      <c r="A989" s="159" t="s">
        <v>3006</v>
      </c>
      <c r="B989" s="159" t="s">
        <v>2894</v>
      </c>
      <c r="C989" s="159" t="s">
        <v>2352</v>
      </c>
      <c r="D989" s="159" t="s">
        <v>516</v>
      </c>
      <c r="E989" s="159" t="s">
        <v>3054</v>
      </c>
    </row>
    <row r="990" spans="1:5" ht="12" customHeight="1" x14ac:dyDescent="0.2">
      <c r="A990" s="159" t="s">
        <v>3006</v>
      </c>
      <c r="B990" s="159" t="s">
        <v>2894</v>
      </c>
      <c r="C990" s="159" t="s">
        <v>2352</v>
      </c>
      <c r="D990" s="159" t="s">
        <v>516</v>
      </c>
      <c r="E990" s="159" t="s">
        <v>3055</v>
      </c>
    </row>
    <row r="991" spans="1:5" ht="12" customHeight="1" x14ac:dyDescent="0.2">
      <c r="A991" s="159" t="s">
        <v>3006</v>
      </c>
      <c r="B991" s="159" t="s">
        <v>2894</v>
      </c>
      <c r="C991" s="159" t="s">
        <v>2352</v>
      </c>
      <c r="D991" s="159" t="s">
        <v>516</v>
      </c>
      <c r="E991" s="159" t="s">
        <v>3061</v>
      </c>
    </row>
    <row r="992" spans="1:5" ht="12" customHeight="1" x14ac:dyDescent="0.2">
      <c r="A992" s="159" t="s">
        <v>3006</v>
      </c>
      <c r="B992" s="159" t="s">
        <v>2894</v>
      </c>
      <c r="C992" s="159" t="s">
        <v>2352</v>
      </c>
      <c r="D992" s="159" t="s">
        <v>516</v>
      </c>
      <c r="E992" s="159" t="s">
        <v>3057</v>
      </c>
    </row>
    <row r="993" spans="1:5" ht="12" customHeight="1" x14ac:dyDescent="0.2">
      <c r="A993" s="159" t="s">
        <v>3006</v>
      </c>
      <c r="B993" s="159" t="s">
        <v>2907</v>
      </c>
      <c r="C993" s="159" t="s">
        <v>2351</v>
      </c>
      <c r="D993" s="159" t="s">
        <v>516</v>
      </c>
      <c r="E993" s="159" t="s">
        <v>3054</v>
      </c>
    </row>
    <row r="994" spans="1:5" ht="12" customHeight="1" x14ac:dyDescent="0.2">
      <c r="A994" s="159" t="s">
        <v>3006</v>
      </c>
      <c r="B994" s="159" t="s">
        <v>2907</v>
      </c>
      <c r="C994" s="159" t="s">
        <v>2351</v>
      </c>
      <c r="D994" s="159" t="s">
        <v>516</v>
      </c>
      <c r="E994" s="159" t="s">
        <v>3008</v>
      </c>
    </row>
    <row r="995" spans="1:5" ht="12" customHeight="1" x14ac:dyDescent="0.2">
      <c r="A995" s="159" t="s">
        <v>3006</v>
      </c>
      <c r="B995" s="159" t="s">
        <v>2907</v>
      </c>
      <c r="C995" s="159" t="s">
        <v>2351</v>
      </c>
      <c r="D995" s="159" t="s">
        <v>516</v>
      </c>
      <c r="E995" s="159" t="s">
        <v>3055</v>
      </c>
    </row>
    <row r="996" spans="1:5" ht="12" customHeight="1" x14ac:dyDescent="0.2">
      <c r="A996" s="159" t="s">
        <v>3006</v>
      </c>
      <c r="B996" s="159" t="s">
        <v>2907</v>
      </c>
      <c r="C996" s="159" t="s">
        <v>2351</v>
      </c>
      <c r="D996" s="159" t="s">
        <v>516</v>
      </c>
      <c r="E996" s="159" t="s">
        <v>3061</v>
      </c>
    </row>
    <row r="997" spans="1:5" ht="12" customHeight="1" x14ac:dyDescent="0.2">
      <c r="A997" s="159" t="s">
        <v>3006</v>
      </c>
      <c r="B997" s="159" t="s">
        <v>2907</v>
      </c>
      <c r="C997" s="159" t="s">
        <v>2351</v>
      </c>
      <c r="D997" s="159" t="s">
        <v>516</v>
      </c>
      <c r="E997" s="159" t="s">
        <v>3057</v>
      </c>
    </row>
    <row r="998" spans="1:5" ht="12" customHeight="1" x14ac:dyDescent="0.2">
      <c r="A998" s="159" t="s">
        <v>3006</v>
      </c>
      <c r="B998" s="159" t="s">
        <v>3077</v>
      </c>
      <c r="C998" s="159" t="s">
        <v>1721</v>
      </c>
      <c r="D998" s="159" t="s">
        <v>516</v>
      </c>
      <c r="E998" s="159" t="s">
        <v>3054</v>
      </c>
    </row>
    <row r="999" spans="1:5" ht="12" customHeight="1" x14ac:dyDescent="0.2">
      <c r="A999" s="159" t="s">
        <v>3006</v>
      </c>
      <c r="B999" s="159" t="s">
        <v>3077</v>
      </c>
      <c r="C999" s="159" t="s">
        <v>1721</v>
      </c>
      <c r="D999" s="159" t="s">
        <v>516</v>
      </c>
      <c r="E999" s="159" t="s">
        <v>3008</v>
      </c>
    </row>
    <row r="1000" spans="1:5" ht="12" customHeight="1" x14ac:dyDescent="0.2">
      <c r="A1000" s="159" t="s">
        <v>3006</v>
      </c>
      <c r="B1000" s="159" t="s">
        <v>3077</v>
      </c>
      <c r="C1000" s="159" t="s">
        <v>1721</v>
      </c>
      <c r="D1000" s="159" t="s">
        <v>516</v>
      </c>
      <c r="E1000" s="159" t="s">
        <v>3061</v>
      </c>
    </row>
    <row r="1001" spans="1:5" ht="12" customHeight="1" x14ac:dyDescent="0.2">
      <c r="A1001" s="159" t="s">
        <v>3006</v>
      </c>
      <c r="B1001" s="159" t="s">
        <v>3078</v>
      </c>
      <c r="C1001" s="159" t="s">
        <v>1722</v>
      </c>
      <c r="D1001" s="159" t="s">
        <v>516</v>
      </c>
      <c r="E1001" s="159" t="s">
        <v>3054</v>
      </c>
    </row>
    <row r="1002" spans="1:5" ht="12" customHeight="1" x14ac:dyDescent="0.2">
      <c r="A1002" s="159" t="s">
        <v>3006</v>
      </c>
      <c r="B1002" s="159" t="s">
        <v>3078</v>
      </c>
      <c r="C1002" s="159" t="s">
        <v>1722</v>
      </c>
      <c r="D1002" s="159" t="s">
        <v>516</v>
      </c>
      <c r="E1002" s="159" t="s">
        <v>3008</v>
      </c>
    </row>
    <row r="1003" spans="1:5" ht="12" customHeight="1" x14ac:dyDescent="0.2">
      <c r="A1003" s="159" t="s">
        <v>3006</v>
      </c>
      <c r="B1003" s="159" t="s">
        <v>3078</v>
      </c>
      <c r="C1003" s="159" t="s">
        <v>1722</v>
      </c>
      <c r="D1003" s="159" t="s">
        <v>516</v>
      </c>
      <c r="E1003" s="159" t="s">
        <v>3061</v>
      </c>
    </row>
    <row r="1004" spans="1:5" ht="12" customHeight="1" x14ac:dyDescent="0.2">
      <c r="A1004" s="159" t="s">
        <v>3006</v>
      </c>
      <c r="B1004" s="159" t="s">
        <v>3079</v>
      </c>
      <c r="C1004" s="159" t="s">
        <v>1719</v>
      </c>
      <c r="D1004" s="159" t="s">
        <v>516</v>
      </c>
      <c r="E1004" s="159" t="s">
        <v>3054</v>
      </c>
    </row>
    <row r="1005" spans="1:5" ht="12" customHeight="1" x14ac:dyDescent="0.2">
      <c r="A1005" s="159" t="s">
        <v>3006</v>
      </c>
      <c r="B1005" s="159" t="s">
        <v>3079</v>
      </c>
      <c r="C1005" s="159" t="s">
        <v>1719</v>
      </c>
      <c r="D1005" s="159" t="s">
        <v>516</v>
      </c>
      <c r="E1005" s="159" t="s">
        <v>3008</v>
      </c>
    </row>
    <row r="1006" spans="1:5" ht="12" customHeight="1" x14ac:dyDescent="0.2">
      <c r="A1006" s="159" t="s">
        <v>3006</v>
      </c>
      <c r="B1006" s="159" t="s">
        <v>3079</v>
      </c>
      <c r="C1006" s="159" t="s">
        <v>1719</v>
      </c>
      <c r="D1006" s="159" t="s">
        <v>516</v>
      </c>
      <c r="E1006" s="159" t="s">
        <v>3061</v>
      </c>
    </row>
    <row r="1007" spans="1:5" ht="12" customHeight="1" x14ac:dyDescent="0.2">
      <c r="A1007" s="159" t="s">
        <v>3006</v>
      </c>
      <c r="B1007" s="159" t="s">
        <v>2914</v>
      </c>
      <c r="C1007" s="159" t="s">
        <v>2350</v>
      </c>
      <c r="D1007" s="159" t="s">
        <v>516</v>
      </c>
      <c r="E1007" s="159" t="s">
        <v>3054</v>
      </c>
    </row>
    <row r="1008" spans="1:5" ht="12" customHeight="1" x14ac:dyDescent="0.2">
      <c r="A1008" s="159" t="s">
        <v>3006</v>
      </c>
      <c r="B1008" s="159" t="s">
        <v>2914</v>
      </c>
      <c r="C1008" s="159" t="s">
        <v>2350</v>
      </c>
      <c r="D1008" s="159" t="s">
        <v>516</v>
      </c>
      <c r="E1008" s="159" t="s">
        <v>3008</v>
      </c>
    </row>
    <row r="1009" spans="1:5" ht="12" customHeight="1" x14ac:dyDescent="0.2">
      <c r="A1009" s="159" t="s">
        <v>3006</v>
      </c>
      <c r="B1009" s="159" t="s">
        <v>2914</v>
      </c>
      <c r="C1009" s="159" t="s">
        <v>2350</v>
      </c>
      <c r="D1009" s="159" t="s">
        <v>516</v>
      </c>
      <c r="E1009" s="159" t="s">
        <v>3055</v>
      </c>
    </row>
    <row r="1010" spans="1:5" ht="12" customHeight="1" x14ac:dyDescent="0.2">
      <c r="A1010" s="159" t="s">
        <v>3006</v>
      </c>
      <c r="B1010" s="159" t="s">
        <v>2914</v>
      </c>
      <c r="C1010" s="159" t="s">
        <v>2350</v>
      </c>
      <c r="D1010" s="159" t="s">
        <v>516</v>
      </c>
      <c r="E1010" s="159" t="s">
        <v>3061</v>
      </c>
    </row>
    <row r="1011" spans="1:5" ht="12" customHeight="1" x14ac:dyDescent="0.2">
      <c r="A1011" s="159" t="s">
        <v>3006</v>
      </c>
      <c r="B1011" s="159" t="s">
        <v>2914</v>
      </c>
      <c r="C1011" s="159" t="s">
        <v>2350</v>
      </c>
      <c r="D1011" s="159" t="s">
        <v>516</v>
      </c>
      <c r="E1011" s="159" t="s">
        <v>3057</v>
      </c>
    </row>
    <row r="1012" spans="1:5" ht="12" customHeight="1" x14ac:dyDescent="0.2">
      <c r="A1012" s="159" t="s">
        <v>3006</v>
      </c>
      <c r="B1012" s="159" t="s">
        <v>2908</v>
      </c>
      <c r="C1012" s="159" t="s">
        <v>2349</v>
      </c>
      <c r="D1012" s="159" t="s">
        <v>516</v>
      </c>
      <c r="E1012" s="159" t="s">
        <v>3054</v>
      </c>
    </row>
    <row r="1013" spans="1:5" ht="12" customHeight="1" x14ac:dyDescent="0.2">
      <c r="A1013" s="159" t="s">
        <v>3006</v>
      </c>
      <c r="B1013" s="159" t="s">
        <v>2908</v>
      </c>
      <c r="C1013" s="159" t="s">
        <v>2349</v>
      </c>
      <c r="D1013" s="159" t="s">
        <v>516</v>
      </c>
      <c r="E1013" s="159" t="s">
        <v>3008</v>
      </c>
    </row>
    <row r="1014" spans="1:5" ht="12" customHeight="1" x14ac:dyDescent="0.2">
      <c r="A1014" s="159" t="s">
        <v>3006</v>
      </c>
      <c r="B1014" s="159" t="s">
        <v>2908</v>
      </c>
      <c r="C1014" s="159" t="s">
        <v>2349</v>
      </c>
      <c r="D1014" s="159" t="s">
        <v>516</v>
      </c>
      <c r="E1014" s="159" t="s">
        <v>3055</v>
      </c>
    </row>
    <row r="1015" spans="1:5" ht="12" customHeight="1" x14ac:dyDescent="0.2">
      <c r="A1015" s="159" t="s">
        <v>3006</v>
      </c>
      <c r="B1015" s="159" t="s">
        <v>2908</v>
      </c>
      <c r="C1015" s="159" t="s">
        <v>2349</v>
      </c>
      <c r="D1015" s="159" t="s">
        <v>516</v>
      </c>
      <c r="E1015" s="159" t="s">
        <v>3061</v>
      </c>
    </row>
    <row r="1016" spans="1:5" ht="12" customHeight="1" x14ac:dyDescent="0.2">
      <c r="A1016" s="159" t="s">
        <v>3006</v>
      </c>
      <c r="B1016" s="159" t="s">
        <v>2908</v>
      </c>
      <c r="C1016" s="159" t="s">
        <v>2349</v>
      </c>
      <c r="D1016" s="159" t="s">
        <v>516</v>
      </c>
      <c r="E1016" s="159" t="s">
        <v>3057</v>
      </c>
    </row>
    <row r="1017" spans="1:5" ht="12" customHeight="1" x14ac:dyDescent="0.2">
      <c r="A1017" s="159" t="s">
        <v>3006</v>
      </c>
      <c r="B1017" s="159" t="s">
        <v>3080</v>
      </c>
      <c r="C1017" s="159" t="s">
        <v>1720</v>
      </c>
      <c r="D1017" s="159" t="s">
        <v>516</v>
      </c>
      <c r="E1017" s="159" t="s">
        <v>3054</v>
      </c>
    </row>
    <row r="1018" spans="1:5" ht="12" customHeight="1" x14ac:dyDescent="0.2">
      <c r="A1018" s="159" t="s">
        <v>3006</v>
      </c>
      <c r="B1018" s="159" t="s">
        <v>3080</v>
      </c>
      <c r="C1018" s="159" t="s">
        <v>1720</v>
      </c>
      <c r="D1018" s="159" t="s">
        <v>516</v>
      </c>
      <c r="E1018" s="159" t="s">
        <v>3008</v>
      </c>
    </row>
    <row r="1019" spans="1:5" ht="12" customHeight="1" x14ac:dyDescent="0.2">
      <c r="A1019" s="159" t="s">
        <v>3006</v>
      </c>
      <c r="B1019" s="159" t="s">
        <v>3080</v>
      </c>
      <c r="C1019" s="159" t="s">
        <v>1720</v>
      </c>
      <c r="D1019" s="159" t="s">
        <v>516</v>
      </c>
      <c r="E1019" s="159" t="s">
        <v>3061</v>
      </c>
    </row>
    <row r="1020" spans="1:5" ht="12" customHeight="1" x14ac:dyDescent="0.2">
      <c r="A1020" s="159" t="s">
        <v>3006</v>
      </c>
      <c r="B1020" s="159" t="s">
        <v>2642</v>
      </c>
      <c r="C1020" s="159" t="s">
        <v>293</v>
      </c>
      <c r="D1020" s="159" t="s">
        <v>516</v>
      </c>
      <c r="E1020" s="159" t="s">
        <v>3008</v>
      </c>
    </row>
    <row r="1021" spans="1:5" ht="12" customHeight="1" x14ac:dyDescent="0.2">
      <c r="A1021" s="159" t="s">
        <v>3006</v>
      </c>
      <c r="B1021" s="159" t="s">
        <v>2642</v>
      </c>
      <c r="C1021" s="159" t="s">
        <v>293</v>
      </c>
      <c r="D1021" s="159" t="s">
        <v>516</v>
      </c>
      <c r="E1021" s="159" t="s">
        <v>3059</v>
      </c>
    </row>
    <row r="1022" spans="1:5" ht="12" customHeight="1" x14ac:dyDescent="0.2">
      <c r="A1022" s="159" t="s">
        <v>3006</v>
      </c>
      <c r="B1022" s="159" t="s">
        <v>2642</v>
      </c>
      <c r="C1022" s="159" t="s">
        <v>293</v>
      </c>
      <c r="D1022" s="159" t="s">
        <v>516</v>
      </c>
      <c r="E1022" s="159" t="s">
        <v>3061</v>
      </c>
    </row>
    <row r="1023" spans="1:5" ht="12" customHeight="1" x14ac:dyDescent="0.2">
      <c r="A1023" s="159" t="s">
        <v>3006</v>
      </c>
      <c r="B1023" s="159" t="s">
        <v>2642</v>
      </c>
      <c r="C1023" s="159" t="s">
        <v>293</v>
      </c>
      <c r="D1023" s="159" t="s">
        <v>516</v>
      </c>
      <c r="E1023" s="159" t="s">
        <v>3057</v>
      </c>
    </row>
    <row r="1024" spans="1:5" ht="12" customHeight="1" x14ac:dyDescent="0.2">
      <c r="A1024" s="159" t="s">
        <v>3006</v>
      </c>
      <c r="B1024" s="159" t="s">
        <v>2594</v>
      </c>
      <c r="C1024" s="159" t="s">
        <v>1148</v>
      </c>
      <c r="D1024" s="159" t="s">
        <v>516</v>
      </c>
      <c r="E1024" s="159" t="s">
        <v>3054</v>
      </c>
    </row>
    <row r="1025" spans="1:5" ht="12" customHeight="1" x14ac:dyDescent="0.2">
      <c r="A1025" s="159" t="s">
        <v>3006</v>
      </c>
      <c r="B1025" s="159" t="s">
        <v>2594</v>
      </c>
      <c r="C1025" s="159" t="s">
        <v>1148</v>
      </c>
      <c r="D1025" s="159" t="s">
        <v>516</v>
      </c>
      <c r="E1025" s="159" t="s">
        <v>3008</v>
      </c>
    </row>
    <row r="1026" spans="1:5" ht="12" customHeight="1" x14ac:dyDescent="0.2">
      <c r="A1026" s="159" t="s">
        <v>3006</v>
      </c>
      <c r="B1026" s="159" t="s">
        <v>2594</v>
      </c>
      <c r="C1026" s="159" t="s">
        <v>1148</v>
      </c>
      <c r="D1026" s="159" t="s">
        <v>516</v>
      </c>
      <c r="E1026" s="159" t="s">
        <v>3055</v>
      </c>
    </row>
    <row r="1027" spans="1:5" ht="12" customHeight="1" x14ac:dyDescent="0.2">
      <c r="A1027" s="159" t="s">
        <v>3006</v>
      </c>
      <c r="B1027" s="159" t="s">
        <v>2594</v>
      </c>
      <c r="C1027" s="159" t="s">
        <v>1148</v>
      </c>
      <c r="D1027" s="159" t="s">
        <v>516</v>
      </c>
      <c r="E1027" s="159" t="s">
        <v>3061</v>
      </c>
    </row>
    <row r="1028" spans="1:5" ht="12" customHeight="1" x14ac:dyDescent="0.2">
      <c r="A1028" s="159" t="s">
        <v>3006</v>
      </c>
      <c r="B1028" s="159" t="s">
        <v>2594</v>
      </c>
      <c r="C1028" s="159" t="s">
        <v>1148</v>
      </c>
      <c r="D1028" s="159" t="s">
        <v>516</v>
      </c>
      <c r="E1028" s="159" t="s">
        <v>3057</v>
      </c>
    </row>
    <row r="1029" spans="1:5" ht="12" customHeight="1" x14ac:dyDescent="0.2">
      <c r="A1029" s="159" t="s">
        <v>3006</v>
      </c>
      <c r="B1029" s="159" t="s">
        <v>1963</v>
      </c>
      <c r="C1029" s="159" t="s">
        <v>392</v>
      </c>
      <c r="D1029" s="159" t="s">
        <v>516</v>
      </c>
      <c r="E1029" s="159" t="s">
        <v>3059</v>
      </c>
    </row>
    <row r="1030" spans="1:5" ht="12" customHeight="1" x14ac:dyDescent="0.2">
      <c r="A1030" s="159" t="s">
        <v>3006</v>
      </c>
      <c r="B1030" s="159" t="s">
        <v>2640</v>
      </c>
      <c r="C1030" s="159" t="s">
        <v>405</v>
      </c>
      <c r="D1030" s="159" t="s">
        <v>516</v>
      </c>
      <c r="E1030" s="159" t="s">
        <v>3059</v>
      </c>
    </row>
    <row r="1031" spans="1:5" ht="12" customHeight="1" x14ac:dyDescent="0.2">
      <c r="A1031" s="159" t="s">
        <v>3006</v>
      </c>
      <c r="B1031" s="159" t="s">
        <v>2257</v>
      </c>
      <c r="C1031" s="159" t="s">
        <v>1969</v>
      </c>
      <c r="D1031" s="159" t="s">
        <v>516</v>
      </c>
      <c r="E1031" s="159" t="s">
        <v>3054</v>
      </c>
    </row>
    <row r="1032" spans="1:5" ht="12" customHeight="1" x14ac:dyDescent="0.2">
      <c r="A1032" s="159" t="s">
        <v>3006</v>
      </c>
      <c r="B1032" s="159" t="s">
        <v>2257</v>
      </c>
      <c r="C1032" s="159" t="s">
        <v>1969</v>
      </c>
      <c r="D1032" s="159" t="s">
        <v>516</v>
      </c>
      <c r="E1032" s="159" t="s">
        <v>3061</v>
      </c>
    </row>
    <row r="1033" spans="1:5" ht="12" customHeight="1" x14ac:dyDescent="0.2">
      <c r="A1033" s="159" t="s">
        <v>3006</v>
      </c>
      <c r="B1033" s="159" t="s">
        <v>2257</v>
      </c>
      <c r="C1033" s="159" t="s">
        <v>1969</v>
      </c>
      <c r="D1033" s="159" t="s">
        <v>516</v>
      </c>
      <c r="E1033" s="159" t="s">
        <v>3057</v>
      </c>
    </row>
    <row r="1034" spans="1:5" ht="12" customHeight="1" x14ac:dyDescent="0.2">
      <c r="A1034" s="159" t="s">
        <v>3006</v>
      </c>
      <c r="B1034" s="159" t="s">
        <v>2314</v>
      </c>
      <c r="C1034" s="159" t="s">
        <v>1970</v>
      </c>
      <c r="D1034" s="159" t="s">
        <v>516</v>
      </c>
      <c r="E1034" s="159" t="s">
        <v>3054</v>
      </c>
    </row>
    <row r="1035" spans="1:5" ht="12" customHeight="1" x14ac:dyDescent="0.2">
      <c r="A1035" s="159" t="s">
        <v>3006</v>
      </c>
      <c r="B1035" s="159" t="s">
        <v>2314</v>
      </c>
      <c r="C1035" s="159" t="s">
        <v>1970</v>
      </c>
      <c r="D1035" s="159" t="s">
        <v>516</v>
      </c>
      <c r="E1035" s="159" t="s">
        <v>3008</v>
      </c>
    </row>
    <row r="1036" spans="1:5" ht="12" customHeight="1" x14ac:dyDescent="0.2">
      <c r="A1036" s="159" t="s">
        <v>3006</v>
      </c>
      <c r="B1036" s="159" t="s">
        <v>2314</v>
      </c>
      <c r="C1036" s="159" t="s">
        <v>1970</v>
      </c>
      <c r="D1036" s="159" t="s">
        <v>516</v>
      </c>
      <c r="E1036" s="159" t="s">
        <v>3061</v>
      </c>
    </row>
    <row r="1037" spans="1:5" ht="12" customHeight="1" x14ac:dyDescent="0.2">
      <c r="A1037" s="159" t="s">
        <v>3006</v>
      </c>
      <c r="B1037" s="159" t="s">
        <v>2314</v>
      </c>
      <c r="C1037" s="159" t="s">
        <v>1970</v>
      </c>
      <c r="D1037" s="159" t="s">
        <v>516</v>
      </c>
      <c r="E1037" s="159" t="s">
        <v>3057</v>
      </c>
    </row>
    <row r="1038" spans="1:5" ht="12" customHeight="1" x14ac:dyDescent="0.2">
      <c r="A1038" s="159" t="s">
        <v>3006</v>
      </c>
      <c r="B1038" s="159" t="s">
        <v>2603</v>
      </c>
      <c r="C1038" s="159" t="s">
        <v>682</v>
      </c>
      <c r="D1038" s="159" t="s">
        <v>516</v>
      </c>
      <c r="E1038" s="159" t="s">
        <v>3008</v>
      </c>
    </row>
    <row r="1039" spans="1:5" ht="12" customHeight="1" x14ac:dyDescent="0.2">
      <c r="A1039" s="159" t="s">
        <v>3006</v>
      </c>
      <c r="B1039" s="159" t="s">
        <v>2603</v>
      </c>
      <c r="C1039" s="159" t="s">
        <v>682</v>
      </c>
      <c r="D1039" s="159" t="s">
        <v>516</v>
      </c>
      <c r="E1039" s="159" t="s">
        <v>3059</v>
      </c>
    </row>
    <row r="1040" spans="1:5" ht="12" customHeight="1" x14ac:dyDescent="0.2">
      <c r="A1040" s="159" t="s">
        <v>3006</v>
      </c>
      <c r="B1040" s="159" t="s">
        <v>2603</v>
      </c>
      <c r="C1040" s="159" t="s">
        <v>682</v>
      </c>
      <c r="D1040" s="159" t="s">
        <v>516</v>
      </c>
      <c r="E1040" s="159" t="s">
        <v>3061</v>
      </c>
    </row>
    <row r="1041" spans="1:5" ht="12" customHeight="1" x14ac:dyDescent="0.2">
      <c r="A1041" s="159" t="s">
        <v>3006</v>
      </c>
      <c r="B1041" s="159" t="s">
        <v>2603</v>
      </c>
      <c r="C1041" s="159" t="s">
        <v>682</v>
      </c>
      <c r="D1041" s="159" t="s">
        <v>516</v>
      </c>
      <c r="E1041" s="159" t="s">
        <v>3057</v>
      </c>
    </row>
    <row r="1042" spans="1:5" ht="12" customHeight="1" x14ac:dyDescent="0.2">
      <c r="A1042" s="159" t="s">
        <v>3006</v>
      </c>
      <c r="B1042" s="159" t="s">
        <v>2623</v>
      </c>
      <c r="C1042" s="159" t="s">
        <v>684</v>
      </c>
      <c r="D1042" s="159" t="s">
        <v>516</v>
      </c>
      <c r="E1042" s="159" t="s">
        <v>3008</v>
      </c>
    </row>
    <row r="1043" spans="1:5" ht="12" customHeight="1" x14ac:dyDescent="0.2">
      <c r="A1043" s="159" t="s">
        <v>3006</v>
      </c>
      <c r="B1043" s="159" t="s">
        <v>2623</v>
      </c>
      <c r="C1043" s="159" t="s">
        <v>684</v>
      </c>
      <c r="D1043" s="159" t="s">
        <v>516</v>
      </c>
      <c r="E1043" s="159" t="s">
        <v>3059</v>
      </c>
    </row>
    <row r="1044" spans="1:5" ht="12" customHeight="1" x14ac:dyDescent="0.2">
      <c r="A1044" s="159" t="s">
        <v>3006</v>
      </c>
      <c r="B1044" s="159" t="s">
        <v>2623</v>
      </c>
      <c r="C1044" s="159" t="s">
        <v>684</v>
      </c>
      <c r="D1044" s="159" t="s">
        <v>516</v>
      </c>
      <c r="E1044" s="159" t="s">
        <v>3061</v>
      </c>
    </row>
    <row r="1045" spans="1:5" ht="12" customHeight="1" x14ac:dyDescent="0.2">
      <c r="A1045" s="159" t="s">
        <v>3006</v>
      </c>
      <c r="B1045" s="159" t="s">
        <v>2623</v>
      </c>
      <c r="C1045" s="159" t="s">
        <v>684</v>
      </c>
      <c r="D1045" s="159" t="s">
        <v>516</v>
      </c>
      <c r="E1045" s="159" t="s">
        <v>3057</v>
      </c>
    </row>
    <row r="1046" spans="1:5" ht="12" customHeight="1" x14ac:dyDescent="0.2">
      <c r="A1046" s="159" t="s">
        <v>3006</v>
      </c>
      <c r="B1046" s="159" t="s">
        <v>2676</v>
      </c>
      <c r="C1046" s="159" t="s">
        <v>1698</v>
      </c>
      <c r="D1046" s="159" t="s">
        <v>516</v>
      </c>
      <c r="E1046" s="159" t="s">
        <v>3054</v>
      </c>
    </row>
    <row r="1047" spans="1:5" ht="12" customHeight="1" x14ac:dyDescent="0.2">
      <c r="A1047" s="159" t="s">
        <v>3006</v>
      </c>
      <c r="B1047" s="159" t="s">
        <v>2676</v>
      </c>
      <c r="C1047" s="159" t="s">
        <v>1698</v>
      </c>
      <c r="D1047" s="159" t="s">
        <v>516</v>
      </c>
      <c r="E1047" s="159" t="s">
        <v>3008</v>
      </c>
    </row>
    <row r="1048" spans="1:5" ht="12" customHeight="1" x14ac:dyDescent="0.2">
      <c r="A1048" s="159" t="s">
        <v>3006</v>
      </c>
      <c r="B1048" s="159" t="s">
        <v>2676</v>
      </c>
      <c r="C1048" s="159" t="s">
        <v>1698</v>
      </c>
      <c r="D1048" s="159" t="s">
        <v>516</v>
      </c>
      <c r="E1048" s="159" t="s">
        <v>3055</v>
      </c>
    </row>
    <row r="1049" spans="1:5" ht="12" customHeight="1" x14ac:dyDescent="0.2">
      <c r="A1049" s="159" t="s">
        <v>3006</v>
      </c>
      <c r="B1049" s="159" t="s">
        <v>2676</v>
      </c>
      <c r="C1049" s="159" t="s">
        <v>1698</v>
      </c>
      <c r="D1049" s="159" t="s">
        <v>516</v>
      </c>
      <c r="E1049" s="159" t="s">
        <v>3061</v>
      </c>
    </row>
    <row r="1050" spans="1:5" ht="12" customHeight="1" x14ac:dyDescent="0.2">
      <c r="A1050" s="159" t="s">
        <v>3006</v>
      </c>
      <c r="B1050" s="159" t="s">
        <v>2676</v>
      </c>
      <c r="C1050" s="159" t="s">
        <v>1698</v>
      </c>
      <c r="D1050" s="159" t="s">
        <v>516</v>
      </c>
      <c r="E1050" s="159" t="s">
        <v>3057</v>
      </c>
    </row>
    <row r="1051" spans="1:5" ht="12" customHeight="1" x14ac:dyDescent="0.2">
      <c r="A1051" s="159" t="s">
        <v>3006</v>
      </c>
      <c r="B1051" s="159" t="s">
        <v>2622</v>
      </c>
      <c r="C1051" s="159" t="s">
        <v>292</v>
      </c>
      <c r="D1051" s="159" t="s">
        <v>516</v>
      </c>
      <c r="E1051" s="159" t="s">
        <v>3008</v>
      </c>
    </row>
    <row r="1052" spans="1:5" ht="12" customHeight="1" x14ac:dyDescent="0.2">
      <c r="A1052" s="159" t="s">
        <v>3006</v>
      </c>
      <c r="B1052" s="159" t="s">
        <v>2622</v>
      </c>
      <c r="C1052" s="159" t="s">
        <v>292</v>
      </c>
      <c r="D1052" s="159" t="s">
        <v>516</v>
      </c>
      <c r="E1052" s="159" t="s">
        <v>3059</v>
      </c>
    </row>
    <row r="1053" spans="1:5" ht="12" customHeight="1" x14ac:dyDescent="0.2">
      <c r="A1053" s="159" t="s">
        <v>3006</v>
      </c>
      <c r="B1053" s="159" t="s">
        <v>2622</v>
      </c>
      <c r="C1053" s="159" t="s">
        <v>292</v>
      </c>
      <c r="D1053" s="159" t="s">
        <v>516</v>
      </c>
      <c r="E1053" s="159" t="s">
        <v>3061</v>
      </c>
    </row>
    <row r="1054" spans="1:5" ht="12" customHeight="1" x14ac:dyDescent="0.2">
      <c r="A1054" s="159" t="s">
        <v>3006</v>
      </c>
      <c r="B1054" s="159" t="s">
        <v>2622</v>
      </c>
      <c r="C1054" s="159" t="s">
        <v>292</v>
      </c>
      <c r="D1054" s="159" t="s">
        <v>516</v>
      </c>
      <c r="E1054" s="159" t="s">
        <v>3056</v>
      </c>
    </row>
    <row r="1055" spans="1:5" ht="12" customHeight="1" x14ac:dyDescent="0.2">
      <c r="A1055" s="159" t="s">
        <v>3006</v>
      </c>
      <c r="B1055" s="159" t="s">
        <v>2622</v>
      </c>
      <c r="C1055" s="159" t="s">
        <v>292</v>
      </c>
      <c r="D1055" s="159" t="s">
        <v>516</v>
      </c>
      <c r="E1055" s="159" t="s">
        <v>3057</v>
      </c>
    </row>
    <row r="1056" spans="1:5" ht="12" customHeight="1" x14ac:dyDescent="0.2">
      <c r="A1056" s="159" t="s">
        <v>3006</v>
      </c>
      <c r="B1056" s="159" t="s">
        <v>2258</v>
      </c>
      <c r="C1056" s="159" t="s">
        <v>1968</v>
      </c>
      <c r="D1056" s="159" t="s">
        <v>516</v>
      </c>
      <c r="E1056" s="159" t="s">
        <v>3008</v>
      </c>
    </row>
    <row r="1057" spans="1:5" ht="12" customHeight="1" x14ac:dyDescent="0.2">
      <c r="A1057" s="159" t="s">
        <v>3006</v>
      </c>
      <c r="B1057" s="159" t="s">
        <v>2258</v>
      </c>
      <c r="C1057" s="159" t="s">
        <v>1968</v>
      </c>
      <c r="D1057" s="159" t="s">
        <v>516</v>
      </c>
      <c r="E1057" s="159" t="s">
        <v>3061</v>
      </c>
    </row>
    <row r="1058" spans="1:5" ht="12" customHeight="1" x14ac:dyDescent="0.2">
      <c r="A1058" s="159" t="s">
        <v>3006</v>
      </c>
      <c r="B1058" s="159" t="s">
        <v>2258</v>
      </c>
      <c r="C1058" s="159" t="s">
        <v>1968</v>
      </c>
      <c r="D1058" s="159" t="s">
        <v>516</v>
      </c>
      <c r="E1058" s="159" t="s">
        <v>3057</v>
      </c>
    </row>
    <row r="1059" spans="1:5" ht="12" customHeight="1" x14ac:dyDescent="0.2">
      <c r="A1059" s="159" t="s">
        <v>3006</v>
      </c>
      <c r="B1059" s="159" t="s">
        <v>2584</v>
      </c>
      <c r="C1059" s="159" t="s">
        <v>657</v>
      </c>
      <c r="D1059" s="159" t="s">
        <v>516</v>
      </c>
      <c r="E1059" s="159" t="s">
        <v>3008</v>
      </c>
    </row>
    <row r="1060" spans="1:5" ht="12" customHeight="1" x14ac:dyDescent="0.2">
      <c r="A1060" s="159" t="s">
        <v>3006</v>
      </c>
      <c r="B1060" s="159" t="s">
        <v>2584</v>
      </c>
      <c r="C1060" s="159" t="s">
        <v>657</v>
      </c>
      <c r="D1060" s="159" t="s">
        <v>516</v>
      </c>
      <c r="E1060" s="159" t="s">
        <v>3059</v>
      </c>
    </row>
    <row r="1061" spans="1:5" ht="12" customHeight="1" x14ac:dyDescent="0.2">
      <c r="A1061" s="159" t="s">
        <v>3006</v>
      </c>
      <c r="B1061" s="159" t="s">
        <v>2584</v>
      </c>
      <c r="C1061" s="159" t="s">
        <v>657</v>
      </c>
      <c r="D1061" s="159" t="s">
        <v>516</v>
      </c>
      <c r="E1061" s="159" t="s">
        <v>3055</v>
      </c>
    </row>
    <row r="1062" spans="1:5" ht="12" customHeight="1" x14ac:dyDescent="0.2">
      <c r="A1062" s="159" t="s">
        <v>3006</v>
      </c>
      <c r="B1062" s="159" t="s">
        <v>2584</v>
      </c>
      <c r="C1062" s="159" t="s">
        <v>657</v>
      </c>
      <c r="D1062" s="159" t="s">
        <v>516</v>
      </c>
      <c r="E1062" s="159" t="s">
        <v>3061</v>
      </c>
    </row>
    <row r="1063" spans="1:5" ht="12" customHeight="1" x14ac:dyDescent="0.2">
      <c r="A1063" s="159" t="s">
        <v>3006</v>
      </c>
      <c r="B1063" s="159" t="s">
        <v>2584</v>
      </c>
      <c r="C1063" s="159" t="s">
        <v>657</v>
      </c>
      <c r="D1063" s="159" t="s">
        <v>516</v>
      </c>
      <c r="E1063" s="159" t="s">
        <v>3056</v>
      </c>
    </row>
    <row r="1064" spans="1:5" ht="12" customHeight="1" x14ac:dyDescent="0.2">
      <c r="A1064" s="159" t="s">
        <v>3006</v>
      </c>
      <c r="B1064" s="159" t="s">
        <v>2584</v>
      </c>
      <c r="C1064" s="159" t="s">
        <v>657</v>
      </c>
      <c r="D1064" s="159" t="s">
        <v>516</v>
      </c>
      <c r="E1064" s="159" t="s">
        <v>3057</v>
      </c>
    </row>
    <row r="1065" spans="1:5" ht="12" customHeight="1" x14ac:dyDescent="0.2">
      <c r="A1065" s="159" t="s">
        <v>3006</v>
      </c>
      <c r="B1065" s="159" t="s">
        <v>2621</v>
      </c>
      <c r="C1065" s="159" t="s">
        <v>294</v>
      </c>
      <c r="D1065" s="159" t="s">
        <v>516</v>
      </c>
      <c r="E1065" s="159" t="s">
        <v>3008</v>
      </c>
    </row>
    <row r="1066" spans="1:5" ht="12" customHeight="1" x14ac:dyDescent="0.2">
      <c r="A1066" s="159" t="s">
        <v>3006</v>
      </c>
      <c r="B1066" s="159" t="s">
        <v>2621</v>
      </c>
      <c r="C1066" s="159" t="s">
        <v>294</v>
      </c>
      <c r="D1066" s="159" t="s">
        <v>516</v>
      </c>
      <c r="E1066" s="159" t="s">
        <v>3059</v>
      </c>
    </row>
    <row r="1067" spans="1:5" ht="12" customHeight="1" x14ac:dyDescent="0.2">
      <c r="A1067" s="159" t="s">
        <v>3006</v>
      </c>
      <c r="B1067" s="159" t="s">
        <v>2621</v>
      </c>
      <c r="C1067" s="159" t="s">
        <v>294</v>
      </c>
      <c r="D1067" s="159" t="s">
        <v>516</v>
      </c>
      <c r="E1067" s="159" t="s">
        <v>3055</v>
      </c>
    </row>
    <row r="1068" spans="1:5" ht="12" customHeight="1" x14ac:dyDescent="0.2">
      <c r="A1068" s="159" t="s">
        <v>3006</v>
      </c>
      <c r="B1068" s="159" t="s">
        <v>2621</v>
      </c>
      <c r="C1068" s="159" t="s">
        <v>294</v>
      </c>
      <c r="D1068" s="159" t="s">
        <v>516</v>
      </c>
      <c r="E1068" s="159" t="s">
        <v>3061</v>
      </c>
    </row>
    <row r="1069" spans="1:5" ht="12" customHeight="1" x14ac:dyDescent="0.2">
      <c r="A1069" s="159" t="s">
        <v>3006</v>
      </c>
      <c r="B1069" s="159" t="s">
        <v>2621</v>
      </c>
      <c r="C1069" s="159" t="s">
        <v>294</v>
      </c>
      <c r="D1069" s="159" t="s">
        <v>516</v>
      </c>
      <c r="E1069" s="159" t="s">
        <v>3057</v>
      </c>
    </row>
    <row r="1070" spans="1:5" ht="12" customHeight="1" x14ac:dyDescent="0.2">
      <c r="A1070" s="159" t="s">
        <v>3006</v>
      </c>
      <c r="B1070" s="159" t="s">
        <v>2691</v>
      </c>
      <c r="C1070" s="159" t="s">
        <v>295</v>
      </c>
      <c r="D1070" s="159" t="s">
        <v>516</v>
      </c>
      <c r="E1070" s="159" t="s">
        <v>3008</v>
      </c>
    </row>
    <row r="1071" spans="1:5" ht="12" customHeight="1" x14ac:dyDescent="0.2">
      <c r="A1071" s="159" t="s">
        <v>3006</v>
      </c>
      <c r="B1071" s="159" t="s">
        <v>2691</v>
      </c>
      <c r="C1071" s="159" t="s">
        <v>295</v>
      </c>
      <c r="D1071" s="159" t="s">
        <v>516</v>
      </c>
      <c r="E1071" s="159" t="s">
        <v>3059</v>
      </c>
    </row>
    <row r="1072" spans="1:5" ht="12" customHeight="1" x14ac:dyDescent="0.2">
      <c r="A1072" s="159" t="s">
        <v>3006</v>
      </c>
      <c r="B1072" s="159" t="s">
        <v>2691</v>
      </c>
      <c r="C1072" s="159" t="s">
        <v>295</v>
      </c>
      <c r="D1072" s="159" t="s">
        <v>516</v>
      </c>
      <c r="E1072" s="159" t="s">
        <v>3061</v>
      </c>
    </row>
    <row r="1073" spans="1:5" ht="12" customHeight="1" x14ac:dyDescent="0.2">
      <c r="A1073" s="159" t="s">
        <v>3006</v>
      </c>
      <c r="B1073" s="159" t="s">
        <v>2691</v>
      </c>
      <c r="C1073" s="159" t="s">
        <v>295</v>
      </c>
      <c r="D1073" s="159" t="s">
        <v>516</v>
      </c>
      <c r="E1073" s="159" t="s">
        <v>3057</v>
      </c>
    </row>
    <row r="1074" spans="1:5" ht="12" customHeight="1" x14ac:dyDescent="0.2">
      <c r="A1074" s="159" t="s">
        <v>3006</v>
      </c>
      <c r="B1074" s="159" t="s">
        <v>2901</v>
      </c>
      <c r="C1074" s="159" t="s">
        <v>296</v>
      </c>
      <c r="D1074" s="159" t="s">
        <v>516</v>
      </c>
      <c r="E1074" s="159" t="s">
        <v>3054</v>
      </c>
    </row>
    <row r="1075" spans="1:5" ht="12" customHeight="1" x14ac:dyDescent="0.2">
      <c r="A1075" s="159" t="s">
        <v>3006</v>
      </c>
      <c r="B1075" s="159" t="s">
        <v>2901</v>
      </c>
      <c r="C1075" s="159" t="s">
        <v>296</v>
      </c>
      <c r="D1075" s="159" t="s">
        <v>516</v>
      </c>
      <c r="E1075" s="159" t="s">
        <v>3008</v>
      </c>
    </row>
    <row r="1076" spans="1:5" ht="12" customHeight="1" x14ac:dyDescent="0.2">
      <c r="A1076" s="159" t="s">
        <v>3006</v>
      </c>
      <c r="B1076" s="159" t="s">
        <v>2901</v>
      </c>
      <c r="C1076" s="159" t="s">
        <v>296</v>
      </c>
      <c r="D1076" s="159" t="s">
        <v>516</v>
      </c>
      <c r="E1076" s="159" t="s">
        <v>3061</v>
      </c>
    </row>
    <row r="1077" spans="1:5" ht="12" customHeight="1" x14ac:dyDescent="0.2">
      <c r="A1077" s="159" t="s">
        <v>3006</v>
      </c>
      <c r="B1077" s="159" t="s">
        <v>2901</v>
      </c>
      <c r="C1077" s="159" t="s">
        <v>296</v>
      </c>
      <c r="D1077" s="159" t="s">
        <v>516</v>
      </c>
      <c r="E1077" s="159" t="s">
        <v>3057</v>
      </c>
    </row>
    <row r="1078" spans="1:5" ht="12" customHeight="1" x14ac:dyDescent="0.2">
      <c r="A1078" s="159" t="s">
        <v>3006</v>
      </c>
      <c r="B1078" s="159" t="s">
        <v>2551</v>
      </c>
      <c r="C1078" s="159" t="s">
        <v>298</v>
      </c>
      <c r="D1078" s="159" t="s">
        <v>516</v>
      </c>
      <c r="E1078" s="159" t="s">
        <v>3008</v>
      </c>
    </row>
    <row r="1079" spans="1:5" ht="12" customHeight="1" x14ac:dyDescent="0.2">
      <c r="A1079" s="159" t="s">
        <v>3006</v>
      </c>
      <c r="B1079" s="159" t="s">
        <v>2551</v>
      </c>
      <c r="C1079" s="159" t="s">
        <v>298</v>
      </c>
      <c r="D1079" s="159" t="s">
        <v>516</v>
      </c>
      <c r="E1079" s="159" t="s">
        <v>3059</v>
      </c>
    </row>
    <row r="1080" spans="1:5" ht="12" customHeight="1" x14ac:dyDescent="0.2">
      <c r="A1080" s="159" t="s">
        <v>3006</v>
      </c>
      <c r="B1080" s="159" t="s">
        <v>2551</v>
      </c>
      <c r="C1080" s="159" t="s">
        <v>298</v>
      </c>
      <c r="D1080" s="159" t="s">
        <v>516</v>
      </c>
      <c r="E1080" s="159" t="s">
        <v>3055</v>
      </c>
    </row>
    <row r="1081" spans="1:5" ht="12" customHeight="1" x14ac:dyDescent="0.2">
      <c r="A1081" s="159" t="s">
        <v>3006</v>
      </c>
      <c r="B1081" s="159" t="s">
        <v>2551</v>
      </c>
      <c r="C1081" s="159" t="s">
        <v>298</v>
      </c>
      <c r="D1081" s="159" t="s">
        <v>516</v>
      </c>
      <c r="E1081" s="159" t="s">
        <v>3058</v>
      </c>
    </row>
    <row r="1082" spans="1:5" ht="12" customHeight="1" x14ac:dyDescent="0.2">
      <c r="A1082" s="159" t="s">
        <v>3006</v>
      </c>
      <c r="B1082" s="159" t="s">
        <v>2551</v>
      </c>
      <c r="C1082" s="159" t="s">
        <v>298</v>
      </c>
      <c r="D1082" s="159" t="s">
        <v>516</v>
      </c>
      <c r="E1082" s="159" t="s">
        <v>3061</v>
      </c>
    </row>
    <row r="1083" spans="1:5" ht="12" customHeight="1" x14ac:dyDescent="0.2">
      <c r="A1083" s="159" t="s">
        <v>3006</v>
      </c>
      <c r="B1083" s="159" t="s">
        <v>2551</v>
      </c>
      <c r="C1083" s="159" t="s">
        <v>298</v>
      </c>
      <c r="D1083" s="159" t="s">
        <v>516</v>
      </c>
      <c r="E1083" s="159" t="s">
        <v>3056</v>
      </c>
    </row>
    <row r="1084" spans="1:5" ht="12" customHeight="1" x14ac:dyDescent="0.2">
      <c r="A1084" s="159" t="s">
        <v>3006</v>
      </c>
      <c r="B1084" s="159" t="s">
        <v>2551</v>
      </c>
      <c r="C1084" s="159" t="s">
        <v>298</v>
      </c>
      <c r="D1084" s="159" t="s">
        <v>516</v>
      </c>
      <c r="E1084" s="159" t="s">
        <v>3057</v>
      </c>
    </row>
    <row r="1085" spans="1:5" ht="12" customHeight="1" x14ac:dyDescent="0.2">
      <c r="A1085" s="159" t="s">
        <v>3006</v>
      </c>
      <c r="B1085" s="159" t="s">
        <v>2551</v>
      </c>
      <c r="C1085" s="159" t="s">
        <v>298</v>
      </c>
      <c r="D1085" s="159" t="s">
        <v>516</v>
      </c>
      <c r="E1085" s="159" t="s">
        <v>3064</v>
      </c>
    </row>
    <row r="1086" spans="1:5" ht="12" customHeight="1" x14ac:dyDescent="0.2">
      <c r="A1086" s="159" t="s">
        <v>3006</v>
      </c>
      <c r="B1086" s="159" t="s">
        <v>2559</v>
      </c>
      <c r="C1086" s="159" t="s">
        <v>680</v>
      </c>
      <c r="D1086" s="159" t="s">
        <v>516</v>
      </c>
      <c r="E1086" s="159" t="s">
        <v>3008</v>
      </c>
    </row>
    <row r="1087" spans="1:5" ht="12" customHeight="1" x14ac:dyDescent="0.2">
      <c r="A1087" s="159" t="s">
        <v>3006</v>
      </c>
      <c r="B1087" s="159" t="s">
        <v>2559</v>
      </c>
      <c r="C1087" s="159" t="s">
        <v>680</v>
      </c>
      <c r="D1087" s="159" t="s">
        <v>516</v>
      </c>
      <c r="E1087" s="159" t="s">
        <v>3059</v>
      </c>
    </row>
    <row r="1088" spans="1:5" ht="12" customHeight="1" x14ac:dyDescent="0.2">
      <c r="A1088" s="159" t="s">
        <v>3006</v>
      </c>
      <c r="B1088" s="159" t="s">
        <v>2559</v>
      </c>
      <c r="C1088" s="159" t="s">
        <v>680</v>
      </c>
      <c r="D1088" s="159" t="s">
        <v>516</v>
      </c>
      <c r="E1088" s="159" t="s">
        <v>3055</v>
      </c>
    </row>
    <row r="1089" spans="1:5" ht="12" customHeight="1" x14ac:dyDescent="0.2">
      <c r="A1089" s="159" t="s">
        <v>3006</v>
      </c>
      <c r="B1089" s="159" t="s">
        <v>2559</v>
      </c>
      <c r="C1089" s="159" t="s">
        <v>680</v>
      </c>
      <c r="D1089" s="159" t="s">
        <v>516</v>
      </c>
      <c r="E1089" s="159" t="s">
        <v>3058</v>
      </c>
    </row>
    <row r="1090" spans="1:5" ht="12" customHeight="1" x14ac:dyDescent="0.2">
      <c r="A1090" s="159" t="s">
        <v>3006</v>
      </c>
      <c r="B1090" s="159" t="s">
        <v>2559</v>
      </c>
      <c r="C1090" s="159" t="s">
        <v>680</v>
      </c>
      <c r="D1090" s="159" t="s">
        <v>516</v>
      </c>
      <c r="E1090" s="159" t="s">
        <v>3061</v>
      </c>
    </row>
    <row r="1091" spans="1:5" ht="12" customHeight="1" x14ac:dyDescent="0.2">
      <c r="A1091" s="159" t="s">
        <v>3006</v>
      </c>
      <c r="B1091" s="159" t="s">
        <v>2559</v>
      </c>
      <c r="C1091" s="159" t="s">
        <v>680</v>
      </c>
      <c r="D1091" s="159" t="s">
        <v>516</v>
      </c>
      <c r="E1091" s="159" t="s">
        <v>3057</v>
      </c>
    </row>
    <row r="1092" spans="1:5" ht="12" customHeight="1" x14ac:dyDescent="0.2">
      <c r="A1092" s="159" t="s">
        <v>3006</v>
      </c>
      <c r="B1092" s="159" t="s">
        <v>2559</v>
      </c>
      <c r="C1092" s="159" t="s">
        <v>680</v>
      </c>
      <c r="D1092" s="159" t="s">
        <v>516</v>
      </c>
      <c r="E1092" s="159" t="s">
        <v>3064</v>
      </c>
    </row>
    <row r="1093" spans="1:5" ht="12" customHeight="1" x14ac:dyDescent="0.2">
      <c r="A1093" s="159" t="s">
        <v>3006</v>
      </c>
      <c r="B1093" s="159" t="s">
        <v>2939</v>
      </c>
      <c r="C1093" s="159" t="s">
        <v>299</v>
      </c>
      <c r="D1093" s="159" t="s">
        <v>516</v>
      </c>
      <c r="E1093" s="159" t="s">
        <v>3008</v>
      </c>
    </row>
    <row r="1094" spans="1:5" ht="12" customHeight="1" x14ac:dyDescent="0.2">
      <c r="A1094" s="159" t="s">
        <v>3006</v>
      </c>
      <c r="B1094" s="159" t="s">
        <v>2939</v>
      </c>
      <c r="C1094" s="159" t="s">
        <v>299</v>
      </c>
      <c r="D1094" s="159" t="s">
        <v>516</v>
      </c>
      <c r="E1094" s="159" t="s">
        <v>3061</v>
      </c>
    </row>
    <row r="1095" spans="1:5" ht="12" customHeight="1" x14ac:dyDescent="0.2">
      <c r="A1095" s="159" t="s">
        <v>3006</v>
      </c>
      <c r="B1095" s="159" t="s">
        <v>2939</v>
      </c>
      <c r="C1095" s="159" t="s">
        <v>299</v>
      </c>
      <c r="D1095" s="159" t="s">
        <v>516</v>
      </c>
      <c r="E1095" s="159" t="s">
        <v>3057</v>
      </c>
    </row>
    <row r="1096" spans="1:5" ht="12" customHeight="1" x14ac:dyDescent="0.2">
      <c r="A1096" s="159" t="s">
        <v>3006</v>
      </c>
      <c r="B1096" s="159" t="s">
        <v>2602</v>
      </c>
      <c r="C1096" s="159" t="s">
        <v>87</v>
      </c>
      <c r="D1096" s="159" t="s">
        <v>516</v>
      </c>
      <c r="E1096" s="159" t="s">
        <v>3054</v>
      </c>
    </row>
    <row r="1097" spans="1:5" ht="12" customHeight="1" x14ac:dyDescent="0.2">
      <c r="A1097" s="159" t="s">
        <v>3006</v>
      </c>
      <c r="B1097" s="159" t="s">
        <v>2602</v>
      </c>
      <c r="C1097" s="159" t="s">
        <v>87</v>
      </c>
      <c r="D1097" s="159" t="s">
        <v>516</v>
      </c>
      <c r="E1097" s="159" t="s">
        <v>3008</v>
      </c>
    </row>
    <row r="1098" spans="1:5" ht="12" customHeight="1" x14ac:dyDescent="0.2">
      <c r="A1098" s="159" t="s">
        <v>3006</v>
      </c>
      <c r="B1098" s="159" t="s">
        <v>2602</v>
      </c>
      <c r="C1098" s="159" t="s">
        <v>87</v>
      </c>
      <c r="D1098" s="159" t="s">
        <v>516</v>
      </c>
      <c r="E1098" s="159" t="s">
        <v>3059</v>
      </c>
    </row>
    <row r="1099" spans="1:5" ht="12" customHeight="1" x14ac:dyDescent="0.2">
      <c r="A1099" s="159" t="s">
        <v>3006</v>
      </c>
      <c r="B1099" s="159" t="s">
        <v>2602</v>
      </c>
      <c r="C1099" s="159" t="s">
        <v>87</v>
      </c>
      <c r="D1099" s="159" t="s">
        <v>516</v>
      </c>
      <c r="E1099" s="159" t="s">
        <v>3055</v>
      </c>
    </row>
    <row r="1100" spans="1:5" ht="12" customHeight="1" x14ac:dyDescent="0.2">
      <c r="A1100" s="159" t="s">
        <v>3006</v>
      </c>
      <c r="B1100" s="159" t="s">
        <v>2602</v>
      </c>
      <c r="C1100" s="159" t="s">
        <v>87</v>
      </c>
      <c r="D1100" s="159" t="s">
        <v>516</v>
      </c>
      <c r="E1100" s="159" t="s">
        <v>3058</v>
      </c>
    </row>
    <row r="1101" spans="1:5" ht="12" customHeight="1" x14ac:dyDescent="0.2">
      <c r="A1101" s="159" t="s">
        <v>3006</v>
      </c>
      <c r="B1101" s="159" t="s">
        <v>2602</v>
      </c>
      <c r="C1101" s="159" t="s">
        <v>87</v>
      </c>
      <c r="D1101" s="159" t="s">
        <v>516</v>
      </c>
      <c r="E1101" s="159" t="s">
        <v>3061</v>
      </c>
    </row>
    <row r="1102" spans="1:5" ht="12" customHeight="1" x14ac:dyDescent="0.2">
      <c r="A1102" s="159" t="s">
        <v>3006</v>
      </c>
      <c r="B1102" s="159" t="s">
        <v>2602</v>
      </c>
      <c r="C1102" s="159" t="s">
        <v>87</v>
      </c>
      <c r="D1102" s="159" t="s">
        <v>516</v>
      </c>
      <c r="E1102" s="159" t="s">
        <v>3056</v>
      </c>
    </row>
    <row r="1103" spans="1:5" ht="12" customHeight="1" x14ac:dyDescent="0.2">
      <c r="A1103" s="159" t="s">
        <v>3006</v>
      </c>
      <c r="B1103" s="159" t="s">
        <v>2602</v>
      </c>
      <c r="C1103" s="159" t="s">
        <v>87</v>
      </c>
      <c r="D1103" s="159" t="s">
        <v>516</v>
      </c>
      <c r="E1103" s="159" t="s">
        <v>3057</v>
      </c>
    </row>
    <row r="1104" spans="1:5" ht="12" customHeight="1" x14ac:dyDescent="0.2">
      <c r="A1104" s="159" t="s">
        <v>3006</v>
      </c>
      <c r="B1104" s="159" t="s">
        <v>2611</v>
      </c>
      <c r="C1104" s="159" t="s">
        <v>88</v>
      </c>
      <c r="D1104" s="159" t="s">
        <v>516</v>
      </c>
      <c r="E1104" s="159" t="s">
        <v>3054</v>
      </c>
    </row>
    <row r="1105" spans="1:5" ht="12" customHeight="1" x14ac:dyDescent="0.2">
      <c r="A1105" s="159" t="s">
        <v>3006</v>
      </c>
      <c r="B1105" s="159" t="s">
        <v>2611</v>
      </c>
      <c r="C1105" s="159" t="s">
        <v>88</v>
      </c>
      <c r="D1105" s="159" t="s">
        <v>516</v>
      </c>
      <c r="E1105" s="159" t="s">
        <v>3008</v>
      </c>
    </row>
    <row r="1106" spans="1:5" ht="12" customHeight="1" x14ac:dyDescent="0.2">
      <c r="A1106" s="159" t="s">
        <v>3006</v>
      </c>
      <c r="B1106" s="159" t="s">
        <v>2611</v>
      </c>
      <c r="C1106" s="159" t="s">
        <v>88</v>
      </c>
      <c r="D1106" s="159" t="s">
        <v>516</v>
      </c>
      <c r="E1106" s="159" t="s">
        <v>3059</v>
      </c>
    </row>
    <row r="1107" spans="1:5" ht="12" customHeight="1" x14ac:dyDescent="0.2">
      <c r="A1107" s="159" t="s">
        <v>3006</v>
      </c>
      <c r="B1107" s="159" t="s">
        <v>2611</v>
      </c>
      <c r="C1107" s="159" t="s">
        <v>88</v>
      </c>
      <c r="D1107" s="159" t="s">
        <v>516</v>
      </c>
      <c r="E1107" s="159" t="s">
        <v>3058</v>
      </c>
    </row>
    <row r="1108" spans="1:5" ht="12" customHeight="1" x14ac:dyDescent="0.2">
      <c r="A1108" s="159" t="s">
        <v>3006</v>
      </c>
      <c r="B1108" s="159" t="s">
        <v>2611</v>
      </c>
      <c r="C1108" s="159" t="s">
        <v>88</v>
      </c>
      <c r="D1108" s="159" t="s">
        <v>516</v>
      </c>
      <c r="E1108" s="159" t="s">
        <v>3061</v>
      </c>
    </row>
    <row r="1109" spans="1:5" ht="12" customHeight="1" x14ac:dyDescent="0.2">
      <c r="A1109" s="159" t="s">
        <v>3006</v>
      </c>
      <c r="B1109" s="159" t="s">
        <v>2611</v>
      </c>
      <c r="C1109" s="159" t="s">
        <v>88</v>
      </c>
      <c r="D1109" s="159" t="s">
        <v>516</v>
      </c>
      <c r="E1109" s="159" t="s">
        <v>3057</v>
      </c>
    </row>
    <row r="1110" spans="1:5" ht="12" customHeight="1" x14ac:dyDescent="0.2">
      <c r="A1110" s="159" t="s">
        <v>3006</v>
      </c>
      <c r="B1110" s="159" t="s">
        <v>2699</v>
      </c>
      <c r="C1110" s="159" t="s">
        <v>89</v>
      </c>
      <c r="D1110" s="159" t="s">
        <v>516</v>
      </c>
      <c r="E1110" s="159" t="s">
        <v>3054</v>
      </c>
    </row>
    <row r="1111" spans="1:5" ht="12" customHeight="1" x14ac:dyDescent="0.2">
      <c r="A1111" s="159" t="s">
        <v>3006</v>
      </c>
      <c r="B1111" s="159" t="s">
        <v>2699</v>
      </c>
      <c r="C1111" s="159" t="s">
        <v>89</v>
      </c>
      <c r="D1111" s="159" t="s">
        <v>516</v>
      </c>
      <c r="E1111" s="159" t="s">
        <v>3008</v>
      </c>
    </row>
    <row r="1112" spans="1:5" ht="12" customHeight="1" x14ac:dyDescent="0.2">
      <c r="A1112" s="159" t="s">
        <v>3006</v>
      </c>
      <c r="B1112" s="159" t="s">
        <v>2699</v>
      </c>
      <c r="C1112" s="159" t="s">
        <v>89</v>
      </c>
      <c r="D1112" s="159" t="s">
        <v>516</v>
      </c>
      <c r="E1112" s="159" t="s">
        <v>3059</v>
      </c>
    </row>
    <row r="1113" spans="1:5" ht="12" customHeight="1" x14ac:dyDescent="0.2">
      <c r="A1113" s="159" t="s">
        <v>3006</v>
      </c>
      <c r="B1113" s="159" t="s">
        <v>2699</v>
      </c>
      <c r="C1113" s="159" t="s">
        <v>89</v>
      </c>
      <c r="D1113" s="159" t="s">
        <v>516</v>
      </c>
      <c r="E1113" s="159" t="s">
        <v>3058</v>
      </c>
    </row>
    <row r="1114" spans="1:5" ht="12" customHeight="1" x14ac:dyDescent="0.2">
      <c r="A1114" s="159" t="s">
        <v>3006</v>
      </c>
      <c r="B1114" s="159" t="s">
        <v>2699</v>
      </c>
      <c r="C1114" s="159" t="s">
        <v>89</v>
      </c>
      <c r="D1114" s="159" t="s">
        <v>516</v>
      </c>
      <c r="E1114" s="159" t="s">
        <v>3061</v>
      </c>
    </row>
    <row r="1115" spans="1:5" ht="12" customHeight="1" x14ac:dyDescent="0.2">
      <c r="A1115" s="159" t="s">
        <v>3006</v>
      </c>
      <c r="B1115" s="159" t="s">
        <v>2699</v>
      </c>
      <c r="C1115" s="159" t="s">
        <v>89</v>
      </c>
      <c r="D1115" s="159" t="s">
        <v>516</v>
      </c>
      <c r="E1115" s="159" t="s">
        <v>3057</v>
      </c>
    </row>
    <row r="1116" spans="1:5" ht="12" customHeight="1" x14ac:dyDescent="0.2">
      <c r="A1116" s="159" t="s">
        <v>3006</v>
      </c>
      <c r="B1116" s="159" t="s">
        <v>2600</v>
      </c>
      <c r="C1116" s="159" t="s">
        <v>90</v>
      </c>
      <c r="D1116" s="159" t="s">
        <v>516</v>
      </c>
      <c r="E1116" s="159" t="s">
        <v>3054</v>
      </c>
    </row>
    <row r="1117" spans="1:5" ht="12" customHeight="1" x14ac:dyDescent="0.2">
      <c r="A1117" s="159" t="s">
        <v>3006</v>
      </c>
      <c r="B1117" s="159" t="s">
        <v>2600</v>
      </c>
      <c r="C1117" s="159" t="s">
        <v>90</v>
      </c>
      <c r="D1117" s="159" t="s">
        <v>516</v>
      </c>
      <c r="E1117" s="159" t="s">
        <v>3008</v>
      </c>
    </row>
    <row r="1118" spans="1:5" ht="12" customHeight="1" x14ac:dyDescent="0.2">
      <c r="A1118" s="159" t="s">
        <v>3006</v>
      </c>
      <c r="B1118" s="159" t="s">
        <v>2600</v>
      </c>
      <c r="C1118" s="159" t="s">
        <v>90</v>
      </c>
      <c r="D1118" s="159" t="s">
        <v>516</v>
      </c>
      <c r="E1118" s="159" t="s">
        <v>3059</v>
      </c>
    </row>
    <row r="1119" spans="1:5" ht="12" customHeight="1" x14ac:dyDescent="0.2">
      <c r="A1119" s="159" t="s">
        <v>3006</v>
      </c>
      <c r="B1119" s="159" t="s">
        <v>2600</v>
      </c>
      <c r="C1119" s="159" t="s">
        <v>90</v>
      </c>
      <c r="D1119" s="159" t="s">
        <v>516</v>
      </c>
      <c r="E1119" s="159" t="s">
        <v>3058</v>
      </c>
    </row>
    <row r="1120" spans="1:5" ht="12" customHeight="1" x14ac:dyDescent="0.2">
      <c r="A1120" s="159" t="s">
        <v>3006</v>
      </c>
      <c r="B1120" s="159" t="s">
        <v>2600</v>
      </c>
      <c r="C1120" s="159" t="s">
        <v>90</v>
      </c>
      <c r="D1120" s="159" t="s">
        <v>516</v>
      </c>
      <c r="E1120" s="159" t="s">
        <v>3061</v>
      </c>
    </row>
    <row r="1121" spans="1:5" ht="12" customHeight="1" x14ac:dyDescent="0.2">
      <c r="A1121" s="159" t="s">
        <v>3006</v>
      </c>
      <c r="B1121" s="159" t="s">
        <v>2600</v>
      </c>
      <c r="C1121" s="159" t="s">
        <v>90</v>
      </c>
      <c r="D1121" s="159" t="s">
        <v>516</v>
      </c>
      <c r="E1121" s="159" t="s">
        <v>3057</v>
      </c>
    </row>
    <row r="1122" spans="1:5" ht="12" customHeight="1" x14ac:dyDescent="0.2">
      <c r="A1122" s="159" t="s">
        <v>3006</v>
      </c>
      <c r="B1122" s="159" t="s">
        <v>2658</v>
      </c>
      <c r="C1122" s="159" t="s">
        <v>91</v>
      </c>
      <c r="D1122" s="159" t="s">
        <v>516</v>
      </c>
      <c r="E1122" s="159" t="s">
        <v>3054</v>
      </c>
    </row>
    <row r="1123" spans="1:5" ht="12" customHeight="1" x14ac:dyDescent="0.2">
      <c r="A1123" s="159" t="s">
        <v>3006</v>
      </c>
      <c r="B1123" s="159" t="s">
        <v>2658</v>
      </c>
      <c r="C1123" s="159" t="s">
        <v>91</v>
      </c>
      <c r="D1123" s="159" t="s">
        <v>516</v>
      </c>
      <c r="E1123" s="159" t="s">
        <v>3008</v>
      </c>
    </row>
    <row r="1124" spans="1:5" ht="12" customHeight="1" x14ac:dyDescent="0.2">
      <c r="A1124" s="159" t="s">
        <v>3006</v>
      </c>
      <c r="B1124" s="159" t="s">
        <v>2658</v>
      </c>
      <c r="C1124" s="159" t="s">
        <v>91</v>
      </c>
      <c r="D1124" s="159" t="s">
        <v>516</v>
      </c>
      <c r="E1124" s="159" t="s">
        <v>3059</v>
      </c>
    </row>
    <row r="1125" spans="1:5" ht="12" customHeight="1" x14ac:dyDescent="0.2">
      <c r="A1125" s="159" t="s">
        <v>3006</v>
      </c>
      <c r="B1125" s="159" t="s">
        <v>2658</v>
      </c>
      <c r="C1125" s="159" t="s">
        <v>91</v>
      </c>
      <c r="D1125" s="159" t="s">
        <v>516</v>
      </c>
      <c r="E1125" s="159" t="s">
        <v>3061</v>
      </c>
    </row>
    <row r="1126" spans="1:5" ht="12" customHeight="1" x14ac:dyDescent="0.2">
      <c r="A1126" s="159" t="s">
        <v>3006</v>
      </c>
      <c r="B1126" s="159" t="s">
        <v>2658</v>
      </c>
      <c r="C1126" s="159" t="s">
        <v>91</v>
      </c>
      <c r="D1126" s="159" t="s">
        <v>516</v>
      </c>
      <c r="E1126" s="159" t="s">
        <v>3057</v>
      </c>
    </row>
    <row r="1127" spans="1:5" ht="12" customHeight="1" x14ac:dyDescent="0.2">
      <c r="A1127" s="159" t="s">
        <v>3006</v>
      </c>
      <c r="B1127" s="159" t="s">
        <v>2634</v>
      </c>
      <c r="C1127" s="159" t="s">
        <v>92</v>
      </c>
      <c r="D1127" s="159" t="s">
        <v>516</v>
      </c>
      <c r="E1127" s="159" t="s">
        <v>3054</v>
      </c>
    </row>
    <row r="1128" spans="1:5" ht="12" customHeight="1" x14ac:dyDescent="0.2">
      <c r="A1128" s="159" t="s">
        <v>3006</v>
      </c>
      <c r="B1128" s="159" t="s">
        <v>2634</v>
      </c>
      <c r="C1128" s="159" t="s">
        <v>92</v>
      </c>
      <c r="D1128" s="159" t="s">
        <v>516</v>
      </c>
      <c r="E1128" s="159" t="s">
        <v>3008</v>
      </c>
    </row>
    <row r="1129" spans="1:5" ht="12" customHeight="1" x14ac:dyDescent="0.2">
      <c r="A1129" s="159" t="s">
        <v>3006</v>
      </c>
      <c r="B1129" s="159" t="s">
        <v>2634</v>
      </c>
      <c r="C1129" s="159" t="s">
        <v>92</v>
      </c>
      <c r="D1129" s="159" t="s">
        <v>516</v>
      </c>
      <c r="E1129" s="159" t="s">
        <v>3059</v>
      </c>
    </row>
    <row r="1130" spans="1:5" ht="12" customHeight="1" x14ac:dyDescent="0.2">
      <c r="A1130" s="159" t="s">
        <v>3006</v>
      </c>
      <c r="B1130" s="159" t="s">
        <v>2634</v>
      </c>
      <c r="C1130" s="159" t="s">
        <v>92</v>
      </c>
      <c r="D1130" s="159" t="s">
        <v>516</v>
      </c>
      <c r="E1130" s="159" t="s">
        <v>3058</v>
      </c>
    </row>
    <row r="1131" spans="1:5" ht="12" customHeight="1" x14ac:dyDescent="0.2">
      <c r="A1131" s="159" t="s">
        <v>3006</v>
      </c>
      <c r="B1131" s="159" t="s">
        <v>2634</v>
      </c>
      <c r="C1131" s="159" t="s">
        <v>92</v>
      </c>
      <c r="D1131" s="159" t="s">
        <v>516</v>
      </c>
      <c r="E1131" s="159" t="s">
        <v>3061</v>
      </c>
    </row>
    <row r="1132" spans="1:5" ht="12" customHeight="1" x14ac:dyDescent="0.2">
      <c r="A1132" s="159" t="s">
        <v>3006</v>
      </c>
      <c r="B1132" s="159" t="s">
        <v>2634</v>
      </c>
      <c r="C1132" s="159" t="s">
        <v>92</v>
      </c>
      <c r="D1132" s="159" t="s">
        <v>516</v>
      </c>
      <c r="E1132" s="159" t="s">
        <v>3057</v>
      </c>
    </row>
    <row r="1133" spans="1:5" ht="12" customHeight="1" x14ac:dyDescent="0.2">
      <c r="A1133" s="159" t="s">
        <v>3006</v>
      </c>
      <c r="B1133" s="159" t="s">
        <v>2638</v>
      </c>
      <c r="C1133" s="159" t="s">
        <v>93</v>
      </c>
      <c r="D1133" s="159" t="s">
        <v>516</v>
      </c>
      <c r="E1133" s="159" t="s">
        <v>3054</v>
      </c>
    </row>
    <row r="1134" spans="1:5" ht="12" customHeight="1" x14ac:dyDescent="0.2">
      <c r="A1134" s="159" t="s">
        <v>3006</v>
      </c>
      <c r="B1134" s="159" t="s">
        <v>2638</v>
      </c>
      <c r="C1134" s="159" t="s">
        <v>93</v>
      </c>
      <c r="D1134" s="159" t="s">
        <v>516</v>
      </c>
      <c r="E1134" s="159" t="s">
        <v>3008</v>
      </c>
    </row>
    <row r="1135" spans="1:5" ht="12" customHeight="1" x14ac:dyDescent="0.2">
      <c r="A1135" s="159" t="s">
        <v>3006</v>
      </c>
      <c r="B1135" s="159" t="s">
        <v>2638</v>
      </c>
      <c r="C1135" s="159" t="s">
        <v>93</v>
      </c>
      <c r="D1135" s="159" t="s">
        <v>516</v>
      </c>
      <c r="E1135" s="159" t="s">
        <v>3059</v>
      </c>
    </row>
    <row r="1136" spans="1:5" ht="12" customHeight="1" x14ac:dyDescent="0.2">
      <c r="A1136" s="159" t="s">
        <v>3006</v>
      </c>
      <c r="B1136" s="159" t="s">
        <v>2638</v>
      </c>
      <c r="C1136" s="159" t="s">
        <v>93</v>
      </c>
      <c r="D1136" s="159" t="s">
        <v>516</v>
      </c>
      <c r="E1136" s="159" t="s">
        <v>3061</v>
      </c>
    </row>
    <row r="1137" spans="1:5" ht="12" customHeight="1" x14ac:dyDescent="0.2">
      <c r="A1137" s="159" t="s">
        <v>3006</v>
      </c>
      <c r="B1137" s="159" t="s">
        <v>2638</v>
      </c>
      <c r="C1137" s="159" t="s">
        <v>93</v>
      </c>
      <c r="D1137" s="159" t="s">
        <v>516</v>
      </c>
      <c r="E1137" s="159" t="s">
        <v>3057</v>
      </c>
    </row>
    <row r="1138" spans="1:5" ht="12" customHeight="1" x14ac:dyDescent="0.2">
      <c r="A1138" s="159" t="s">
        <v>3006</v>
      </c>
      <c r="B1138" s="159" t="s">
        <v>2697</v>
      </c>
      <c r="C1138" s="159" t="s">
        <v>94</v>
      </c>
      <c r="D1138" s="159" t="s">
        <v>516</v>
      </c>
      <c r="E1138" s="159" t="s">
        <v>3054</v>
      </c>
    </row>
    <row r="1139" spans="1:5" ht="12" customHeight="1" x14ac:dyDescent="0.2">
      <c r="A1139" s="159" t="s">
        <v>3006</v>
      </c>
      <c r="B1139" s="159" t="s">
        <v>2697</v>
      </c>
      <c r="C1139" s="159" t="s">
        <v>94</v>
      </c>
      <c r="D1139" s="159" t="s">
        <v>516</v>
      </c>
      <c r="E1139" s="159" t="s">
        <v>3008</v>
      </c>
    </row>
    <row r="1140" spans="1:5" ht="12" customHeight="1" x14ac:dyDescent="0.2">
      <c r="A1140" s="159" t="s">
        <v>3006</v>
      </c>
      <c r="B1140" s="159" t="s">
        <v>2697</v>
      </c>
      <c r="C1140" s="159" t="s">
        <v>94</v>
      </c>
      <c r="D1140" s="159" t="s">
        <v>516</v>
      </c>
      <c r="E1140" s="159" t="s">
        <v>3059</v>
      </c>
    </row>
    <row r="1141" spans="1:5" ht="12" customHeight="1" x14ac:dyDescent="0.2">
      <c r="A1141" s="159" t="s">
        <v>3006</v>
      </c>
      <c r="B1141" s="159" t="s">
        <v>2697</v>
      </c>
      <c r="C1141" s="159" t="s">
        <v>94</v>
      </c>
      <c r="D1141" s="159" t="s">
        <v>516</v>
      </c>
      <c r="E1141" s="159" t="s">
        <v>3058</v>
      </c>
    </row>
    <row r="1142" spans="1:5" ht="12" customHeight="1" x14ac:dyDescent="0.2">
      <c r="A1142" s="159" t="s">
        <v>3006</v>
      </c>
      <c r="B1142" s="159" t="s">
        <v>2697</v>
      </c>
      <c r="C1142" s="159" t="s">
        <v>94</v>
      </c>
      <c r="D1142" s="159" t="s">
        <v>516</v>
      </c>
      <c r="E1142" s="159" t="s">
        <v>3061</v>
      </c>
    </row>
    <row r="1143" spans="1:5" ht="12" customHeight="1" x14ac:dyDescent="0.2">
      <c r="A1143" s="159" t="s">
        <v>3006</v>
      </c>
      <c r="B1143" s="159" t="s">
        <v>2697</v>
      </c>
      <c r="C1143" s="159" t="s">
        <v>94</v>
      </c>
      <c r="D1143" s="159" t="s">
        <v>516</v>
      </c>
      <c r="E1143" s="159" t="s">
        <v>3057</v>
      </c>
    </row>
    <row r="1144" spans="1:5" ht="12" customHeight="1" x14ac:dyDescent="0.2">
      <c r="A1144" s="159" t="s">
        <v>3006</v>
      </c>
      <c r="B1144" s="159" t="s">
        <v>2564</v>
      </c>
      <c r="C1144" s="159" t="s">
        <v>418</v>
      </c>
      <c r="D1144" s="159" t="s">
        <v>516</v>
      </c>
      <c r="E1144" s="159" t="s">
        <v>3054</v>
      </c>
    </row>
    <row r="1145" spans="1:5" ht="12" customHeight="1" x14ac:dyDescent="0.2">
      <c r="A1145" s="159" t="s">
        <v>3006</v>
      </c>
      <c r="B1145" s="159" t="s">
        <v>2564</v>
      </c>
      <c r="C1145" s="159" t="s">
        <v>418</v>
      </c>
      <c r="D1145" s="159" t="s">
        <v>516</v>
      </c>
      <c r="E1145" s="159" t="s">
        <v>3008</v>
      </c>
    </row>
    <row r="1146" spans="1:5" ht="12" customHeight="1" x14ac:dyDescent="0.2">
      <c r="A1146" s="159" t="s">
        <v>3006</v>
      </c>
      <c r="B1146" s="159" t="s">
        <v>2564</v>
      </c>
      <c r="C1146" s="159" t="s">
        <v>418</v>
      </c>
      <c r="D1146" s="159" t="s">
        <v>516</v>
      </c>
      <c r="E1146" s="159" t="s">
        <v>3055</v>
      </c>
    </row>
    <row r="1147" spans="1:5" ht="12" customHeight="1" x14ac:dyDescent="0.2">
      <c r="A1147" s="159" t="s">
        <v>3006</v>
      </c>
      <c r="B1147" s="159" t="s">
        <v>2564</v>
      </c>
      <c r="C1147" s="159" t="s">
        <v>418</v>
      </c>
      <c r="D1147" s="159" t="s">
        <v>516</v>
      </c>
      <c r="E1147" s="159" t="s">
        <v>3058</v>
      </c>
    </row>
    <row r="1148" spans="1:5" ht="12" customHeight="1" x14ac:dyDescent="0.2">
      <c r="A1148" s="159" t="s">
        <v>3006</v>
      </c>
      <c r="B1148" s="159" t="s">
        <v>2564</v>
      </c>
      <c r="C1148" s="159" t="s">
        <v>418</v>
      </c>
      <c r="D1148" s="159" t="s">
        <v>516</v>
      </c>
      <c r="E1148" s="159" t="s">
        <v>3061</v>
      </c>
    </row>
    <row r="1149" spans="1:5" ht="12" customHeight="1" x14ac:dyDescent="0.2">
      <c r="A1149" s="159" t="s">
        <v>3006</v>
      </c>
      <c r="B1149" s="159" t="s">
        <v>2564</v>
      </c>
      <c r="C1149" s="159" t="s">
        <v>418</v>
      </c>
      <c r="D1149" s="159" t="s">
        <v>516</v>
      </c>
      <c r="E1149" s="159" t="s">
        <v>3056</v>
      </c>
    </row>
    <row r="1150" spans="1:5" ht="12" customHeight="1" x14ac:dyDescent="0.2">
      <c r="A1150" s="159" t="s">
        <v>3006</v>
      </c>
      <c r="B1150" s="159" t="s">
        <v>2564</v>
      </c>
      <c r="C1150" s="159" t="s">
        <v>418</v>
      </c>
      <c r="D1150" s="159" t="s">
        <v>516</v>
      </c>
      <c r="E1150" s="159" t="s">
        <v>3057</v>
      </c>
    </row>
    <row r="1151" spans="1:5" ht="12" customHeight="1" x14ac:dyDescent="0.2">
      <c r="A1151" s="159" t="s">
        <v>3006</v>
      </c>
      <c r="B1151" s="159" t="s">
        <v>2762</v>
      </c>
      <c r="C1151" s="159" t="s">
        <v>95</v>
      </c>
      <c r="D1151" s="159" t="s">
        <v>516</v>
      </c>
      <c r="E1151" s="159" t="s">
        <v>3054</v>
      </c>
    </row>
    <row r="1152" spans="1:5" ht="12" customHeight="1" x14ac:dyDescent="0.2">
      <c r="A1152" s="159" t="s">
        <v>3006</v>
      </c>
      <c r="B1152" s="159" t="s">
        <v>2762</v>
      </c>
      <c r="C1152" s="159" t="s">
        <v>95</v>
      </c>
      <c r="D1152" s="159" t="s">
        <v>516</v>
      </c>
      <c r="E1152" s="159" t="s">
        <v>3008</v>
      </c>
    </row>
    <row r="1153" spans="1:5" ht="12" customHeight="1" x14ac:dyDescent="0.2">
      <c r="A1153" s="159" t="s">
        <v>3006</v>
      </c>
      <c r="B1153" s="159" t="s">
        <v>2762</v>
      </c>
      <c r="C1153" s="159" t="s">
        <v>95</v>
      </c>
      <c r="D1153" s="159" t="s">
        <v>516</v>
      </c>
      <c r="E1153" s="159" t="s">
        <v>3059</v>
      </c>
    </row>
    <row r="1154" spans="1:5" ht="12" customHeight="1" x14ac:dyDescent="0.2">
      <c r="A1154" s="159" t="s">
        <v>3006</v>
      </c>
      <c r="B1154" s="159" t="s">
        <v>2762</v>
      </c>
      <c r="C1154" s="159" t="s">
        <v>95</v>
      </c>
      <c r="D1154" s="159" t="s">
        <v>516</v>
      </c>
      <c r="E1154" s="159" t="s">
        <v>3058</v>
      </c>
    </row>
    <row r="1155" spans="1:5" ht="12" customHeight="1" x14ac:dyDescent="0.2">
      <c r="A1155" s="159" t="s">
        <v>3006</v>
      </c>
      <c r="B1155" s="159" t="s">
        <v>2762</v>
      </c>
      <c r="C1155" s="159" t="s">
        <v>95</v>
      </c>
      <c r="D1155" s="159" t="s">
        <v>516</v>
      </c>
      <c r="E1155" s="159" t="s">
        <v>3061</v>
      </c>
    </row>
    <row r="1156" spans="1:5" ht="12" customHeight="1" x14ac:dyDescent="0.2">
      <c r="A1156" s="159" t="s">
        <v>3006</v>
      </c>
      <c r="B1156" s="159" t="s">
        <v>2762</v>
      </c>
      <c r="C1156" s="159" t="s">
        <v>95</v>
      </c>
      <c r="D1156" s="159" t="s">
        <v>516</v>
      </c>
      <c r="E1156" s="159" t="s">
        <v>3057</v>
      </c>
    </row>
    <row r="1157" spans="1:5" ht="12" customHeight="1" x14ac:dyDescent="0.2">
      <c r="A1157" s="159" t="s">
        <v>3006</v>
      </c>
      <c r="B1157" s="159" t="s">
        <v>2599</v>
      </c>
      <c r="C1157" s="159" t="s">
        <v>96</v>
      </c>
      <c r="D1157" s="159" t="s">
        <v>516</v>
      </c>
      <c r="E1157" s="159" t="s">
        <v>3008</v>
      </c>
    </row>
    <row r="1158" spans="1:5" ht="12" customHeight="1" x14ac:dyDescent="0.2">
      <c r="A1158" s="159" t="s">
        <v>3006</v>
      </c>
      <c r="B1158" s="159" t="s">
        <v>2599</v>
      </c>
      <c r="C1158" s="159" t="s">
        <v>96</v>
      </c>
      <c r="D1158" s="159" t="s">
        <v>516</v>
      </c>
      <c r="E1158" s="159" t="s">
        <v>3059</v>
      </c>
    </row>
    <row r="1159" spans="1:5" ht="12" customHeight="1" x14ac:dyDescent="0.2">
      <c r="A1159" s="159" t="s">
        <v>3006</v>
      </c>
      <c r="B1159" s="159" t="s">
        <v>2599</v>
      </c>
      <c r="C1159" s="159" t="s">
        <v>96</v>
      </c>
      <c r="D1159" s="159" t="s">
        <v>516</v>
      </c>
      <c r="E1159" s="159" t="s">
        <v>3055</v>
      </c>
    </row>
    <row r="1160" spans="1:5" ht="12" customHeight="1" x14ac:dyDescent="0.2">
      <c r="A1160" s="159" t="s">
        <v>3006</v>
      </c>
      <c r="B1160" s="159" t="s">
        <v>2599</v>
      </c>
      <c r="C1160" s="159" t="s">
        <v>96</v>
      </c>
      <c r="D1160" s="159" t="s">
        <v>516</v>
      </c>
      <c r="E1160" s="159" t="s">
        <v>3061</v>
      </c>
    </row>
    <row r="1161" spans="1:5" ht="12" customHeight="1" x14ac:dyDescent="0.2">
      <c r="A1161" s="159" t="s">
        <v>3006</v>
      </c>
      <c r="B1161" s="159" t="s">
        <v>2599</v>
      </c>
      <c r="C1161" s="159" t="s">
        <v>96</v>
      </c>
      <c r="D1161" s="159" t="s">
        <v>516</v>
      </c>
      <c r="E1161" s="159" t="s">
        <v>3057</v>
      </c>
    </row>
    <row r="1162" spans="1:5" ht="12" customHeight="1" x14ac:dyDescent="0.2">
      <c r="A1162" s="159" t="s">
        <v>3006</v>
      </c>
      <c r="B1162" s="159" t="s">
        <v>2891</v>
      </c>
      <c r="C1162" s="159" t="s">
        <v>300</v>
      </c>
      <c r="D1162" s="159" t="s">
        <v>516</v>
      </c>
      <c r="E1162" s="159" t="s">
        <v>3054</v>
      </c>
    </row>
    <row r="1163" spans="1:5" ht="12" customHeight="1" x14ac:dyDescent="0.2">
      <c r="A1163" s="159" t="s">
        <v>3006</v>
      </c>
      <c r="B1163" s="159" t="s">
        <v>2891</v>
      </c>
      <c r="C1163" s="159" t="s">
        <v>300</v>
      </c>
      <c r="D1163" s="159" t="s">
        <v>516</v>
      </c>
      <c r="E1163" s="159" t="s">
        <v>3008</v>
      </c>
    </row>
    <row r="1164" spans="1:5" ht="12" customHeight="1" x14ac:dyDescent="0.2">
      <c r="A1164" s="159" t="s">
        <v>3006</v>
      </c>
      <c r="B1164" s="159" t="s">
        <v>2891</v>
      </c>
      <c r="C1164" s="159" t="s">
        <v>300</v>
      </c>
      <c r="D1164" s="159" t="s">
        <v>516</v>
      </c>
      <c r="E1164" s="159" t="s">
        <v>3055</v>
      </c>
    </row>
    <row r="1165" spans="1:5" ht="12" customHeight="1" x14ac:dyDescent="0.2">
      <c r="A1165" s="159" t="s">
        <v>3006</v>
      </c>
      <c r="B1165" s="159" t="s">
        <v>2891</v>
      </c>
      <c r="C1165" s="159" t="s">
        <v>300</v>
      </c>
      <c r="D1165" s="159" t="s">
        <v>516</v>
      </c>
      <c r="E1165" s="159" t="s">
        <v>3061</v>
      </c>
    </row>
    <row r="1166" spans="1:5" ht="12" customHeight="1" x14ac:dyDescent="0.2">
      <c r="A1166" s="159" t="s">
        <v>3006</v>
      </c>
      <c r="B1166" s="159" t="s">
        <v>2891</v>
      </c>
      <c r="C1166" s="159" t="s">
        <v>300</v>
      </c>
      <c r="D1166" s="159" t="s">
        <v>516</v>
      </c>
      <c r="E1166" s="159" t="s">
        <v>3057</v>
      </c>
    </row>
    <row r="1167" spans="1:5" ht="12" customHeight="1" x14ac:dyDescent="0.2">
      <c r="A1167" s="159" t="s">
        <v>3006</v>
      </c>
      <c r="B1167" s="159" t="s">
        <v>2244</v>
      </c>
      <c r="C1167" s="159" t="s">
        <v>309</v>
      </c>
      <c r="D1167" s="159" t="s">
        <v>1268</v>
      </c>
      <c r="E1167" s="159" t="s">
        <v>3008</v>
      </c>
    </row>
    <row r="1168" spans="1:5" ht="12" customHeight="1" x14ac:dyDescent="0.2">
      <c r="A1168" s="159" t="s">
        <v>3006</v>
      </c>
      <c r="B1168" s="159" t="s">
        <v>2244</v>
      </c>
      <c r="C1168" s="159" t="s">
        <v>309</v>
      </c>
      <c r="D1168" s="159" t="s">
        <v>1268</v>
      </c>
      <c r="E1168" s="159" t="s">
        <v>3055</v>
      </c>
    </row>
    <row r="1169" spans="1:5" ht="12" customHeight="1" x14ac:dyDescent="0.2">
      <c r="A1169" s="159" t="s">
        <v>3006</v>
      </c>
      <c r="B1169" s="159" t="s">
        <v>2244</v>
      </c>
      <c r="C1169" s="159" t="s">
        <v>309</v>
      </c>
      <c r="D1169" s="159" t="s">
        <v>1268</v>
      </c>
      <c r="E1169" s="159" t="s">
        <v>3058</v>
      </c>
    </row>
    <row r="1170" spans="1:5" ht="12" customHeight="1" x14ac:dyDescent="0.2">
      <c r="A1170" s="159" t="s">
        <v>3006</v>
      </c>
      <c r="B1170" s="159" t="s">
        <v>2244</v>
      </c>
      <c r="C1170" s="159" t="s">
        <v>309</v>
      </c>
      <c r="D1170" s="159" t="s">
        <v>1268</v>
      </c>
      <c r="E1170" s="159" t="s">
        <v>3057</v>
      </c>
    </row>
    <row r="1171" spans="1:5" ht="12" customHeight="1" x14ac:dyDescent="0.2">
      <c r="A1171" s="159" t="s">
        <v>3006</v>
      </c>
      <c r="B1171" s="159" t="s">
        <v>1265</v>
      </c>
      <c r="C1171" s="159" t="s">
        <v>1266</v>
      </c>
      <c r="D1171" s="159" t="s">
        <v>1268</v>
      </c>
      <c r="E1171" s="159" t="s">
        <v>3008</v>
      </c>
    </row>
    <row r="1172" spans="1:5" ht="12" customHeight="1" x14ac:dyDescent="0.2">
      <c r="A1172" s="159" t="s">
        <v>3006</v>
      </c>
      <c r="B1172" s="159" t="s">
        <v>1496</v>
      </c>
      <c r="C1172" s="159" t="s">
        <v>302</v>
      </c>
      <c r="D1172" s="159" t="s">
        <v>1268</v>
      </c>
      <c r="E1172" s="159" t="s">
        <v>3008</v>
      </c>
    </row>
    <row r="1173" spans="1:5" ht="12" customHeight="1" x14ac:dyDescent="0.2">
      <c r="A1173" s="159" t="s">
        <v>3006</v>
      </c>
      <c r="B1173" s="159" t="s">
        <v>1496</v>
      </c>
      <c r="C1173" s="159" t="s">
        <v>302</v>
      </c>
      <c r="D1173" s="159" t="s">
        <v>1268</v>
      </c>
      <c r="E1173" s="159" t="s">
        <v>3055</v>
      </c>
    </row>
    <row r="1174" spans="1:5" ht="12" customHeight="1" x14ac:dyDescent="0.2">
      <c r="A1174" s="159" t="s">
        <v>3006</v>
      </c>
      <c r="B1174" s="159" t="s">
        <v>1496</v>
      </c>
      <c r="C1174" s="159" t="s">
        <v>302</v>
      </c>
      <c r="D1174" s="159" t="s">
        <v>1268</v>
      </c>
      <c r="E1174" s="159" t="s">
        <v>3058</v>
      </c>
    </row>
    <row r="1175" spans="1:5" ht="12" customHeight="1" x14ac:dyDescent="0.2">
      <c r="A1175" s="159" t="s">
        <v>3006</v>
      </c>
      <c r="B1175" s="159" t="s">
        <v>1496</v>
      </c>
      <c r="C1175" s="159" t="s">
        <v>302</v>
      </c>
      <c r="D1175" s="159" t="s">
        <v>1268</v>
      </c>
      <c r="E1175" s="159" t="s">
        <v>3056</v>
      </c>
    </row>
    <row r="1176" spans="1:5" ht="12" customHeight="1" x14ac:dyDescent="0.2">
      <c r="A1176" s="159" t="s">
        <v>3006</v>
      </c>
      <c r="B1176" s="159" t="s">
        <v>1496</v>
      </c>
      <c r="C1176" s="159" t="s">
        <v>302</v>
      </c>
      <c r="D1176" s="159" t="s">
        <v>1268</v>
      </c>
      <c r="E1176" s="159" t="s">
        <v>3057</v>
      </c>
    </row>
    <row r="1177" spans="1:5" ht="12" customHeight="1" x14ac:dyDescent="0.2">
      <c r="A1177" s="159" t="s">
        <v>3006</v>
      </c>
      <c r="B1177" s="159" t="s">
        <v>1512</v>
      </c>
      <c r="C1177" s="159" t="s">
        <v>247</v>
      </c>
      <c r="D1177" s="159" t="s">
        <v>1268</v>
      </c>
      <c r="E1177" s="159" t="s">
        <v>3008</v>
      </c>
    </row>
    <row r="1178" spans="1:5" ht="12" customHeight="1" x14ac:dyDescent="0.2">
      <c r="A1178" s="159" t="s">
        <v>3006</v>
      </c>
      <c r="B1178" s="159" t="s">
        <v>1512</v>
      </c>
      <c r="C1178" s="159" t="s">
        <v>247</v>
      </c>
      <c r="D1178" s="159" t="s">
        <v>1268</v>
      </c>
      <c r="E1178" s="159" t="s">
        <v>3057</v>
      </c>
    </row>
    <row r="1179" spans="1:5" ht="12" customHeight="1" x14ac:dyDescent="0.2">
      <c r="A1179" s="159" t="s">
        <v>3006</v>
      </c>
      <c r="B1179" s="159" t="s">
        <v>2322</v>
      </c>
      <c r="C1179" s="159" t="s">
        <v>613</v>
      </c>
      <c r="D1179" s="159" t="s">
        <v>1268</v>
      </c>
      <c r="E1179" s="159" t="s">
        <v>3008</v>
      </c>
    </row>
    <row r="1180" spans="1:5" ht="12" customHeight="1" x14ac:dyDescent="0.2">
      <c r="A1180" s="159" t="s">
        <v>3006</v>
      </c>
      <c r="B1180" s="159" t="s">
        <v>2254</v>
      </c>
      <c r="C1180" s="159" t="s">
        <v>36</v>
      </c>
      <c r="D1180" s="159" t="s">
        <v>1268</v>
      </c>
      <c r="E1180" s="159" t="s">
        <v>3008</v>
      </c>
    </row>
    <row r="1181" spans="1:5" ht="12" customHeight="1" x14ac:dyDescent="0.2">
      <c r="A1181" s="159" t="s">
        <v>3006</v>
      </c>
      <c r="B1181" s="159" t="s">
        <v>2287</v>
      </c>
      <c r="C1181" s="159" t="s">
        <v>33</v>
      </c>
      <c r="D1181" s="159" t="s">
        <v>1268</v>
      </c>
      <c r="E1181" s="159" t="s">
        <v>3008</v>
      </c>
    </row>
    <row r="1182" spans="1:5" ht="12" customHeight="1" x14ac:dyDescent="0.2">
      <c r="A1182" s="159" t="s">
        <v>3006</v>
      </c>
      <c r="B1182" s="159" t="s">
        <v>2256</v>
      </c>
      <c r="C1182" s="159" t="s">
        <v>34</v>
      </c>
      <c r="D1182" s="159" t="s">
        <v>1268</v>
      </c>
      <c r="E1182" s="159" t="s">
        <v>3008</v>
      </c>
    </row>
    <row r="1183" spans="1:5" ht="12" customHeight="1" x14ac:dyDescent="0.2">
      <c r="A1183" s="159" t="s">
        <v>3006</v>
      </c>
      <c r="B1183" s="159" t="s">
        <v>2278</v>
      </c>
      <c r="C1183" s="159" t="s">
        <v>35</v>
      </c>
      <c r="D1183" s="159" t="s">
        <v>1268</v>
      </c>
      <c r="E1183" s="159" t="s">
        <v>3008</v>
      </c>
    </row>
    <row r="1184" spans="1:5" ht="12" customHeight="1" x14ac:dyDescent="0.2">
      <c r="A1184" s="159" t="s">
        <v>3006</v>
      </c>
      <c r="B1184" s="159" t="s">
        <v>2260</v>
      </c>
      <c r="C1184" s="159" t="s">
        <v>37</v>
      </c>
      <c r="D1184" s="159" t="s">
        <v>1268</v>
      </c>
      <c r="E1184" s="159" t="s">
        <v>3008</v>
      </c>
    </row>
    <row r="1185" spans="1:5" ht="12" customHeight="1" x14ac:dyDescent="0.2">
      <c r="A1185" s="159" t="s">
        <v>3006</v>
      </c>
      <c r="B1185" s="159" t="s">
        <v>2261</v>
      </c>
      <c r="C1185" s="159" t="s">
        <v>32</v>
      </c>
      <c r="D1185" s="159" t="s">
        <v>1268</v>
      </c>
      <c r="E1185" s="159" t="s">
        <v>3008</v>
      </c>
    </row>
    <row r="1186" spans="1:5" ht="12" customHeight="1" x14ac:dyDescent="0.2">
      <c r="A1186" s="159" t="s">
        <v>3006</v>
      </c>
      <c r="B1186" s="159" t="s">
        <v>2096</v>
      </c>
      <c r="C1186" s="159" t="s">
        <v>2081</v>
      </c>
      <c r="D1186" s="159" t="s">
        <v>1268</v>
      </c>
      <c r="E1186" s="159" t="s">
        <v>3008</v>
      </c>
    </row>
    <row r="1187" spans="1:5" ht="12" customHeight="1" x14ac:dyDescent="0.2">
      <c r="A1187" s="159" t="s">
        <v>3006</v>
      </c>
      <c r="B1187" s="159" t="s">
        <v>1497</v>
      </c>
      <c r="C1187" s="159" t="s">
        <v>303</v>
      </c>
      <c r="D1187" s="159" t="s">
        <v>1268</v>
      </c>
      <c r="E1187" s="159" t="s">
        <v>3008</v>
      </c>
    </row>
    <row r="1188" spans="1:5" ht="12" customHeight="1" x14ac:dyDescent="0.2">
      <c r="A1188" s="159" t="s">
        <v>3006</v>
      </c>
      <c r="B1188" s="159" t="s">
        <v>3081</v>
      </c>
      <c r="C1188" s="159" t="s">
        <v>1985</v>
      </c>
      <c r="D1188" s="159" t="s">
        <v>1268</v>
      </c>
      <c r="E1188" s="159" t="s">
        <v>3008</v>
      </c>
    </row>
    <row r="1189" spans="1:5" ht="12" customHeight="1" x14ac:dyDescent="0.2">
      <c r="A1189" s="159" t="s">
        <v>3006</v>
      </c>
      <c r="B1189" s="159" t="s">
        <v>1497</v>
      </c>
      <c r="C1189" s="159" t="s">
        <v>303</v>
      </c>
      <c r="D1189" s="159" t="s">
        <v>1268</v>
      </c>
      <c r="E1189" s="159" t="s">
        <v>3055</v>
      </c>
    </row>
    <row r="1190" spans="1:5" ht="12" customHeight="1" x14ac:dyDescent="0.2">
      <c r="A1190" s="159" t="s">
        <v>3006</v>
      </c>
      <c r="B1190" s="159" t="s">
        <v>3081</v>
      </c>
      <c r="C1190" s="159" t="s">
        <v>1985</v>
      </c>
      <c r="D1190" s="159" t="s">
        <v>1268</v>
      </c>
      <c r="E1190" s="159" t="s">
        <v>3055</v>
      </c>
    </row>
    <row r="1191" spans="1:5" ht="12" customHeight="1" x14ac:dyDescent="0.2">
      <c r="A1191" s="159" t="s">
        <v>3006</v>
      </c>
      <c r="B1191" s="159" t="s">
        <v>1497</v>
      </c>
      <c r="C1191" s="159" t="s">
        <v>303</v>
      </c>
      <c r="D1191" s="159" t="s">
        <v>1268</v>
      </c>
      <c r="E1191" s="159" t="s">
        <v>3058</v>
      </c>
    </row>
    <row r="1192" spans="1:5" ht="12" customHeight="1" x14ac:dyDescent="0.2">
      <c r="A1192" s="159" t="s">
        <v>3006</v>
      </c>
      <c r="B1192" s="159" t="s">
        <v>3081</v>
      </c>
      <c r="C1192" s="159" t="s">
        <v>1985</v>
      </c>
      <c r="D1192" s="159" t="s">
        <v>1268</v>
      </c>
      <c r="E1192" s="159" t="s">
        <v>3058</v>
      </c>
    </row>
    <row r="1193" spans="1:5" ht="12" customHeight="1" x14ac:dyDescent="0.2">
      <c r="A1193" s="159" t="s">
        <v>3006</v>
      </c>
      <c r="B1193" s="159" t="s">
        <v>1497</v>
      </c>
      <c r="C1193" s="159" t="s">
        <v>303</v>
      </c>
      <c r="D1193" s="159" t="s">
        <v>1268</v>
      </c>
      <c r="E1193" s="159" t="s">
        <v>3056</v>
      </c>
    </row>
    <row r="1194" spans="1:5" ht="12" customHeight="1" x14ac:dyDescent="0.2">
      <c r="A1194" s="159" t="s">
        <v>3006</v>
      </c>
      <c r="B1194" s="159" t="s">
        <v>3081</v>
      </c>
      <c r="C1194" s="159" t="s">
        <v>1985</v>
      </c>
      <c r="D1194" s="159" t="s">
        <v>1268</v>
      </c>
      <c r="E1194" s="159" t="s">
        <v>3056</v>
      </c>
    </row>
    <row r="1195" spans="1:5" ht="12" customHeight="1" x14ac:dyDescent="0.2">
      <c r="A1195" s="159" t="s">
        <v>3006</v>
      </c>
      <c r="B1195" s="159" t="s">
        <v>1497</v>
      </c>
      <c r="C1195" s="159" t="s">
        <v>303</v>
      </c>
      <c r="D1195" s="159" t="s">
        <v>1268</v>
      </c>
      <c r="E1195" s="159" t="s">
        <v>3057</v>
      </c>
    </row>
    <row r="1196" spans="1:5" ht="12" customHeight="1" x14ac:dyDescent="0.2">
      <c r="A1196" s="159" t="s">
        <v>3006</v>
      </c>
      <c r="B1196" s="159" t="s">
        <v>1523</v>
      </c>
      <c r="C1196" s="159" t="s">
        <v>310</v>
      </c>
      <c r="D1196" s="159" t="s">
        <v>1268</v>
      </c>
      <c r="E1196" s="159" t="s">
        <v>3008</v>
      </c>
    </row>
    <row r="1197" spans="1:5" ht="12" customHeight="1" x14ac:dyDescent="0.2">
      <c r="A1197" s="159" t="s">
        <v>3006</v>
      </c>
      <c r="B1197" s="159" t="s">
        <v>1523</v>
      </c>
      <c r="C1197" s="159" t="s">
        <v>310</v>
      </c>
      <c r="D1197" s="159" t="s">
        <v>1268</v>
      </c>
      <c r="E1197" s="159" t="s">
        <v>3058</v>
      </c>
    </row>
    <row r="1198" spans="1:5" ht="12" customHeight="1" x14ac:dyDescent="0.2">
      <c r="A1198" s="159" t="s">
        <v>3006</v>
      </c>
      <c r="B1198" s="159" t="s">
        <v>1523</v>
      </c>
      <c r="C1198" s="159" t="s">
        <v>310</v>
      </c>
      <c r="D1198" s="159" t="s">
        <v>1268</v>
      </c>
      <c r="E1198" s="159" t="s">
        <v>3057</v>
      </c>
    </row>
    <row r="1199" spans="1:5" ht="12" customHeight="1" x14ac:dyDescent="0.2">
      <c r="A1199" s="159" t="s">
        <v>3006</v>
      </c>
      <c r="B1199" s="159" t="s">
        <v>2177</v>
      </c>
      <c r="C1199" s="159" t="s">
        <v>2168</v>
      </c>
      <c r="D1199" s="159" t="s">
        <v>1268</v>
      </c>
      <c r="E1199" s="159" t="s">
        <v>3008</v>
      </c>
    </row>
    <row r="1200" spans="1:5" ht="12" customHeight="1" x14ac:dyDescent="0.2">
      <c r="A1200" s="159" t="s">
        <v>3006</v>
      </c>
      <c r="B1200" s="159" t="s">
        <v>1281</v>
      </c>
      <c r="C1200" s="159" t="s">
        <v>144</v>
      </c>
      <c r="D1200" s="159" t="s">
        <v>1268</v>
      </c>
      <c r="E1200" s="159" t="s">
        <v>3008</v>
      </c>
    </row>
    <row r="1201" spans="1:5" ht="12" customHeight="1" x14ac:dyDescent="0.2">
      <c r="A1201" s="159" t="s">
        <v>3006</v>
      </c>
      <c r="B1201" s="159" t="s">
        <v>1271</v>
      </c>
      <c r="C1201" s="159" t="s">
        <v>139</v>
      </c>
      <c r="D1201" s="159" t="s">
        <v>1268</v>
      </c>
      <c r="E1201" s="159" t="s">
        <v>3008</v>
      </c>
    </row>
    <row r="1202" spans="1:5" ht="12" customHeight="1" x14ac:dyDescent="0.2">
      <c r="A1202" s="159" t="s">
        <v>3006</v>
      </c>
      <c r="B1202" s="159" t="s">
        <v>1272</v>
      </c>
      <c r="C1202" s="159" t="s">
        <v>390</v>
      </c>
      <c r="D1202" s="159" t="s">
        <v>1268</v>
      </c>
      <c r="E1202" s="159" t="s">
        <v>3008</v>
      </c>
    </row>
    <row r="1203" spans="1:5" ht="12" customHeight="1" x14ac:dyDescent="0.2">
      <c r="A1203" s="159" t="s">
        <v>3006</v>
      </c>
      <c r="B1203" s="159" t="s">
        <v>1286</v>
      </c>
      <c r="C1203" s="159" t="s">
        <v>23</v>
      </c>
      <c r="D1203" s="159" t="s">
        <v>1268</v>
      </c>
      <c r="E1203" s="159" t="s">
        <v>3008</v>
      </c>
    </row>
    <row r="1204" spans="1:5" ht="12" customHeight="1" x14ac:dyDescent="0.2">
      <c r="A1204" s="159" t="s">
        <v>3006</v>
      </c>
      <c r="B1204" s="159" t="s">
        <v>1285</v>
      </c>
      <c r="C1204" s="159" t="s">
        <v>22</v>
      </c>
      <c r="D1204" s="159" t="s">
        <v>1268</v>
      </c>
      <c r="E1204" s="159" t="s">
        <v>3008</v>
      </c>
    </row>
    <row r="1205" spans="1:5" ht="12" customHeight="1" x14ac:dyDescent="0.2">
      <c r="A1205" s="159" t="s">
        <v>3006</v>
      </c>
      <c r="B1205" s="159" t="s">
        <v>1278</v>
      </c>
      <c r="C1205" s="159" t="s">
        <v>21</v>
      </c>
      <c r="D1205" s="159" t="s">
        <v>1268</v>
      </c>
      <c r="E1205" s="159" t="s">
        <v>3008</v>
      </c>
    </row>
    <row r="1206" spans="1:5" ht="12" customHeight="1" x14ac:dyDescent="0.2">
      <c r="A1206" s="159" t="s">
        <v>3006</v>
      </c>
      <c r="B1206" s="159" t="s">
        <v>1289</v>
      </c>
      <c r="C1206" s="159" t="s">
        <v>20</v>
      </c>
      <c r="D1206" s="159" t="s">
        <v>1268</v>
      </c>
      <c r="E1206" s="159" t="s">
        <v>3008</v>
      </c>
    </row>
    <row r="1207" spans="1:5" ht="12" customHeight="1" x14ac:dyDescent="0.2">
      <c r="A1207" s="159" t="s">
        <v>3006</v>
      </c>
      <c r="B1207" s="159" t="s">
        <v>1280</v>
      </c>
      <c r="C1207" s="159" t="s">
        <v>19</v>
      </c>
      <c r="D1207" s="159" t="s">
        <v>1268</v>
      </c>
      <c r="E1207" s="159" t="s">
        <v>3008</v>
      </c>
    </row>
    <row r="1208" spans="1:5" ht="12" customHeight="1" x14ac:dyDescent="0.2">
      <c r="A1208" s="159" t="s">
        <v>3006</v>
      </c>
      <c r="B1208" s="159" t="s">
        <v>1288</v>
      </c>
      <c r="C1208" s="159" t="s">
        <v>18</v>
      </c>
      <c r="D1208" s="159" t="s">
        <v>1268</v>
      </c>
      <c r="E1208" s="159" t="s">
        <v>3008</v>
      </c>
    </row>
    <row r="1209" spans="1:5" ht="12" customHeight="1" x14ac:dyDescent="0.2">
      <c r="A1209" s="159" t="s">
        <v>3006</v>
      </c>
      <c r="B1209" s="159" t="s">
        <v>1618</v>
      </c>
      <c r="C1209" s="159" t="s">
        <v>1612</v>
      </c>
      <c r="D1209" s="159" t="s">
        <v>1268</v>
      </c>
      <c r="E1209" s="159" t="s">
        <v>3008</v>
      </c>
    </row>
    <row r="1210" spans="1:5" ht="12" customHeight="1" x14ac:dyDescent="0.2">
      <c r="A1210" s="159" t="s">
        <v>3006</v>
      </c>
      <c r="B1210" s="159" t="s">
        <v>1618</v>
      </c>
      <c r="C1210" s="159" t="s">
        <v>1612</v>
      </c>
      <c r="D1210" s="159" t="s">
        <v>1268</v>
      </c>
      <c r="E1210" s="159" t="s">
        <v>3058</v>
      </c>
    </row>
    <row r="1211" spans="1:5" ht="12" customHeight="1" x14ac:dyDescent="0.2">
      <c r="A1211" s="159" t="s">
        <v>3006</v>
      </c>
      <c r="B1211" s="159" t="s">
        <v>1276</v>
      </c>
      <c r="C1211" s="159" t="s">
        <v>481</v>
      </c>
      <c r="D1211" s="159" t="s">
        <v>1268</v>
      </c>
      <c r="E1211" s="159" t="s">
        <v>3008</v>
      </c>
    </row>
    <row r="1212" spans="1:5" ht="12" customHeight="1" x14ac:dyDescent="0.2">
      <c r="A1212" s="159" t="s">
        <v>3006</v>
      </c>
      <c r="B1212" s="159" t="s">
        <v>1276</v>
      </c>
      <c r="C1212" s="159" t="s">
        <v>481</v>
      </c>
      <c r="D1212" s="159" t="s">
        <v>1268</v>
      </c>
      <c r="E1212" s="159" t="s">
        <v>3057</v>
      </c>
    </row>
    <row r="1213" spans="1:5" ht="12" customHeight="1" x14ac:dyDescent="0.2">
      <c r="A1213" s="159" t="s">
        <v>3006</v>
      </c>
      <c r="B1213" s="159" t="s">
        <v>1279</v>
      </c>
      <c r="C1213" s="159" t="s">
        <v>480</v>
      </c>
      <c r="D1213" s="159" t="s">
        <v>1268</v>
      </c>
      <c r="E1213" s="159" t="s">
        <v>3008</v>
      </c>
    </row>
    <row r="1214" spans="1:5" ht="12" customHeight="1" x14ac:dyDescent="0.2">
      <c r="A1214" s="159" t="s">
        <v>3006</v>
      </c>
      <c r="B1214" s="159" t="s">
        <v>1896</v>
      </c>
      <c r="C1214" s="159" t="s">
        <v>1897</v>
      </c>
      <c r="D1214" s="159" t="s">
        <v>1268</v>
      </c>
      <c r="E1214" s="159" t="s">
        <v>3008</v>
      </c>
    </row>
    <row r="1215" spans="1:5" ht="12" customHeight="1" x14ac:dyDescent="0.2">
      <c r="A1215" s="159" t="s">
        <v>3006</v>
      </c>
      <c r="B1215" s="159" t="s">
        <v>1283</v>
      </c>
      <c r="C1215" s="159" t="s">
        <v>240</v>
      </c>
      <c r="D1215" s="159" t="s">
        <v>1268</v>
      </c>
      <c r="E1215" s="159" t="s">
        <v>3008</v>
      </c>
    </row>
    <row r="1216" spans="1:5" ht="12" customHeight="1" x14ac:dyDescent="0.2">
      <c r="A1216" s="159" t="s">
        <v>3006</v>
      </c>
      <c r="B1216" s="159" t="s">
        <v>1287</v>
      </c>
      <c r="C1216" s="159" t="s">
        <v>27</v>
      </c>
      <c r="D1216" s="159" t="s">
        <v>1268</v>
      </c>
      <c r="E1216" s="159" t="s">
        <v>3008</v>
      </c>
    </row>
    <row r="1217" spans="1:5" ht="12" customHeight="1" x14ac:dyDescent="0.2">
      <c r="A1217" s="159" t="s">
        <v>3006</v>
      </c>
      <c r="B1217" s="159" t="s">
        <v>1284</v>
      </c>
      <c r="C1217" s="159" t="s">
        <v>26</v>
      </c>
      <c r="D1217" s="159" t="s">
        <v>1268</v>
      </c>
      <c r="E1217" s="159" t="s">
        <v>3008</v>
      </c>
    </row>
    <row r="1218" spans="1:5" ht="12" customHeight="1" x14ac:dyDescent="0.2">
      <c r="A1218" s="159" t="s">
        <v>3006</v>
      </c>
      <c r="B1218" s="159" t="s">
        <v>1284</v>
      </c>
      <c r="C1218" s="159" t="s">
        <v>26</v>
      </c>
      <c r="D1218" s="159" t="s">
        <v>1268</v>
      </c>
      <c r="E1218" s="159" t="s">
        <v>3058</v>
      </c>
    </row>
    <row r="1219" spans="1:5" ht="12" customHeight="1" x14ac:dyDescent="0.2">
      <c r="A1219" s="159" t="s">
        <v>3006</v>
      </c>
      <c r="B1219" s="159" t="s">
        <v>1284</v>
      </c>
      <c r="C1219" s="159" t="s">
        <v>26</v>
      </c>
      <c r="D1219" s="159" t="s">
        <v>1268</v>
      </c>
      <c r="E1219" s="159" t="s">
        <v>3056</v>
      </c>
    </row>
    <row r="1220" spans="1:5" ht="12" customHeight="1" x14ac:dyDescent="0.2">
      <c r="A1220" s="159" t="s">
        <v>3006</v>
      </c>
      <c r="B1220" s="159" t="s">
        <v>1284</v>
      </c>
      <c r="C1220" s="159" t="s">
        <v>26</v>
      </c>
      <c r="D1220" s="159" t="s">
        <v>1268</v>
      </c>
      <c r="E1220" s="159" t="s">
        <v>3057</v>
      </c>
    </row>
    <row r="1221" spans="1:5" ht="12" customHeight="1" x14ac:dyDescent="0.2">
      <c r="A1221" s="159" t="s">
        <v>3006</v>
      </c>
      <c r="B1221" s="159" t="s">
        <v>1270</v>
      </c>
      <c r="C1221" s="159" t="s">
        <v>221</v>
      </c>
      <c r="D1221" s="159" t="s">
        <v>1268</v>
      </c>
      <c r="E1221" s="159" t="s">
        <v>3008</v>
      </c>
    </row>
    <row r="1222" spans="1:5" ht="12" customHeight="1" x14ac:dyDescent="0.2">
      <c r="A1222" s="159" t="s">
        <v>3006</v>
      </c>
      <c r="B1222" s="159" t="s">
        <v>1270</v>
      </c>
      <c r="C1222" s="159" t="s">
        <v>221</v>
      </c>
      <c r="D1222" s="159" t="s">
        <v>1268</v>
      </c>
      <c r="E1222" s="159" t="s">
        <v>3057</v>
      </c>
    </row>
    <row r="1223" spans="1:5" ht="12" customHeight="1" x14ac:dyDescent="0.2">
      <c r="A1223" s="159" t="s">
        <v>3006</v>
      </c>
      <c r="B1223" s="159" t="s">
        <v>1277</v>
      </c>
      <c r="C1223" s="159" t="s">
        <v>29</v>
      </c>
      <c r="D1223" s="159" t="s">
        <v>1268</v>
      </c>
      <c r="E1223" s="159" t="s">
        <v>3008</v>
      </c>
    </row>
    <row r="1224" spans="1:5" ht="12" customHeight="1" x14ac:dyDescent="0.2">
      <c r="A1224" s="159" t="s">
        <v>3006</v>
      </c>
      <c r="B1224" s="159" t="s">
        <v>1274</v>
      </c>
      <c r="C1224" s="159" t="s">
        <v>28</v>
      </c>
      <c r="D1224" s="159" t="s">
        <v>1268</v>
      </c>
      <c r="E1224" s="159" t="s">
        <v>3008</v>
      </c>
    </row>
    <row r="1225" spans="1:5" ht="12" customHeight="1" x14ac:dyDescent="0.2">
      <c r="A1225" s="159" t="s">
        <v>3006</v>
      </c>
      <c r="B1225" s="159" t="s">
        <v>1282</v>
      </c>
      <c r="C1225" s="159" t="s">
        <v>241</v>
      </c>
      <c r="D1225" s="159" t="s">
        <v>1268</v>
      </c>
      <c r="E1225" s="159" t="s">
        <v>3008</v>
      </c>
    </row>
    <row r="1226" spans="1:5" ht="12" customHeight="1" x14ac:dyDescent="0.2">
      <c r="A1226" s="159" t="s">
        <v>3006</v>
      </c>
      <c r="B1226" s="159" t="s">
        <v>1282</v>
      </c>
      <c r="C1226" s="159" t="s">
        <v>241</v>
      </c>
      <c r="D1226" s="159" t="s">
        <v>1268</v>
      </c>
      <c r="E1226" s="159" t="s">
        <v>3057</v>
      </c>
    </row>
    <row r="1227" spans="1:5" ht="12" customHeight="1" x14ac:dyDescent="0.2">
      <c r="A1227" s="159" t="s">
        <v>3006</v>
      </c>
      <c r="B1227" s="159" t="s">
        <v>1275</v>
      </c>
      <c r="C1227" s="159" t="s">
        <v>31</v>
      </c>
      <c r="D1227" s="159" t="s">
        <v>1268</v>
      </c>
      <c r="E1227" s="159" t="s">
        <v>3008</v>
      </c>
    </row>
    <row r="1228" spans="1:5" ht="12" customHeight="1" x14ac:dyDescent="0.2">
      <c r="A1228" s="159" t="s">
        <v>3006</v>
      </c>
      <c r="B1228" s="159" t="s">
        <v>1275</v>
      </c>
      <c r="C1228" s="159" t="s">
        <v>31</v>
      </c>
      <c r="D1228" s="159" t="s">
        <v>1268</v>
      </c>
      <c r="E1228" s="159" t="s">
        <v>3057</v>
      </c>
    </row>
    <row r="1229" spans="1:5" ht="12" customHeight="1" x14ac:dyDescent="0.2">
      <c r="A1229" s="159" t="s">
        <v>3006</v>
      </c>
      <c r="B1229" s="159" t="s">
        <v>1273</v>
      </c>
      <c r="C1229" s="159" t="s">
        <v>30</v>
      </c>
      <c r="D1229" s="159" t="s">
        <v>1268</v>
      </c>
      <c r="E1229" s="159" t="s">
        <v>3008</v>
      </c>
    </row>
    <row r="1230" spans="1:5" ht="12" customHeight="1" x14ac:dyDescent="0.2">
      <c r="A1230" s="159" t="s">
        <v>3006</v>
      </c>
      <c r="B1230" s="159" t="s">
        <v>1273</v>
      </c>
      <c r="C1230" s="159" t="s">
        <v>30</v>
      </c>
      <c r="D1230" s="159" t="s">
        <v>1268</v>
      </c>
      <c r="E1230" s="159" t="s">
        <v>3057</v>
      </c>
    </row>
    <row r="1231" spans="1:5" ht="12" customHeight="1" x14ac:dyDescent="0.2">
      <c r="A1231" s="159" t="s">
        <v>3006</v>
      </c>
      <c r="B1231" s="159" t="s">
        <v>2069</v>
      </c>
      <c r="C1231" s="159" t="s">
        <v>2067</v>
      </c>
      <c r="D1231" s="159" t="s">
        <v>1268</v>
      </c>
      <c r="E1231" s="159" t="s">
        <v>3008</v>
      </c>
    </row>
    <row r="1232" spans="1:5" ht="12" customHeight="1" x14ac:dyDescent="0.2">
      <c r="A1232" s="159" t="s">
        <v>3006</v>
      </c>
      <c r="B1232" s="159" t="s">
        <v>1539</v>
      </c>
      <c r="C1232" s="159" t="s">
        <v>257</v>
      </c>
      <c r="D1232" s="159" t="s">
        <v>1268</v>
      </c>
      <c r="E1232" s="159" t="s">
        <v>3008</v>
      </c>
    </row>
    <row r="1233" spans="1:5" ht="12" customHeight="1" x14ac:dyDescent="0.2">
      <c r="A1233" s="159" t="s">
        <v>3006</v>
      </c>
      <c r="B1233" s="159" t="s">
        <v>1539</v>
      </c>
      <c r="C1233" s="159" t="s">
        <v>257</v>
      </c>
      <c r="D1233" s="159" t="s">
        <v>1268</v>
      </c>
      <c r="E1233" s="159" t="s">
        <v>3058</v>
      </c>
    </row>
    <row r="1234" spans="1:5" ht="12" customHeight="1" x14ac:dyDescent="0.2">
      <c r="A1234" s="159" t="s">
        <v>3006</v>
      </c>
      <c r="B1234" s="159" t="s">
        <v>1560</v>
      </c>
      <c r="C1234" s="159" t="s">
        <v>304</v>
      </c>
      <c r="D1234" s="159" t="s">
        <v>1268</v>
      </c>
      <c r="E1234" s="159" t="s">
        <v>3008</v>
      </c>
    </row>
    <row r="1235" spans="1:5" ht="12" customHeight="1" x14ac:dyDescent="0.2">
      <c r="A1235" s="159" t="s">
        <v>3006</v>
      </c>
      <c r="B1235" s="159" t="s">
        <v>1556</v>
      </c>
      <c r="C1235" s="159" t="s">
        <v>305</v>
      </c>
      <c r="D1235" s="159" t="s">
        <v>1268</v>
      </c>
      <c r="E1235" s="159" t="s">
        <v>3008</v>
      </c>
    </row>
    <row r="1236" spans="1:5" ht="12" customHeight="1" x14ac:dyDescent="0.2">
      <c r="A1236" s="159" t="s">
        <v>3006</v>
      </c>
      <c r="B1236" s="159" t="s">
        <v>1554</v>
      </c>
      <c r="C1236" s="159" t="s">
        <v>306</v>
      </c>
      <c r="D1236" s="159" t="s">
        <v>1268</v>
      </c>
      <c r="E1236" s="159" t="s">
        <v>3008</v>
      </c>
    </row>
    <row r="1237" spans="1:5" ht="12" customHeight="1" x14ac:dyDescent="0.2">
      <c r="A1237" s="159" t="s">
        <v>3006</v>
      </c>
      <c r="B1237" s="159" t="s">
        <v>2184</v>
      </c>
      <c r="C1237" s="159" t="s">
        <v>432</v>
      </c>
      <c r="D1237" s="159" t="s">
        <v>644</v>
      </c>
      <c r="E1237" s="159" t="s">
        <v>3008</v>
      </c>
    </row>
    <row r="1238" spans="1:5" ht="12" customHeight="1" x14ac:dyDescent="0.2">
      <c r="A1238" s="159" t="s">
        <v>3006</v>
      </c>
      <c r="B1238" s="159" t="s">
        <v>2184</v>
      </c>
      <c r="C1238" s="159" t="s">
        <v>432</v>
      </c>
      <c r="D1238" s="159" t="s">
        <v>644</v>
      </c>
      <c r="E1238" s="159" t="s">
        <v>3055</v>
      </c>
    </row>
    <row r="1239" spans="1:5" ht="12" customHeight="1" x14ac:dyDescent="0.2">
      <c r="A1239" s="159" t="s">
        <v>3006</v>
      </c>
      <c r="B1239" s="159" t="s">
        <v>2184</v>
      </c>
      <c r="C1239" s="159" t="s">
        <v>432</v>
      </c>
      <c r="D1239" s="159" t="s">
        <v>644</v>
      </c>
      <c r="E1239" s="159" t="s">
        <v>3058</v>
      </c>
    </row>
    <row r="1240" spans="1:5" ht="12" customHeight="1" x14ac:dyDescent="0.2">
      <c r="A1240" s="159" t="s">
        <v>3006</v>
      </c>
      <c r="B1240" s="159" t="s">
        <v>2184</v>
      </c>
      <c r="C1240" s="159" t="s">
        <v>432</v>
      </c>
      <c r="D1240" s="159" t="s">
        <v>644</v>
      </c>
      <c r="E1240" s="159" t="s">
        <v>3057</v>
      </c>
    </row>
    <row r="1241" spans="1:5" ht="12" customHeight="1" x14ac:dyDescent="0.2">
      <c r="A1241" s="159" t="s">
        <v>3006</v>
      </c>
      <c r="B1241" s="159" t="s">
        <v>2184</v>
      </c>
      <c r="C1241" s="159" t="s">
        <v>432</v>
      </c>
      <c r="D1241" s="159" t="s">
        <v>644</v>
      </c>
      <c r="E1241" s="159" t="s">
        <v>3064</v>
      </c>
    </row>
    <row r="1242" spans="1:5" ht="12" customHeight="1" x14ac:dyDescent="0.2">
      <c r="A1242" s="159" t="s">
        <v>3006</v>
      </c>
      <c r="B1242" s="159" t="s">
        <v>2185</v>
      </c>
      <c r="C1242" s="159" t="s">
        <v>433</v>
      </c>
      <c r="D1242" s="159" t="s">
        <v>644</v>
      </c>
      <c r="E1242" s="159" t="s">
        <v>3008</v>
      </c>
    </row>
    <row r="1243" spans="1:5" ht="12" customHeight="1" x14ac:dyDescent="0.2">
      <c r="A1243" s="159" t="s">
        <v>3006</v>
      </c>
      <c r="B1243" s="159" t="s">
        <v>2185</v>
      </c>
      <c r="C1243" s="159" t="s">
        <v>433</v>
      </c>
      <c r="D1243" s="159" t="s">
        <v>644</v>
      </c>
      <c r="E1243" s="159" t="s">
        <v>3055</v>
      </c>
    </row>
    <row r="1244" spans="1:5" ht="12" customHeight="1" x14ac:dyDescent="0.2">
      <c r="A1244" s="159" t="s">
        <v>3006</v>
      </c>
      <c r="B1244" s="159" t="s">
        <v>2185</v>
      </c>
      <c r="C1244" s="159" t="s">
        <v>433</v>
      </c>
      <c r="D1244" s="159" t="s">
        <v>644</v>
      </c>
      <c r="E1244" s="159" t="s">
        <v>3058</v>
      </c>
    </row>
    <row r="1245" spans="1:5" ht="12" customHeight="1" x14ac:dyDescent="0.2">
      <c r="A1245" s="159" t="s">
        <v>3006</v>
      </c>
      <c r="B1245" s="159" t="s">
        <v>2185</v>
      </c>
      <c r="C1245" s="159" t="s">
        <v>433</v>
      </c>
      <c r="D1245" s="159" t="s">
        <v>644</v>
      </c>
      <c r="E1245" s="159" t="s">
        <v>3057</v>
      </c>
    </row>
    <row r="1246" spans="1:5" ht="12" customHeight="1" x14ac:dyDescent="0.2">
      <c r="A1246" s="159" t="s">
        <v>3006</v>
      </c>
      <c r="B1246" s="159" t="s">
        <v>2185</v>
      </c>
      <c r="C1246" s="159" t="s">
        <v>433</v>
      </c>
      <c r="D1246" s="159" t="s">
        <v>644</v>
      </c>
      <c r="E1246" s="159" t="s">
        <v>3064</v>
      </c>
    </row>
    <row r="1247" spans="1:5" ht="12" customHeight="1" x14ac:dyDescent="0.2">
      <c r="A1247" s="159" t="s">
        <v>3006</v>
      </c>
      <c r="B1247" s="159" t="s">
        <v>1689</v>
      </c>
      <c r="C1247" s="159" t="s">
        <v>25</v>
      </c>
      <c r="D1247" s="159" t="s">
        <v>644</v>
      </c>
      <c r="E1247" s="159" t="s">
        <v>3008</v>
      </c>
    </row>
    <row r="1248" spans="1:5" ht="12" customHeight="1" x14ac:dyDescent="0.2">
      <c r="A1248" s="159" t="s">
        <v>3006</v>
      </c>
      <c r="B1248" s="159" t="s">
        <v>1689</v>
      </c>
      <c r="C1248" s="159" t="s">
        <v>25</v>
      </c>
      <c r="D1248" s="159" t="s">
        <v>644</v>
      </c>
      <c r="E1248" s="159" t="s">
        <v>3057</v>
      </c>
    </row>
    <row r="1249" spans="1:5" ht="12" customHeight="1" x14ac:dyDescent="0.2">
      <c r="A1249" s="159" t="s">
        <v>3006</v>
      </c>
      <c r="B1249" s="159" t="s">
        <v>2124</v>
      </c>
      <c r="C1249" s="159" t="s">
        <v>2115</v>
      </c>
      <c r="D1249" s="159" t="s">
        <v>644</v>
      </c>
      <c r="E1249" s="159" t="s">
        <v>3055</v>
      </c>
    </row>
    <row r="1250" spans="1:5" ht="12" customHeight="1" x14ac:dyDescent="0.2">
      <c r="A1250" s="159" t="s">
        <v>3006</v>
      </c>
      <c r="B1250" s="159" t="s">
        <v>2124</v>
      </c>
      <c r="C1250" s="159" t="s">
        <v>2115</v>
      </c>
      <c r="D1250" s="159" t="s">
        <v>644</v>
      </c>
      <c r="E1250" s="159" t="s">
        <v>3057</v>
      </c>
    </row>
    <row r="1251" spans="1:5" ht="12" customHeight="1" x14ac:dyDescent="0.2">
      <c r="A1251" s="159" t="s">
        <v>3006</v>
      </c>
      <c r="B1251" s="159" t="s">
        <v>2463</v>
      </c>
      <c r="C1251" s="159" t="s">
        <v>2471</v>
      </c>
      <c r="D1251" s="159" t="s">
        <v>644</v>
      </c>
      <c r="E1251" s="159" t="s">
        <v>3057</v>
      </c>
    </row>
    <row r="1252" spans="1:5" ht="12" customHeight="1" x14ac:dyDescent="0.2">
      <c r="A1252" s="159" t="s">
        <v>3006</v>
      </c>
      <c r="B1252" s="159" t="s">
        <v>1700</v>
      </c>
      <c r="C1252" s="159" t="s">
        <v>658</v>
      </c>
      <c r="D1252" s="159" t="s">
        <v>644</v>
      </c>
      <c r="E1252" s="159" t="s">
        <v>3055</v>
      </c>
    </row>
    <row r="1253" spans="1:5" ht="12" customHeight="1" x14ac:dyDescent="0.2">
      <c r="A1253" s="159" t="s">
        <v>3006</v>
      </c>
      <c r="B1253" s="159" t="s">
        <v>1700</v>
      </c>
      <c r="C1253" s="159" t="s">
        <v>658</v>
      </c>
      <c r="D1253" s="159" t="s">
        <v>644</v>
      </c>
      <c r="E1253" s="159" t="s">
        <v>3057</v>
      </c>
    </row>
    <row r="1254" spans="1:5" ht="12" customHeight="1" x14ac:dyDescent="0.2">
      <c r="A1254" s="159" t="s">
        <v>3006</v>
      </c>
      <c r="B1254" s="159" t="s">
        <v>1690</v>
      </c>
      <c r="C1254" s="159" t="s">
        <v>406</v>
      </c>
      <c r="D1254" s="159" t="s">
        <v>644</v>
      </c>
      <c r="E1254" s="159" t="s">
        <v>3008</v>
      </c>
    </row>
    <row r="1255" spans="1:5" ht="12" customHeight="1" x14ac:dyDescent="0.2">
      <c r="A1255" s="159" t="s">
        <v>3006</v>
      </c>
      <c r="B1255" s="159" t="s">
        <v>1690</v>
      </c>
      <c r="C1255" s="159" t="s">
        <v>406</v>
      </c>
      <c r="D1255" s="159" t="s">
        <v>644</v>
      </c>
      <c r="E1255" s="159" t="s">
        <v>3055</v>
      </c>
    </row>
    <row r="1256" spans="1:5" ht="12" customHeight="1" x14ac:dyDescent="0.2">
      <c r="A1256" s="159" t="s">
        <v>3006</v>
      </c>
      <c r="B1256" s="159" t="s">
        <v>1690</v>
      </c>
      <c r="C1256" s="159" t="s">
        <v>406</v>
      </c>
      <c r="D1256" s="159" t="s">
        <v>644</v>
      </c>
      <c r="E1256" s="159" t="s">
        <v>3057</v>
      </c>
    </row>
    <row r="1257" spans="1:5" ht="12" customHeight="1" x14ac:dyDescent="0.2">
      <c r="A1257" s="159" t="s">
        <v>3006</v>
      </c>
      <c r="B1257" s="159" t="s">
        <v>1620</v>
      </c>
      <c r="C1257" s="159" t="s">
        <v>1614</v>
      </c>
      <c r="D1257" s="159" t="s">
        <v>644</v>
      </c>
      <c r="E1257" s="159" t="s">
        <v>3008</v>
      </c>
    </row>
    <row r="1258" spans="1:5" ht="12" customHeight="1" x14ac:dyDescent="0.2">
      <c r="A1258" s="159" t="s">
        <v>3006</v>
      </c>
      <c r="B1258" s="159" t="s">
        <v>1620</v>
      </c>
      <c r="C1258" s="159" t="s">
        <v>1614</v>
      </c>
      <c r="D1258" s="159" t="s">
        <v>644</v>
      </c>
      <c r="E1258" s="159" t="s">
        <v>3055</v>
      </c>
    </row>
    <row r="1259" spans="1:5" ht="12" customHeight="1" x14ac:dyDescent="0.2">
      <c r="A1259" s="159" t="s">
        <v>3006</v>
      </c>
      <c r="B1259" s="159" t="s">
        <v>1620</v>
      </c>
      <c r="C1259" s="159" t="s">
        <v>1614</v>
      </c>
      <c r="D1259" s="159" t="s">
        <v>644</v>
      </c>
      <c r="E1259" s="159" t="s">
        <v>3057</v>
      </c>
    </row>
    <row r="1260" spans="1:5" ht="12" customHeight="1" x14ac:dyDescent="0.2">
      <c r="A1260" s="159" t="s">
        <v>3006</v>
      </c>
      <c r="B1260" s="159" t="s">
        <v>1619</v>
      </c>
      <c r="C1260" s="159" t="s">
        <v>1613</v>
      </c>
      <c r="D1260" s="159" t="s">
        <v>644</v>
      </c>
      <c r="E1260" s="159" t="s">
        <v>3008</v>
      </c>
    </row>
    <row r="1261" spans="1:5" ht="12" customHeight="1" x14ac:dyDescent="0.2">
      <c r="A1261" s="159" t="s">
        <v>3006</v>
      </c>
      <c r="B1261" s="159" t="s">
        <v>1619</v>
      </c>
      <c r="C1261" s="159" t="s">
        <v>1613</v>
      </c>
      <c r="D1261" s="159" t="s">
        <v>644</v>
      </c>
      <c r="E1261" s="159" t="s">
        <v>3057</v>
      </c>
    </row>
    <row r="1262" spans="1:5" ht="12" customHeight="1" x14ac:dyDescent="0.2">
      <c r="A1262" s="159" t="s">
        <v>3006</v>
      </c>
      <c r="B1262" s="159" t="s">
        <v>2028</v>
      </c>
      <c r="C1262" s="159" t="s">
        <v>1867</v>
      </c>
      <c r="D1262" s="159" t="s">
        <v>644</v>
      </c>
      <c r="E1262" s="159" t="s">
        <v>3008</v>
      </c>
    </row>
    <row r="1263" spans="1:5" ht="12" customHeight="1" x14ac:dyDescent="0.2">
      <c r="A1263" s="159" t="s">
        <v>3006</v>
      </c>
      <c r="B1263" s="159" t="s">
        <v>2028</v>
      </c>
      <c r="C1263" s="159" t="s">
        <v>1867</v>
      </c>
      <c r="D1263" s="159" t="s">
        <v>644</v>
      </c>
      <c r="E1263" s="159" t="s">
        <v>3055</v>
      </c>
    </row>
    <row r="1264" spans="1:5" ht="12" customHeight="1" x14ac:dyDescent="0.2">
      <c r="A1264" s="159" t="s">
        <v>3006</v>
      </c>
      <c r="B1264" s="159" t="s">
        <v>2028</v>
      </c>
      <c r="C1264" s="159" t="s">
        <v>1867</v>
      </c>
      <c r="D1264" s="159" t="s">
        <v>644</v>
      </c>
      <c r="E1264" s="159" t="s">
        <v>3057</v>
      </c>
    </row>
    <row r="1265" spans="1:5" ht="12" customHeight="1" x14ac:dyDescent="0.2">
      <c r="A1265" s="159" t="s">
        <v>3006</v>
      </c>
      <c r="B1265" s="159" t="s">
        <v>2362</v>
      </c>
      <c r="C1265" s="159" t="s">
        <v>2363</v>
      </c>
      <c r="D1265" s="159" t="s">
        <v>2370</v>
      </c>
      <c r="E1265" s="159" t="s">
        <v>3057</v>
      </c>
    </row>
    <row r="1266" spans="1:5" ht="12" customHeight="1" x14ac:dyDescent="0.2">
      <c r="A1266" s="159" t="s">
        <v>3006</v>
      </c>
      <c r="B1266" s="159" t="s">
        <v>2754</v>
      </c>
      <c r="C1266" s="159" t="s">
        <v>235</v>
      </c>
      <c r="D1266" s="159" t="s">
        <v>239</v>
      </c>
      <c r="E1266" s="159" t="s">
        <v>3008</v>
      </c>
    </row>
    <row r="1267" spans="1:5" ht="12" customHeight="1" x14ac:dyDescent="0.2">
      <c r="A1267" s="159" t="s">
        <v>3006</v>
      </c>
      <c r="B1267" s="159" t="s">
        <v>2754</v>
      </c>
      <c r="C1267" s="159" t="s">
        <v>235</v>
      </c>
      <c r="D1267" s="159" t="s">
        <v>239</v>
      </c>
      <c r="E1267" s="159" t="s">
        <v>3055</v>
      </c>
    </row>
    <row r="1268" spans="1:5" ht="12" customHeight="1" x14ac:dyDescent="0.2">
      <c r="A1268" s="159" t="s">
        <v>3006</v>
      </c>
      <c r="B1268" s="159" t="s">
        <v>2754</v>
      </c>
      <c r="C1268" s="159" t="s">
        <v>235</v>
      </c>
      <c r="D1268" s="159" t="s">
        <v>239</v>
      </c>
      <c r="E1268" s="159" t="s">
        <v>3056</v>
      </c>
    </row>
    <row r="1269" spans="1:5" ht="12" customHeight="1" x14ac:dyDescent="0.2">
      <c r="A1269" s="159" t="s">
        <v>3006</v>
      </c>
      <c r="B1269" s="159" t="s">
        <v>2754</v>
      </c>
      <c r="C1269" s="159" t="s">
        <v>235</v>
      </c>
      <c r="D1269" s="159" t="s">
        <v>239</v>
      </c>
      <c r="E1269" s="159" t="s">
        <v>3057</v>
      </c>
    </row>
    <row r="1270" spans="1:5" ht="12" customHeight="1" x14ac:dyDescent="0.2">
      <c r="A1270" s="159" t="s">
        <v>3006</v>
      </c>
      <c r="B1270" s="159" t="s">
        <v>2719</v>
      </c>
      <c r="C1270" s="159" t="s">
        <v>224</v>
      </c>
      <c r="D1270" s="159" t="s">
        <v>239</v>
      </c>
      <c r="E1270" s="159" t="s">
        <v>3008</v>
      </c>
    </row>
    <row r="1271" spans="1:5" ht="12" customHeight="1" x14ac:dyDescent="0.2">
      <c r="A1271" s="159" t="s">
        <v>3006</v>
      </c>
      <c r="B1271" s="159" t="s">
        <v>2719</v>
      </c>
      <c r="C1271" s="159" t="s">
        <v>224</v>
      </c>
      <c r="D1271" s="159" t="s">
        <v>239</v>
      </c>
      <c r="E1271" s="159" t="s">
        <v>3055</v>
      </c>
    </row>
    <row r="1272" spans="1:5" ht="12" customHeight="1" x14ac:dyDescent="0.2">
      <c r="A1272" s="159" t="s">
        <v>3006</v>
      </c>
      <c r="B1272" s="159" t="s">
        <v>2719</v>
      </c>
      <c r="C1272" s="159" t="s">
        <v>224</v>
      </c>
      <c r="D1272" s="159" t="s">
        <v>239</v>
      </c>
      <c r="E1272" s="159" t="s">
        <v>3082</v>
      </c>
    </row>
    <row r="1273" spans="1:5" ht="12" customHeight="1" x14ac:dyDescent="0.2">
      <c r="A1273" s="159" t="s">
        <v>3006</v>
      </c>
      <c r="B1273" s="159" t="s">
        <v>2719</v>
      </c>
      <c r="C1273" s="159" t="s">
        <v>224</v>
      </c>
      <c r="D1273" s="159" t="s">
        <v>239</v>
      </c>
      <c r="E1273" s="159" t="s">
        <v>3057</v>
      </c>
    </row>
    <row r="1274" spans="1:5" ht="12" customHeight="1" x14ac:dyDescent="0.2">
      <c r="A1274" s="159" t="s">
        <v>3006</v>
      </c>
      <c r="B1274" s="159" t="s">
        <v>1313</v>
      </c>
      <c r="C1274" s="159" t="s">
        <v>1314</v>
      </c>
      <c r="D1274" s="159" t="s">
        <v>239</v>
      </c>
      <c r="E1274" s="159" t="s">
        <v>3008</v>
      </c>
    </row>
    <row r="1275" spans="1:5" ht="12" customHeight="1" x14ac:dyDescent="0.2">
      <c r="A1275" s="159" t="s">
        <v>3006</v>
      </c>
      <c r="B1275" s="159" t="s">
        <v>1313</v>
      </c>
      <c r="C1275" s="159" t="s">
        <v>1314</v>
      </c>
      <c r="D1275" s="159" t="s">
        <v>239</v>
      </c>
      <c r="E1275" s="159" t="s">
        <v>3055</v>
      </c>
    </row>
    <row r="1276" spans="1:5" ht="12" customHeight="1" x14ac:dyDescent="0.2">
      <c r="A1276" s="159" t="s">
        <v>3006</v>
      </c>
      <c r="B1276" s="159" t="s">
        <v>1313</v>
      </c>
      <c r="C1276" s="159" t="s">
        <v>1314</v>
      </c>
      <c r="D1276" s="159" t="s">
        <v>239</v>
      </c>
      <c r="E1276" s="159" t="s">
        <v>3082</v>
      </c>
    </row>
    <row r="1277" spans="1:5" ht="12" customHeight="1" x14ac:dyDescent="0.2">
      <c r="A1277" s="159" t="s">
        <v>3006</v>
      </c>
      <c r="B1277" s="159" t="s">
        <v>2746</v>
      </c>
      <c r="C1277" s="159" t="s">
        <v>1311</v>
      </c>
      <c r="D1277" s="159" t="s">
        <v>239</v>
      </c>
      <c r="E1277" s="159" t="s">
        <v>3008</v>
      </c>
    </row>
    <row r="1278" spans="1:5" ht="12" customHeight="1" x14ac:dyDescent="0.2">
      <c r="A1278" s="159" t="s">
        <v>3006</v>
      </c>
      <c r="B1278" s="159" t="s">
        <v>2746</v>
      </c>
      <c r="C1278" s="159" t="s">
        <v>1311</v>
      </c>
      <c r="D1278" s="159" t="s">
        <v>239</v>
      </c>
      <c r="E1278" s="159" t="s">
        <v>3082</v>
      </c>
    </row>
    <row r="1279" spans="1:5" ht="12" customHeight="1" x14ac:dyDescent="0.2">
      <c r="A1279" s="159" t="s">
        <v>3006</v>
      </c>
      <c r="B1279" s="159" t="s">
        <v>2746</v>
      </c>
      <c r="C1279" s="159" t="s">
        <v>1311</v>
      </c>
      <c r="D1279" s="159" t="s">
        <v>239</v>
      </c>
      <c r="E1279" s="159" t="s">
        <v>3057</v>
      </c>
    </row>
    <row r="1280" spans="1:5" ht="12" customHeight="1" x14ac:dyDescent="0.2">
      <c r="A1280" s="159" t="s">
        <v>3006</v>
      </c>
      <c r="B1280" s="159" t="s">
        <v>2639</v>
      </c>
      <c r="C1280" s="159" t="s">
        <v>226</v>
      </c>
      <c r="D1280" s="159" t="s">
        <v>239</v>
      </c>
      <c r="E1280" s="159" t="s">
        <v>3008</v>
      </c>
    </row>
    <row r="1281" spans="1:5" ht="12" customHeight="1" x14ac:dyDescent="0.2">
      <c r="A1281" s="159" t="s">
        <v>3006</v>
      </c>
      <c r="B1281" s="159" t="s">
        <v>2639</v>
      </c>
      <c r="C1281" s="159" t="s">
        <v>226</v>
      </c>
      <c r="D1281" s="159" t="s">
        <v>239</v>
      </c>
      <c r="E1281" s="159" t="s">
        <v>3082</v>
      </c>
    </row>
    <row r="1282" spans="1:5" ht="12" customHeight="1" x14ac:dyDescent="0.2">
      <c r="A1282" s="159" t="s">
        <v>3006</v>
      </c>
      <c r="B1282" s="159" t="s">
        <v>2639</v>
      </c>
      <c r="C1282" s="159" t="s">
        <v>226</v>
      </c>
      <c r="D1282" s="159" t="s">
        <v>239</v>
      </c>
      <c r="E1282" s="159" t="s">
        <v>3057</v>
      </c>
    </row>
    <row r="1283" spans="1:5" ht="12" customHeight="1" x14ac:dyDescent="0.2">
      <c r="A1283" s="159" t="s">
        <v>3006</v>
      </c>
      <c r="B1283" s="159" t="s">
        <v>1315</v>
      </c>
      <c r="C1283" s="159" t="s">
        <v>1316</v>
      </c>
      <c r="D1283" s="159" t="s">
        <v>239</v>
      </c>
      <c r="E1283" s="159" t="s">
        <v>3008</v>
      </c>
    </row>
    <row r="1284" spans="1:5" ht="12" customHeight="1" x14ac:dyDescent="0.2">
      <c r="A1284" s="159" t="s">
        <v>3006</v>
      </c>
      <c r="B1284" s="159" t="s">
        <v>1315</v>
      </c>
      <c r="C1284" s="159" t="s">
        <v>1316</v>
      </c>
      <c r="D1284" s="159" t="s">
        <v>239</v>
      </c>
      <c r="E1284" s="159" t="s">
        <v>3082</v>
      </c>
    </row>
    <row r="1285" spans="1:5" ht="12" customHeight="1" x14ac:dyDescent="0.2">
      <c r="A1285" s="159" t="s">
        <v>3006</v>
      </c>
      <c r="B1285" s="159" t="s">
        <v>1315</v>
      </c>
      <c r="C1285" s="159" t="s">
        <v>1316</v>
      </c>
      <c r="D1285" s="159" t="s">
        <v>239</v>
      </c>
      <c r="E1285" s="159" t="s">
        <v>3057</v>
      </c>
    </row>
    <row r="1286" spans="1:5" ht="12" customHeight="1" x14ac:dyDescent="0.2">
      <c r="A1286" s="159" t="s">
        <v>3006</v>
      </c>
      <c r="B1286" s="159" t="s">
        <v>1317</v>
      </c>
      <c r="C1286" s="159" t="s">
        <v>1318</v>
      </c>
      <c r="D1286" s="159" t="s">
        <v>239</v>
      </c>
      <c r="E1286" s="159" t="s">
        <v>3008</v>
      </c>
    </row>
    <row r="1287" spans="1:5" ht="12" customHeight="1" x14ac:dyDescent="0.2">
      <c r="A1287" s="159" t="s">
        <v>3006</v>
      </c>
      <c r="B1287" s="159" t="s">
        <v>1317</v>
      </c>
      <c r="C1287" s="159" t="s">
        <v>1318</v>
      </c>
      <c r="D1287" s="159" t="s">
        <v>239</v>
      </c>
      <c r="E1287" s="159" t="s">
        <v>3082</v>
      </c>
    </row>
    <row r="1288" spans="1:5" ht="12" customHeight="1" x14ac:dyDescent="0.2">
      <c r="A1288" s="159" t="s">
        <v>3006</v>
      </c>
      <c r="B1288" s="159" t="s">
        <v>1317</v>
      </c>
      <c r="C1288" s="159" t="s">
        <v>1318</v>
      </c>
      <c r="D1288" s="159" t="s">
        <v>239</v>
      </c>
      <c r="E1288" s="159" t="s">
        <v>3057</v>
      </c>
    </row>
    <row r="1289" spans="1:5" ht="12" customHeight="1" x14ac:dyDescent="0.2">
      <c r="A1289" s="159" t="s">
        <v>3006</v>
      </c>
      <c r="B1289" s="159" t="s">
        <v>2743</v>
      </c>
      <c r="C1289" s="159" t="s">
        <v>234</v>
      </c>
      <c r="D1289" s="159" t="s">
        <v>239</v>
      </c>
      <c r="E1289" s="159" t="s">
        <v>3008</v>
      </c>
    </row>
    <row r="1290" spans="1:5" ht="12" customHeight="1" x14ac:dyDescent="0.2">
      <c r="A1290" s="159" t="s">
        <v>3006</v>
      </c>
      <c r="B1290" s="159" t="s">
        <v>2743</v>
      </c>
      <c r="C1290" s="159" t="s">
        <v>234</v>
      </c>
      <c r="D1290" s="159" t="s">
        <v>239</v>
      </c>
      <c r="E1290" s="159" t="s">
        <v>3057</v>
      </c>
    </row>
    <row r="1291" spans="1:5" ht="12" customHeight="1" x14ac:dyDescent="0.2">
      <c r="A1291" s="159" t="s">
        <v>3006</v>
      </c>
      <c r="B1291" s="159" t="s">
        <v>1691</v>
      </c>
      <c r="C1291" s="159" t="s">
        <v>1312</v>
      </c>
      <c r="D1291" s="159" t="s">
        <v>239</v>
      </c>
      <c r="E1291" s="159" t="s">
        <v>3008</v>
      </c>
    </row>
    <row r="1292" spans="1:5" ht="12" customHeight="1" x14ac:dyDescent="0.2">
      <c r="A1292" s="159" t="s">
        <v>3006</v>
      </c>
      <c r="B1292" s="159" t="s">
        <v>1691</v>
      </c>
      <c r="C1292" s="159" t="s">
        <v>1312</v>
      </c>
      <c r="D1292" s="159" t="s">
        <v>239</v>
      </c>
      <c r="E1292" s="159" t="s">
        <v>3082</v>
      </c>
    </row>
    <row r="1293" spans="1:5" ht="12" customHeight="1" x14ac:dyDescent="0.2">
      <c r="A1293" s="159" t="s">
        <v>3006</v>
      </c>
      <c r="B1293" s="159" t="s">
        <v>1691</v>
      </c>
      <c r="C1293" s="159" t="s">
        <v>1312</v>
      </c>
      <c r="D1293" s="159" t="s">
        <v>239</v>
      </c>
      <c r="E1293" s="159" t="s">
        <v>3057</v>
      </c>
    </row>
    <row r="1294" spans="1:5" ht="12" customHeight="1" x14ac:dyDescent="0.2">
      <c r="A1294" s="159" t="s">
        <v>3006</v>
      </c>
      <c r="B1294" s="159" t="s">
        <v>1319</v>
      </c>
      <c r="C1294" s="159" t="s">
        <v>1320</v>
      </c>
      <c r="D1294" s="159" t="s">
        <v>239</v>
      </c>
      <c r="E1294" s="159" t="s">
        <v>3008</v>
      </c>
    </row>
    <row r="1295" spans="1:5" ht="12" customHeight="1" x14ac:dyDescent="0.2">
      <c r="A1295" s="159" t="s">
        <v>3006</v>
      </c>
      <c r="B1295" s="159" t="s">
        <v>1319</v>
      </c>
      <c r="C1295" s="159" t="s">
        <v>1320</v>
      </c>
      <c r="D1295" s="159" t="s">
        <v>239</v>
      </c>
      <c r="E1295" s="159" t="s">
        <v>3082</v>
      </c>
    </row>
    <row r="1296" spans="1:5" ht="12" customHeight="1" x14ac:dyDescent="0.2">
      <c r="A1296" s="159" t="s">
        <v>3006</v>
      </c>
      <c r="B1296" s="159" t="s">
        <v>1319</v>
      </c>
      <c r="C1296" s="159" t="s">
        <v>1320</v>
      </c>
      <c r="D1296" s="159" t="s">
        <v>239</v>
      </c>
      <c r="E1296" s="159" t="s">
        <v>3057</v>
      </c>
    </row>
    <row r="1297" spans="1:5" ht="12" customHeight="1" x14ac:dyDescent="0.2">
      <c r="A1297" s="159" t="s">
        <v>3006</v>
      </c>
      <c r="B1297" s="159" t="s">
        <v>2778</v>
      </c>
      <c r="C1297" s="159" t="s">
        <v>229</v>
      </c>
      <c r="D1297" s="159" t="s">
        <v>239</v>
      </c>
      <c r="E1297" s="159" t="s">
        <v>3008</v>
      </c>
    </row>
    <row r="1298" spans="1:5" ht="12" customHeight="1" x14ac:dyDescent="0.2">
      <c r="A1298" s="159" t="s">
        <v>3006</v>
      </c>
      <c r="B1298" s="159" t="s">
        <v>2778</v>
      </c>
      <c r="C1298" s="159" t="s">
        <v>229</v>
      </c>
      <c r="D1298" s="159" t="s">
        <v>239</v>
      </c>
      <c r="E1298" s="159" t="s">
        <v>3082</v>
      </c>
    </row>
    <row r="1299" spans="1:5" ht="12" customHeight="1" x14ac:dyDescent="0.2">
      <c r="A1299" s="159" t="s">
        <v>3006</v>
      </c>
      <c r="B1299" s="159" t="s">
        <v>2778</v>
      </c>
      <c r="C1299" s="159" t="s">
        <v>229</v>
      </c>
      <c r="D1299" s="159" t="s">
        <v>239</v>
      </c>
      <c r="E1299" s="159" t="s">
        <v>3056</v>
      </c>
    </row>
    <row r="1300" spans="1:5" ht="12" customHeight="1" x14ac:dyDescent="0.2">
      <c r="A1300" s="159" t="s">
        <v>3006</v>
      </c>
      <c r="B1300" s="159" t="s">
        <v>1321</v>
      </c>
      <c r="C1300" s="159" t="s">
        <v>1322</v>
      </c>
      <c r="D1300" s="159" t="s">
        <v>239</v>
      </c>
      <c r="E1300" s="159" t="s">
        <v>3008</v>
      </c>
    </row>
    <row r="1301" spans="1:5" ht="12" customHeight="1" x14ac:dyDescent="0.2">
      <c r="A1301" s="159" t="s">
        <v>3006</v>
      </c>
      <c r="B1301" s="159" t="s">
        <v>1321</v>
      </c>
      <c r="C1301" s="159" t="s">
        <v>1322</v>
      </c>
      <c r="D1301" s="159" t="s">
        <v>239</v>
      </c>
      <c r="E1301" s="159" t="s">
        <v>3082</v>
      </c>
    </row>
    <row r="1302" spans="1:5" ht="12" customHeight="1" x14ac:dyDescent="0.2">
      <c r="A1302" s="159" t="s">
        <v>3006</v>
      </c>
      <c r="B1302" s="159" t="s">
        <v>1321</v>
      </c>
      <c r="C1302" s="159" t="s">
        <v>1322</v>
      </c>
      <c r="D1302" s="159" t="s">
        <v>239</v>
      </c>
      <c r="E1302" s="159" t="s">
        <v>3057</v>
      </c>
    </row>
    <row r="1303" spans="1:5" ht="12" customHeight="1" x14ac:dyDescent="0.2">
      <c r="A1303" s="159" t="s">
        <v>3006</v>
      </c>
      <c r="B1303" s="159" t="s">
        <v>2728</v>
      </c>
      <c r="C1303" s="159" t="s">
        <v>228</v>
      </c>
      <c r="D1303" s="159" t="s">
        <v>239</v>
      </c>
      <c r="E1303" s="159" t="s">
        <v>3008</v>
      </c>
    </row>
    <row r="1304" spans="1:5" ht="12" customHeight="1" x14ac:dyDescent="0.2">
      <c r="A1304" s="159" t="s">
        <v>3006</v>
      </c>
      <c r="B1304" s="159" t="s">
        <v>2728</v>
      </c>
      <c r="C1304" s="159" t="s">
        <v>228</v>
      </c>
      <c r="D1304" s="159" t="s">
        <v>239</v>
      </c>
      <c r="E1304" s="159" t="s">
        <v>3057</v>
      </c>
    </row>
    <row r="1305" spans="1:5" ht="12" customHeight="1" x14ac:dyDescent="0.2">
      <c r="A1305" s="159" t="s">
        <v>3006</v>
      </c>
      <c r="B1305" s="159" t="s">
        <v>1323</v>
      </c>
      <c r="C1305" s="159" t="s">
        <v>1324</v>
      </c>
      <c r="D1305" s="159" t="s">
        <v>239</v>
      </c>
      <c r="E1305" s="159" t="s">
        <v>3008</v>
      </c>
    </row>
    <row r="1306" spans="1:5" ht="12" customHeight="1" x14ac:dyDescent="0.2">
      <c r="A1306" s="159" t="s">
        <v>3006</v>
      </c>
      <c r="B1306" s="159" t="s">
        <v>1323</v>
      </c>
      <c r="C1306" s="159" t="s">
        <v>1324</v>
      </c>
      <c r="D1306" s="159" t="s">
        <v>239</v>
      </c>
      <c r="E1306" s="159" t="s">
        <v>3082</v>
      </c>
    </row>
    <row r="1307" spans="1:5" ht="12" customHeight="1" x14ac:dyDescent="0.2">
      <c r="A1307" s="159" t="s">
        <v>3006</v>
      </c>
      <c r="B1307" s="159" t="s">
        <v>1323</v>
      </c>
      <c r="C1307" s="159" t="s">
        <v>1324</v>
      </c>
      <c r="D1307" s="159" t="s">
        <v>239</v>
      </c>
      <c r="E1307" s="159" t="s">
        <v>3057</v>
      </c>
    </row>
    <row r="1308" spans="1:5" ht="12" customHeight="1" x14ac:dyDescent="0.2">
      <c r="A1308" s="159" t="s">
        <v>3006</v>
      </c>
      <c r="B1308" s="159" t="s">
        <v>1325</v>
      </c>
      <c r="C1308" s="159" t="s">
        <v>1326</v>
      </c>
      <c r="D1308" s="159" t="s">
        <v>239</v>
      </c>
      <c r="E1308" s="159" t="s">
        <v>3008</v>
      </c>
    </row>
    <row r="1309" spans="1:5" ht="12" customHeight="1" x14ac:dyDescent="0.2">
      <c r="A1309" s="159" t="s">
        <v>3006</v>
      </c>
      <c r="B1309" s="159" t="s">
        <v>1325</v>
      </c>
      <c r="C1309" s="159" t="s">
        <v>1326</v>
      </c>
      <c r="D1309" s="159" t="s">
        <v>239</v>
      </c>
      <c r="E1309" s="159" t="s">
        <v>3082</v>
      </c>
    </row>
    <row r="1310" spans="1:5" ht="12" customHeight="1" x14ac:dyDescent="0.2">
      <c r="A1310" s="159" t="s">
        <v>3006</v>
      </c>
      <c r="B1310" s="159" t="s">
        <v>1325</v>
      </c>
      <c r="C1310" s="159" t="s">
        <v>1326</v>
      </c>
      <c r="D1310" s="159" t="s">
        <v>239</v>
      </c>
      <c r="E1310" s="159" t="s">
        <v>3057</v>
      </c>
    </row>
    <row r="1311" spans="1:5" ht="12" customHeight="1" x14ac:dyDescent="0.2">
      <c r="A1311" s="159" t="s">
        <v>3006</v>
      </c>
      <c r="B1311" s="159" t="s">
        <v>1327</v>
      </c>
      <c r="C1311" s="159" t="s">
        <v>1328</v>
      </c>
      <c r="D1311" s="159" t="s">
        <v>239</v>
      </c>
      <c r="E1311" s="159" t="s">
        <v>3008</v>
      </c>
    </row>
    <row r="1312" spans="1:5" ht="12" customHeight="1" x14ac:dyDescent="0.2">
      <c r="A1312" s="159" t="s">
        <v>3006</v>
      </c>
      <c r="B1312" s="159" t="s">
        <v>1327</v>
      </c>
      <c r="C1312" s="159" t="s">
        <v>1328</v>
      </c>
      <c r="D1312" s="159" t="s">
        <v>239</v>
      </c>
      <c r="E1312" s="159" t="s">
        <v>3082</v>
      </c>
    </row>
    <row r="1313" spans="1:5" ht="12" customHeight="1" x14ac:dyDescent="0.2">
      <c r="A1313" s="159" t="s">
        <v>3006</v>
      </c>
      <c r="B1313" s="159" t="s">
        <v>1327</v>
      </c>
      <c r="C1313" s="159" t="s">
        <v>1328</v>
      </c>
      <c r="D1313" s="159" t="s">
        <v>239</v>
      </c>
      <c r="E1313" s="159" t="s">
        <v>3057</v>
      </c>
    </row>
    <row r="1314" spans="1:5" ht="12" customHeight="1" x14ac:dyDescent="0.2">
      <c r="A1314" s="159" t="s">
        <v>3006</v>
      </c>
      <c r="B1314" s="159" t="s">
        <v>2727</v>
      </c>
      <c r="C1314" s="159" t="s">
        <v>232</v>
      </c>
      <c r="D1314" s="159" t="s">
        <v>239</v>
      </c>
      <c r="E1314" s="159" t="s">
        <v>3008</v>
      </c>
    </row>
    <row r="1315" spans="1:5" ht="12" customHeight="1" x14ac:dyDescent="0.2">
      <c r="A1315" s="159" t="s">
        <v>3006</v>
      </c>
      <c r="B1315" s="159" t="s">
        <v>2727</v>
      </c>
      <c r="C1315" s="159" t="s">
        <v>232</v>
      </c>
      <c r="D1315" s="159" t="s">
        <v>239</v>
      </c>
      <c r="E1315" s="159" t="s">
        <v>3082</v>
      </c>
    </row>
    <row r="1316" spans="1:5" ht="12" customHeight="1" x14ac:dyDescent="0.2">
      <c r="A1316" s="159" t="s">
        <v>3006</v>
      </c>
      <c r="B1316" s="159" t="s">
        <v>2727</v>
      </c>
      <c r="C1316" s="159" t="s">
        <v>232</v>
      </c>
      <c r="D1316" s="159" t="s">
        <v>239</v>
      </c>
      <c r="E1316" s="159" t="s">
        <v>3057</v>
      </c>
    </row>
    <row r="1317" spans="1:5" ht="12" customHeight="1" x14ac:dyDescent="0.2">
      <c r="A1317" s="159" t="s">
        <v>3006</v>
      </c>
      <c r="B1317" s="159" t="s">
        <v>1329</v>
      </c>
      <c r="C1317" s="159" t="s">
        <v>1330</v>
      </c>
      <c r="D1317" s="159" t="s">
        <v>239</v>
      </c>
      <c r="E1317" s="159" t="s">
        <v>3008</v>
      </c>
    </row>
    <row r="1318" spans="1:5" ht="12" customHeight="1" x14ac:dyDescent="0.2">
      <c r="A1318" s="159" t="s">
        <v>3006</v>
      </c>
      <c r="B1318" s="159" t="s">
        <v>1329</v>
      </c>
      <c r="C1318" s="159" t="s">
        <v>1330</v>
      </c>
      <c r="D1318" s="159" t="s">
        <v>239</v>
      </c>
      <c r="E1318" s="159" t="s">
        <v>3082</v>
      </c>
    </row>
    <row r="1319" spans="1:5" ht="12" customHeight="1" x14ac:dyDescent="0.2">
      <c r="A1319" s="159" t="s">
        <v>3006</v>
      </c>
      <c r="B1319" s="159" t="s">
        <v>1329</v>
      </c>
      <c r="C1319" s="159" t="s">
        <v>1330</v>
      </c>
      <c r="D1319" s="159" t="s">
        <v>239</v>
      </c>
      <c r="E1319" s="159" t="s">
        <v>3057</v>
      </c>
    </row>
    <row r="1320" spans="1:5" ht="12" customHeight="1" x14ac:dyDescent="0.2">
      <c r="A1320" s="159" t="s">
        <v>3006</v>
      </c>
      <c r="B1320" s="159" t="s">
        <v>1331</v>
      </c>
      <c r="C1320" s="159" t="s">
        <v>1332</v>
      </c>
      <c r="D1320" s="159" t="s">
        <v>239</v>
      </c>
      <c r="E1320" s="159" t="s">
        <v>3008</v>
      </c>
    </row>
    <row r="1321" spans="1:5" ht="12" customHeight="1" x14ac:dyDescent="0.2">
      <c r="A1321" s="159" t="s">
        <v>3006</v>
      </c>
      <c r="B1321" s="159" t="s">
        <v>1331</v>
      </c>
      <c r="C1321" s="159" t="s">
        <v>1332</v>
      </c>
      <c r="D1321" s="159" t="s">
        <v>239</v>
      </c>
      <c r="E1321" s="159" t="s">
        <v>3082</v>
      </c>
    </row>
    <row r="1322" spans="1:5" ht="12" customHeight="1" x14ac:dyDescent="0.2">
      <c r="A1322" s="159" t="s">
        <v>3006</v>
      </c>
      <c r="B1322" s="159" t="s">
        <v>1331</v>
      </c>
      <c r="C1322" s="159" t="s">
        <v>1332</v>
      </c>
      <c r="D1322" s="159" t="s">
        <v>239</v>
      </c>
      <c r="E1322" s="159" t="s">
        <v>3057</v>
      </c>
    </row>
    <row r="1323" spans="1:5" ht="12" customHeight="1" x14ac:dyDescent="0.2">
      <c r="A1323" s="159" t="s">
        <v>3006</v>
      </c>
      <c r="B1323" s="159" t="s">
        <v>1333</v>
      </c>
      <c r="C1323" s="159" t="s">
        <v>1334</v>
      </c>
      <c r="D1323" s="159" t="s">
        <v>239</v>
      </c>
      <c r="E1323" s="159" t="s">
        <v>3008</v>
      </c>
    </row>
    <row r="1324" spans="1:5" ht="12" customHeight="1" x14ac:dyDescent="0.2">
      <c r="A1324" s="159" t="s">
        <v>3006</v>
      </c>
      <c r="B1324" s="159" t="s">
        <v>1333</v>
      </c>
      <c r="C1324" s="159" t="s">
        <v>1334</v>
      </c>
      <c r="D1324" s="159" t="s">
        <v>239</v>
      </c>
      <c r="E1324" s="159" t="s">
        <v>3082</v>
      </c>
    </row>
    <row r="1325" spans="1:5" ht="12" customHeight="1" x14ac:dyDescent="0.2">
      <c r="A1325" s="159" t="s">
        <v>3006</v>
      </c>
      <c r="B1325" s="159" t="s">
        <v>1333</v>
      </c>
      <c r="C1325" s="159" t="s">
        <v>1334</v>
      </c>
      <c r="D1325" s="159" t="s">
        <v>239</v>
      </c>
      <c r="E1325" s="159" t="s">
        <v>3057</v>
      </c>
    </row>
    <row r="1326" spans="1:5" ht="12" customHeight="1" x14ac:dyDescent="0.2">
      <c r="A1326" s="159" t="s">
        <v>3006</v>
      </c>
      <c r="B1326" s="159" t="s">
        <v>1335</v>
      </c>
      <c r="C1326" s="159" t="s">
        <v>1336</v>
      </c>
      <c r="D1326" s="159" t="s">
        <v>239</v>
      </c>
      <c r="E1326" s="159" t="s">
        <v>3008</v>
      </c>
    </row>
    <row r="1327" spans="1:5" ht="12" customHeight="1" x14ac:dyDescent="0.2">
      <c r="A1327" s="159" t="s">
        <v>3006</v>
      </c>
      <c r="B1327" s="159" t="s">
        <v>1335</v>
      </c>
      <c r="C1327" s="159" t="s">
        <v>1336</v>
      </c>
      <c r="D1327" s="159" t="s">
        <v>239</v>
      </c>
      <c r="E1327" s="159" t="s">
        <v>3082</v>
      </c>
    </row>
    <row r="1328" spans="1:5" ht="12" customHeight="1" x14ac:dyDescent="0.2">
      <c r="A1328" s="159" t="s">
        <v>3006</v>
      </c>
      <c r="B1328" s="159" t="s">
        <v>1335</v>
      </c>
      <c r="C1328" s="159" t="s">
        <v>1336</v>
      </c>
      <c r="D1328" s="159" t="s">
        <v>239</v>
      </c>
      <c r="E1328" s="159" t="s">
        <v>3057</v>
      </c>
    </row>
    <row r="1329" spans="1:5" ht="12" customHeight="1" x14ac:dyDescent="0.2">
      <c r="A1329" s="159" t="s">
        <v>3006</v>
      </c>
      <c r="B1329" s="159" t="s">
        <v>2720</v>
      </c>
      <c r="C1329" s="159" t="s">
        <v>236</v>
      </c>
      <c r="D1329" s="159" t="s">
        <v>239</v>
      </c>
      <c r="E1329" s="159" t="s">
        <v>3008</v>
      </c>
    </row>
    <row r="1330" spans="1:5" ht="12" customHeight="1" x14ac:dyDescent="0.2">
      <c r="A1330" s="159" t="s">
        <v>3006</v>
      </c>
      <c r="B1330" s="159" t="s">
        <v>2720</v>
      </c>
      <c r="C1330" s="159" t="s">
        <v>236</v>
      </c>
      <c r="D1330" s="159" t="s">
        <v>239</v>
      </c>
      <c r="E1330" s="159" t="s">
        <v>3082</v>
      </c>
    </row>
    <row r="1331" spans="1:5" ht="12" customHeight="1" x14ac:dyDescent="0.2">
      <c r="A1331" s="159" t="s">
        <v>3006</v>
      </c>
      <c r="B1331" s="159" t="s">
        <v>2720</v>
      </c>
      <c r="C1331" s="159" t="s">
        <v>236</v>
      </c>
      <c r="D1331" s="159" t="s">
        <v>239</v>
      </c>
      <c r="E1331" s="159" t="s">
        <v>3057</v>
      </c>
    </row>
    <row r="1332" spans="1:5" ht="12" customHeight="1" x14ac:dyDescent="0.2">
      <c r="A1332" s="159" t="s">
        <v>3006</v>
      </c>
      <c r="B1332" s="159" t="s">
        <v>1337</v>
      </c>
      <c r="C1332" s="159" t="s">
        <v>1338</v>
      </c>
      <c r="D1332" s="159" t="s">
        <v>239</v>
      </c>
      <c r="E1332" s="159" t="s">
        <v>3008</v>
      </c>
    </row>
    <row r="1333" spans="1:5" ht="12" customHeight="1" x14ac:dyDescent="0.2">
      <c r="A1333" s="159" t="s">
        <v>3006</v>
      </c>
      <c r="B1333" s="159" t="s">
        <v>1337</v>
      </c>
      <c r="C1333" s="159" t="s">
        <v>1338</v>
      </c>
      <c r="D1333" s="159" t="s">
        <v>239</v>
      </c>
      <c r="E1333" s="159" t="s">
        <v>3082</v>
      </c>
    </row>
    <row r="1334" spans="1:5" ht="12" customHeight="1" x14ac:dyDescent="0.2">
      <c r="A1334" s="159" t="s">
        <v>3006</v>
      </c>
      <c r="B1334" s="159" t="s">
        <v>1337</v>
      </c>
      <c r="C1334" s="159" t="s">
        <v>1338</v>
      </c>
      <c r="D1334" s="159" t="s">
        <v>239</v>
      </c>
      <c r="E1334" s="159" t="s">
        <v>3056</v>
      </c>
    </row>
    <row r="1335" spans="1:5" ht="12" customHeight="1" x14ac:dyDescent="0.2">
      <c r="A1335" s="159" t="s">
        <v>3006</v>
      </c>
      <c r="B1335" s="159" t="s">
        <v>1337</v>
      </c>
      <c r="C1335" s="159" t="s">
        <v>1338</v>
      </c>
      <c r="D1335" s="159" t="s">
        <v>239</v>
      </c>
      <c r="E1335" s="159" t="s">
        <v>3057</v>
      </c>
    </row>
    <row r="1336" spans="1:5" ht="12" customHeight="1" x14ac:dyDescent="0.2">
      <c r="A1336" s="159" t="s">
        <v>3006</v>
      </c>
      <c r="B1336" s="159" t="s">
        <v>2598</v>
      </c>
      <c r="C1336" s="159" t="s">
        <v>227</v>
      </c>
      <c r="D1336" s="159" t="s">
        <v>239</v>
      </c>
      <c r="E1336" s="159" t="s">
        <v>3008</v>
      </c>
    </row>
    <row r="1337" spans="1:5" ht="12" customHeight="1" x14ac:dyDescent="0.2">
      <c r="A1337" s="159" t="s">
        <v>3006</v>
      </c>
      <c r="B1337" s="159" t="s">
        <v>2598</v>
      </c>
      <c r="C1337" s="159" t="s">
        <v>227</v>
      </c>
      <c r="D1337" s="159" t="s">
        <v>239</v>
      </c>
      <c r="E1337" s="159" t="s">
        <v>3056</v>
      </c>
    </row>
    <row r="1338" spans="1:5" ht="12" customHeight="1" x14ac:dyDescent="0.2">
      <c r="A1338" s="159" t="s">
        <v>3006</v>
      </c>
      <c r="B1338" s="159" t="s">
        <v>2598</v>
      </c>
      <c r="C1338" s="159" t="s">
        <v>227</v>
      </c>
      <c r="D1338" s="159" t="s">
        <v>239</v>
      </c>
      <c r="E1338" s="159" t="s">
        <v>3057</v>
      </c>
    </row>
    <row r="1339" spans="1:5" ht="12" customHeight="1" x14ac:dyDescent="0.2">
      <c r="A1339" s="159" t="s">
        <v>3006</v>
      </c>
      <c r="B1339" s="159" t="s">
        <v>2958</v>
      </c>
      <c r="C1339" s="159" t="s">
        <v>2974</v>
      </c>
      <c r="D1339" s="159" t="s">
        <v>2983</v>
      </c>
      <c r="E1339" s="159" t="s">
        <v>3008</v>
      </c>
    </row>
    <row r="1340" spans="1:5" ht="12" customHeight="1" x14ac:dyDescent="0.2">
      <c r="A1340" s="159" t="s">
        <v>3006</v>
      </c>
      <c r="B1340" s="159" t="s">
        <v>1544</v>
      </c>
      <c r="C1340" s="159" t="s">
        <v>65</v>
      </c>
      <c r="D1340" s="159" t="s">
        <v>2625</v>
      </c>
      <c r="E1340" s="159" t="s">
        <v>3008</v>
      </c>
    </row>
    <row r="1341" spans="1:5" ht="12" customHeight="1" x14ac:dyDescent="0.2">
      <c r="A1341" s="159" t="s">
        <v>3006</v>
      </c>
      <c r="B1341" s="159" t="s">
        <v>1544</v>
      </c>
      <c r="C1341" s="159" t="s">
        <v>65</v>
      </c>
      <c r="D1341" s="159" t="s">
        <v>2625</v>
      </c>
      <c r="E1341" s="159" t="s">
        <v>3061</v>
      </c>
    </row>
    <row r="1342" spans="1:5" ht="12" customHeight="1" x14ac:dyDescent="0.2">
      <c r="A1342" s="159" t="s">
        <v>3006</v>
      </c>
      <c r="B1342" s="159" t="s">
        <v>1520</v>
      </c>
      <c r="C1342" s="159" t="s">
        <v>66</v>
      </c>
      <c r="D1342" s="159" t="s">
        <v>2625</v>
      </c>
      <c r="E1342" s="159" t="s">
        <v>3008</v>
      </c>
    </row>
    <row r="1343" spans="1:5" ht="12" customHeight="1" x14ac:dyDescent="0.2">
      <c r="A1343" s="159" t="s">
        <v>3006</v>
      </c>
      <c r="B1343" s="159" t="s">
        <v>1520</v>
      </c>
      <c r="C1343" s="159" t="s">
        <v>66</v>
      </c>
      <c r="D1343" s="159" t="s">
        <v>2625</v>
      </c>
      <c r="E1343" s="159" t="s">
        <v>3055</v>
      </c>
    </row>
    <row r="1344" spans="1:5" ht="12" customHeight="1" x14ac:dyDescent="0.2">
      <c r="A1344" s="159" t="s">
        <v>3006</v>
      </c>
      <c r="B1344" s="159" t="s">
        <v>1520</v>
      </c>
      <c r="C1344" s="159" t="s">
        <v>66</v>
      </c>
      <c r="D1344" s="159" t="s">
        <v>2625</v>
      </c>
      <c r="E1344" s="159" t="s">
        <v>3061</v>
      </c>
    </row>
    <row r="1345" spans="1:5" ht="12" customHeight="1" x14ac:dyDescent="0.2">
      <c r="A1345" s="159" t="s">
        <v>3006</v>
      </c>
      <c r="B1345" s="159" t="s">
        <v>1520</v>
      </c>
      <c r="C1345" s="159" t="s">
        <v>66</v>
      </c>
      <c r="D1345" s="159" t="s">
        <v>2625</v>
      </c>
      <c r="E1345" s="159" t="s">
        <v>3056</v>
      </c>
    </row>
    <row r="1346" spans="1:5" ht="12" customHeight="1" x14ac:dyDescent="0.2">
      <c r="A1346" s="159" t="s">
        <v>3006</v>
      </c>
      <c r="B1346" s="159" t="s">
        <v>1520</v>
      </c>
      <c r="C1346" s="159" t="s">
        <v>66</v>
      </c>
      <c r="D1346" s="159" t="s">
        <v>2625</v>
      </c>
      <c r="E1346" s="159" t="s">
        <v>3060</v>
      </c>
    </row>
    <row r="1347" spans="1:5" ht="12" customHeight="1" x14ac:dyDescent="0.2">
      <c r="A1347" s="159" t="s">
        <v>3006</v>
      </c>
      <c r="B1347" s="159" t="s">
        <v>2327</v>
      </c>
      <c r="C1347" s="159" t="s">
        <v>2241</v>
      </c>
      <c r="D1347" s="159" t="s">
        <v>2625</v>
      </c>
      <c r="E1347" s="159" t="s">
        <v>3061</v>
      </c>
    </row>
    <row r="1348" spans="1:5" ht="12" customHeight="1" x14ac:dyDescent="0.2">
      <c r="A1348" s="159" t="s">
        <v>3006</v>
      </c>
      <c r="B1348" s="159" t="s">
        <v>1529</v>
      </c>
      <c r="C1348" s="159" t="s">
        <v>328</v>
      </c>
      <c r="D1348" s="159" t="s">
        <v>2625</v>
      </c>
      <c r="E1348" s="159" t="s">
        <v>3061</v>
      </c>
    </row>
    <row r="1349" spans="1:5" ht="12" customHeight="1" x14ac:dyDescent="0.2">
      <c r="A1349" s="159" t="s">
        <v>3006</v>
      </c>
      <c r="B1349" s="159" t="s">
        <v>2711</v>
      </c>
      <c r="C1349" s="159" t="s">
        <v>2474</v>
      </c>
      <c r="D1349" s="159" t="s">
        <v>2625</v>
      </c>
      <c r="E1349" s="159" t="s">
        <v>3061</v>
      </c>
    </row>
    <row r="1350" spans="1:5" ht="12" customHeight="1" x14ac:dyDescent="0.2">
      <c r="A1350" s="159" t="s">
        <v>3006</v>
      </c>
      <c r="B1350" s="159" t="s">
        <v>2711</v>
      </c>
      <c r="C1350" s="159" t="s">
        <v>2474</v>
      </c>
      <c r="D1350" s="159" t="s">
        <v>2625</v>
      </c>
      <c r="E1350" s="159" t="s">
        <v>3057</v>
      </c>
    </row>
    <row r="1351" spans="1:5" ht="12" customHeight="1" x14ac:dyDescent="0.2">
      <c r="A1351" s="159" t="s">
        <v>3006</v>
      </c>
      <c r="B1351" s="159" t="s">
        <v>1714</v>
      </c>
      <c r="C1351" s="159" t="s">
        <v>1715</v>
      </c>
      <c r="D1351" s="159" t="s">
        <v>2625</v>
      </c>
      <c r="E1351" s="159" t="s">
        <v>3061</v>
      </c>
    </row>
    <row r="1352" spans="1:5" ht="12" customHeight="1" x14ac:dyDescent="0.2">
      <c r="A1352" s="159" t="s">
        <v>3006</v>
      </c>
      <c r="B1352" s="159" t="s">
        <v>1542</v>
      </c>
      <c r="C1352" s="159" t="s">
        <v>64</v>
      </c>
      <c r="D1352" s="159" t="s">
        <v>2625</v>
      </c>
      <c r="E1352" s="159" t="s">
        <v>3061</v>
      </c>
    </row>
    <row r="1353" spans="1:5" ht="12" customHeight="1" x14ac:dyDescent="0.2">
      <c r="A1353" s="159" t="s">
        <v>3006</v>
      </c>
      <c r="B1353" s="159" t="s">
        <v>1542</v>
      </c>
      <c r="C1353" s="159" t="s">
        <v>64</v>
      </c>
      <c r="D1353" s="159" t="s">
        <v>2625</v>
      </c>
      <c r="E1353" s="159" t="s">
        <v>3057</v>
      </c>
    </row>
    <row r="1354" spans="1:5" ht="12" customHeight="1" x14ac:dyDescent="0.2">
      <c r="A1354" s="159" t="s">
        <v>3006</v>
      </c>
      <c r="B1354" s="159" t="s">
        <v>1547</v>
      </c>
      <c r="C1354" s="159" t="s">
        <v>67</v>
      </c>
      <c r="D1354" s="159" t="s">
        <v>2625</v>
      </c>
      <c r="E1354" s="159" t="s">
        <v>3061</v>
      </c>
    </row>
    <row r="1355" spans="1:5" ht="12" customHeight="1" x14ac:dyDescent="0.2">
      <c r="A1355" s="159" t="s">
        <v>3006</v>
      </c>
      <c r="B1355" s="159" t="s">
        <v>1548</v>
      </c>
      <c r="C1355" s="159" t="s">
        <v>68</v>
      </c>
      <c r="D1355" s="159" t="s">
        <v>2625</v>
      </c>
      <c r="E1355" s="159" t="s">
        <v>3061</v>
      </c>
    </row>
    <row r="1356" spans="1:5" ht="12" customHeight="1" x14ac:dyDescent="0.2">
      <c r="A1356" s="159" t="s">
        <v>3006</v>
      </c>
      <c r="B1356" s="159" t="s">
        <v>1528</v>
      </c>
      <c r="C1356" s="159" t="s">
        <v>69</v>
      </c>
      <c r="D1356" s="159" t="s">
        <v>2625</v>
      </c>
      <c r="E1356" s="159" t="s">
        <v>3008</v>
      </c>
    </row>
    <row r="1357" spans="1:5" ht="12" customHeight="1" x14ac:dyDescent="0.2">
      <c r="A1357" s="159" t="s">
        <v>3006</v>
      </c>
      <c r="B1357" s="159" t="s">
        <v>1528</v>
      </c>
      <c r="C1357" s="159" t="s">
        <v>69</v>
      </c>
      <c r="D1357" s="159" t="s">
        <v>2625</v>
      </c>
      <c r="E1357" s="159" t="s">
        <v>3061</v>
      </c>
    </row>
    <row r="1358" spans="1:5" ht="12" customHeight="1" x14ac:dyDescent="0.2">
      <c r="A1358" s="159" t="s">
        <v>3006</v>
      </c>
      <c r="B1358" s="159" t="s">
        <v>1528</v>
      </c>
      <c r="C1358" s="159" t="s">
        <v>69</v>
      </c>
      <c r="D1358" s="159" t="s">
        <v>2625</v>
      </c>
      <c r="E1358" s="159" t="s">
        <v>3057</v>
      </c>
    </row>
    <row r="1359" spans="1:5" ht="12" customHeight="1" x14ac:dyDescent="0.2">
      <c r="A1359" s="159" t="s">
        <v>3006</v>
      </c>
      <c r="B1359" s="159" t="s">
        <v>1712</v>
      </c>
      <c r="C1359" s="159" t="s">
        <v>1713</v>
      </c>
      <c r="D1359" s="159" t="s">
        <v>2625</v>
      </c>
      <c r="E1359" s="159" t="s">
        <v>3061</v>
      </c>
    </row>
    <row r="1360" spans="1:5" ht="12" customHeight="1" x14ac:dyDescent="0.2">
      <c r="A1360" s="159" t="s">
        <v>3006</v>
      </c>
      <c r="B1360" s="159" t="s">
        <v>1834</v>
      </c>
      <c r="C1360" s="159" t="s">
        <v>1835</v>
      </c>
      <c r="D1360" s="159" t="s">
        <v>2625</v>
      </c>
      <c r="E1360" s="159" t="s">
        <v>3008</v>
      </c>
    </row>
    <row r="1361" spans="1:5" ht="12" customHeight="1" x14ac:dyDescent="0.2">
      <c r="A1361" s="159" t="s">
        <v>3006</v>
      </c>
      <c r="B1361" s="159" t="s">
        <v>1834</v>
      </c>
      <c r="C1361" s="159" t="s">
        <v>1835</v>
      </c>
      <c r="D1361" s="159" t="s">
        <v>2625</v>
      </c>
      <c r="E1361" s="159" t="s">
        <v>3055</v>
      </c>
    </row>
    <row r="1362" spans="1:5" ht="12" customHeight="1" x14ac:dyDescent="0.2">
      <c r="A1362" s="159" t="s">
        <v>3006</v>
      </c>
      <c r="B1362" s="159" t="s">
        <v>1834</v>
      </c>
      <c r="C1362" s="159" t="s">
        <v>1835</v>
      </c>
      <c r="D1362" s="159" t="s">
        <v>2625</v>
      </c>
      <c r="E1362" s="159" t="s">
        <v>3061</v>
      </c>
    </row>
    <row r="1363" spans="1:5" ht="12" customHeight="1" x14ac:dyDescent="0.2">
      <c r="A1363" s="159" t="s">
        <v>3006</v>
      </c>
      <c r="B1363" s="159" t="s">
        <v>1536</v>
      </c>
      <c r="C1363" s="159" t="s">
        <v>70</v>
      </c>
      <c r="D1363" s="159" t="s">
        <v>2625</v>
      </c>
      <c r="E1363" s="159" t="s">
        <v>3061</v>
      </c>
    </row>
    <row r="1364" spans="1:5" ht="12" customHeight="1" x14ac:dyDescent="0.2">
      <c r="A1364" s="159" t="s">
        <v>3006</v>
      </c>
      <c r="B1364" s="159" t="s">
        <v>1541</v>
      </c>
      <c r="C1364" s="159" t="s">
        <v>71</v>
      </c>
      <c r="D1364" s="159" t="s">
        <v>2625</v>
      </c>
      <c r="E1364" s="159" t="s">
        <v>3061</v>
      </c>
    </row>
    <row r="1365" spans="1:5" ht="12" customHeight="1" x14ac:dyDescent="0.2">
      <c r="A1365" s="159" t="s">
        <v>3006</v>
      </c>
      <c r="B1365" s="159" t="s">
        <v>1559</v>
      </c>
      <c r="C1365" s="159" t="s">
        <v>72</v>
      </c>
      <c r="D1365" s="159" t="s">
        <v>2625</v>
      </c>
      <c r="E1365" s="159" t="s">
        <v>3061</v>
      </c>
    </row>
    <row r="1366" spans="1:5" ht="12" customHeight="1" x14ac:dyDescent="0.2">
      <c r="A1366" s="159" t="s">
        <v>3006</v>
      </c>
      <c r="B1366" s="159" t="s">
        <v>1992</v>
      </c>
      <c r="C1366" s="159" t="s">
        <v>1993</v>
      </c>
      <c r="D1366" s="159" t="s">
        <v>2625</v>
      </c>
      <c r="E1366" s="159" t="s">
        <v>3055</v>
      </c>
    </row>
    <row r="1367" spans="1:5" ht="12" customHeight="1" x14ac:dyDescent="0.2">
      <c r="A1367" s="159" t="s">
        <v>3006</v>
      </c>
      <c r="B1367" s="159" t="s">
        <v>1992</v>
      </c>
      <c r="C1367" s="159" t="s">
        <v>1993</v>
      </c>
      <c r="D1367" s="159" t="s">
        <v>2625</v>
      </c>
      <c r="E1367" s="159" t="s">
        <v>3061</v>
      </c>
    </row>
    <row r="1368" spans="1:5" ht="12" customHeight="1" x14ac:dyDescent="0.2">
      <c r="A1368" s="159" t="s">
        <v>3006</v>
      </c>
      <c r="B1368" s="159" t="s">
        <v>1992</v>
      </c>
      <c r="C1368" s="159" t="s">
        <v>1993</v>
      </c>
      <c r="D1368" s="159" t="s">
        <v>2625</v>
      </c>
      <c r="E1368" s="159" t="s">
        <v>3057</v>
      </c>
    </row>
    <row r="1369" spans="1:5" ht="12" customHeight="1" x14ac:dyDescent="0.2">
      <c r="A1369" s="159" t="s">
        <v>3006</v>
      </c>
      <c r="B1369" s="159" t="s">
        <v>2000</v>
      </c>
      <c r="C1369" s="159" t="s">
        <v>2004</v>
      </c>
      <c r="D1369" s="159" t="s">
        <v>2625</v>
      </c>
      <c r="E1369" s="159" t="s">
        <v>3061</v>
      </c>
    </row>
    <row r="1370" spans="1:5" ht="12" customHeight="1" x14ac:dyDescent="0.2">
      <c r="A1370" s="159" t="s">
        <v>3006</v>
      </c>
      <c r="B1370" s="159" t="s">
        <v>2960</v>
      </c>
      <c r="C1370" s="159" t="s">
        <v>2976</v>
      </c>
      <c r="D1370" s="159" t="s">
        <v>2625</v>
      </c>
      <c r="E1370" s="159" t="s">
        <v>3061</v>
      </c>
    </row>
    <row r="1371" spans="1:5" ht="12" customHeight="1" x14ac:dyDescent="0.2">
      <c r="A1371" s="159" t="s">
        <v>3006</v>
      </c>
      <c r="B1371" s="159" t="s">
        <v>3083</v>
      </c>
      <c r="C1371" s="159" t="s">
        <v>2839</v>
      </c>
      <c r="D1371" s="159" t="s">
        <v>645</v>
      </c>
      <c r="E1371" s="159" t="s">
        <v>3008</v>
      </c>
    </row>
    <row r="1372" spans="1:5" ht="12" customHeight="1" x14ac:dyDescent="0.2">
      <c r="A1372" s="159" t="s">
        <v>3006</v>
      </c>
      <c r="B1372" s="159" t="s">
        <v>3083</v>
      </c>
      <c r="C1372" s="159" t="s">
        <v>2839</v>
      </c>
      <c r="D1372" s="159" t="s">
        <v>645</v>
      </c>
      <c r="E1372" s="159" t="s">
        <v>3055</v>
      </c>
    </row>
    <row r="1373" spans="1:5" ht="12" customHeight="1" x14ac:dyDescent="0.2">
      <c r="A1373" s="159" t="s">
        <v>3006</v>
      </c>
      <c r="B1373" s="159" t="s">
        <v>3083</v>
      </c>
      <c r="C1373" s="159" t="s">
        <v>2839</v>
      </c>
      <c r="D1373" s="159" t="s">
        <v>645</v>
      </c>
      <c r="E1373" s="159" t="s">
        <v>3057</v>
      </c>
    </row>
    <row r="1374" spans="1:5" ht="12" customHeight="1" x14ac:dyDescent="0.2">
      <c r="A1374" s="159" t="s">
        <v>3006</v>
      </c>
      <c r="B1374" s="159" t="s">
        <v>3084</v>
      </c>
      <c r="C1374" s="159" t="s">
        <v>2531</v>
      </c>
      <c r="D1374" s="159" t="s">
        <v>645</v>
      </c>
      <c r="E1374" s="159" t="s">
        <v>3055</v>
      </c>
    </row>
    <row r="1375" spans="1:5" ht="12" customHeight="1" x14ac:dyDescent="0.2">
      <c r="A1375" s="159" t="s">
        <v>3006</v>
      </c>
      <c r="B1375" s="159" t="s">
        <v>3084</v>
      </c>
      <c r="C1375" s="159" t="s">
        <v>2531</v>
      </c>
      <c r="D1375" s="159" t="s">
        <v>645</v>
      </c>
      <c r="E1375" s="159" t="s">
        <v>3057</v>
      </c>
    </row>
    <row r="1376" spans="1:5" ht="12" customHeight="1" x14ac:dyDescent="0.2">
      <c r="A1376" s="159" t="s">
        <v>3006</v>
      </c>
      <c r="B1376" s="159" t="s">
        <v>3085</v>
      </c>
      <c r="C1376" s="159" t="s">
        <v>2392</v>
      </c>
      <c r="D1376" s="159" t="s">
        <v>645</v>
      </c>
      <c r="E1376" s="159" t="s">
        <v>3008</v>
      </c>
    </row>
    <row r="1377" spans="1:5" ht="12" customHeight="1" x14ac:dyDescent="0.2">
      <c r="A1377" s="159" t="s">
        <v>3006</v>
      </c>
      <c r="B1377" s="159" t="s">
        <v>3085</v>
      </c>
      <c r="C1377" s="159" t="s">
        <v>2392</v>
      </c>
      <c r="D1377" s="159" t="s">
        <v>645</v>
      </c>
      <c r="E1377" s="159" t="s">
        <v>3055</v>
      </c>
    </row>
    <row r="1378" spans="1:5" ht="12" customHeight="1" x14ac:dyDescent="0.2">
      <c r="A1378" s="159" t="s">
        <v>3006</v>
      </c>
      <c r="B1378" s="159" t="s">
        <v>3085</v>
      </c>
      <c r="C1378" s="159" t="s">
        <v>2392</v>
      </c>
      <c r="D1378" s="159" t="s">
        <v>645</v>
      </c>
      <c r="E1378" s="159" t="s">
        <v>3057</v>
      </c>
    </row>
    <row r="1379" spans="1:5" ht="12" customHeight="1" x14ac:dyDescent="0.2">
      <c r="A1379" s="159" t="s">
        <v>3006</v>
      </c>
      <c r="B1379" s="159" t="s">
        <v>3086</v>
      </c>
      <c r="C1379" s="159" t="s">
        <v>2439</v>
      </c>
      <c r="D1379" s="159" t="s">
        <v>645</v>
      </c>
      <c r="E1379" s="159" t="s">
        <v>3008</v>
      </c>
    </row>
    <row r="1380" spans="1:5" ht="12" customHeight="1" x14ac:dyDescent="0.2">
      <c r="A1380" s="159" t="s">
        <v>3006</v>
      </c>
      <c r="B1380" s="159" t="s">
        <v>3086</v>
      </c>
      <c r="C1380" s="159" t="s">
        <v>2439</v>
      </c>
      <c r="D1380" s="159" t="s">
        <v>645</v>
      </c>
      <c r="E1380" s="159" t="s">
        <v>3055</v>
      </c>
    </row>
    <row r="1381" spans="1:5" ht="12" customHeight="1" x14ac:dyDescent="0.2">
      <c r="A1381" s="159" t="s">
        <v>3006</v>
      </c>
      <c r="B1381" s="159" t="s">
        <v>3086</v>
      </c>
      <c r="C1381" s="159" t="s">
        <v>2439</v>
      </c>
      <c r="D1381" s="159" t="s">
        <v>645</v>
      </c>
      <c r="E1381" s="159" t="s">
        <v>3063</v>
      </c>
    </row>
    <row r="1382" spans="1:5" ht="12" customHeight="1" x14ac:dyDescent="0.2">
      <c r="A1382" s="159" t="s">
        <v>3006</v>
      </c>
      <c r="B1382" s="159" t="s">
        <v>3086</v>
      </c>
      <c r="C1382" s="159" t="s">
        <v>2439</v>
      </c>
      <c r="D1382" s="159" t="s">
        <v>645</v>
      </c>
      <c r="E1382" s="159" t="s">
        <v>3057</v>
      </c>
    </row>
    <row r="1383" spans="1:5" ht="12" customHeight="1" x14ac:dyDescent="0.2">
      <c r="A1383" s="159" t="s">
        <v>3006</v>
      </c>
      <c r="B1383" s="159" t="s">
        <v>1448</v>
      </c>
      <c r="C1383" s="159" t="s">
        <v>463</v>
      </c>
      <c r="D1383" s="159" t="s">
        <v>645</v>
      </c>
      <c r="E1383" s="159" t="s">
        <v>3054</v>
      </c>
    </row>
    <row r="1384" spans="1:5" ht="12" customHeight="1" x14ac:dyDescent="0.2">
      <c r="A1384" s="159" t="s">
        <v>3006</v>
      </c>
      <c r="B1384" s="159" t="s">
        <v>1448</v>
      </c>
      <c r="C1384" s="159" t="s">
        <v>463</v>
      </c>
      <c r="D1384" s="159" t="s">
        <v>645</v>
      </c>
      <c r="E1384" s="159" t="s">
        <v>3008</v>
      </c>
    </row>
    <row r="1385" spans="1:5" ht="12" customHeight="1" x14ac:dyDescent="0.2">
      <c r="A1385" s="159" t="s">
        <v>3006</v>
      </c>
      <c r="B1385" s="159" t="s">
        <v>1448</v>
      </c>
      <c r="C1385" s="159" t="s">
        <v>463</v>
      </c>
      <c r="D1385" s="159" t="s">
        <v>645</v>
      </c>
      <c r="E1385" s="159" t="s">
        <v>3057</v>
      </c>
    </row>
    <row r="1386" spans="1:5" ht="12" customHeight="1" x14ac:dyDescent="0.2">
      <c r="A1386" s="159" t="s">
        <v>3006</v>
      </c>
      <c r="B1386" s="159" t="s">
        <v>3087</v>
      </c>
      <c r="C1386" s="159" t="s">
        <v>2535</v>
      </c>
      <c r="D1386" s="159" t="s">
        <v>645</v>
      </c>
      <c r="E1386" s="159" t="s">
        <v>3008</v>
      </c>
    </row>
    <row r="1387" spans="1:5" ht="12" customHeight="1" x14ac:dyDescent="0.2">
      <c r="A1387" s="159" t="s">
        <v>3006</v>
      </c>
      <c r="B1387" s="159" t="s">
        <v>3087</v>
      </c>
      <c r="C1387" s="159" t="s">
        <v>2535</v>
      </c>
      <c r="D1387" s="159" t="s">
        <v>645</v>
      </c>
      <c r="E1387" s="159" t="s">
        <v>3055</v>
      </c>
    </row>
    <row r="1388" spans="1:5" ht="12" customHeight="1" x14ac:dyDescent="0.2">
      <c r="A1388" s="159" t="s">
        <v>3006</v>
      </c>
      <c r="B1388" s="159" t="s">
        <v>3087</v>
      </c>
      <c r="C1388" s="159" t="s">
        <v>2535</v>
      </c>
      <c r="D1388" s="159" t="s">
        <v>645</v>
      </c>
      <c r="E1388" s="159" t="s">
        <v>3057</v>
      </c>
    </row>
    <row r="1389" spans="1:5" ht="12" customHeight="1" x14ac:dyDescent="0.2">
      <c r="A1389" s="159" t="s">
        <v>3006</v>
      </c>
      <c r="B1389" s="159" t="s">
        <v>3088</v>
      </c>
      <c r="C1389" s="159" t="s">
        <v>2841</v>
      </c>
      <c r="D1389" s="159" t="s">
        <v>645</v>
      </c>
      <c r="E1389" s="159" t="s">
        <v>3008</v>
      </c>
    </row>
    <row r="1390" spans="1:5" ht="12" customHeight="1" x14ac:dyDescent="0.2">
      <c r="A1390" s="159" t="s">
        <v>3006</v>
      </c>
      <c r="B1390" s="159" t="s">
        <v>3088</v>
      </c>
      <c r="C1390" s="159" t="s">
        <v>2841</v>
      </c>
      <c r="D1390" s="159" t="s">
        <v>645</v>
      </c>
      <c r="E1390" s="159" t="s">
        <v>3055</v>
      </c>
    </row>
    <row r="1391" spans="1:5" ht="12" customHeight="1" x14ac:dyDescent="0.2">
      <c r="A1391" s="159" t="s">
        <v>3006</v>
      </c>
      <c r="B1391" s="159" t="s">
        <v>3088</v>
      </c>
      <c r="C1391" s="159" t="s">
        <v>2841</v>
      </c>
      <c r="D1391" s="159" t="s">
        <v>645</v>
      </c>
      <c r="E1391" s="159" t="s">
        <v>3057</v>
      </c>
    </row>
    <row r="1392" spans="1:5" ht="12" customHeight="1" x14ac:dyDescent="0.2">
      <c r="A1392" s="159" t="s">
        <v>3006</v>
      </c>
      <c r="B1392" s="159" t="s">
        <v>3089</v>
      </c>
      <c r="C1392" s="159" t="s">
        <v>2538</v>
      </c>
      <c r="D1392" s="159" t="s">
        <v>645</v>
      </c>
      <c r="E1392" s="159" t="s">
        <v>3008</v>
      </c>
    </row>
    <row r="1393" spans="1:5" ht="12" customHeight="1" x14ac:dyDescent="0.2">
      <c r="A1393" s="159" t="s">
        <v>3006</v>
      </c>
      <c r="B1393" s="159" t="s">
        <v>3089</v>
      </c>
      <c r="C1393" s="159" t="s">
        <v>2538</v>
      </c>
      <c r="D1393" s="159" t="s">
        <v>645</v>
      </c>
      <c r="E1393" s="159" t="s">
        <v>3055</v>
      </c>
    </row>
    <row r="1394" spans="1:5" ht="12" customHeight="1" x14ac:dyDescent="0.2">
      <c r="A1394" s="159" t="s">
        <v>3006</v>
      </c>
      <c r="B1394" s="159" t="s">
        <v>3089</v>
      </c>
      <c r="C1394" s="159" t="s">
        <v>2538</v>
      </c>
      <c r="D1394" s="159" t="s">
        <v>645</v>
      </c>
      <c r="E1394" s="159" t="s">
        <v>3057</v>
      </c>
    </row>
    <row r="1395" spans="1:5" ht="12" customHeight="1" x14ac:dyDescent="0.2">
      <c r="A1395" s="159" t="s">
        <v>3006</v>
      </c>
      <c r="B1395" s="159" t="s">
        <v>3090</v>
      </c>
      <c r="C1395" s="159" t="s">
        <v>2435</v>
      </c>
      <c r="D1395" s="159" t="s">
        <v>645</v>
      </c>
      <c r="E1395" s="159" t="s">
        <v>3008</v>
      </c>
    </row>
    <row r="1396" spans="1:5" ht="12" customHeight="1" x14ac:dyDescent="0.2">
      <c r="A1396" s="159" t="s">
        <v>3006</v>
      </c>
      <c r="B1396" s="159" t="s">
        <v>3090</v>
      </c>
      <c r="C1396" s="159" t="s">
        <v>2435</v>
      </c>
      <c r="D1396" s="159" t="s">
        <v>645</v>
      </c>
      <c r="E1396" s="159" t="s">
        <v>3063</v>
      </c>
    </row>
    <row r="1397" spans="1:5" ht="12" customHeight="1" x14ac:dyDescent="0.2">
      <c r="A1397" s="159" t="s">
        <v>3006</v>
      </c>
      <c r="B1397" s="159" t="s">
        <v>3090</v>
      </c>
      <c r="C1397" s="159" t="s">
        <v>2435</v>
      </c>
      <c r="D1397" s="159" t="s">
        <v>645</v>
      </c>
      <c r="E1397" s="159" t="s">
        <v>3057</v>
      </c>
    </row>
    <row r="1398" spans="1:5" ht="12" customHeight="1" x14ac:dyDescent="0.2">
      <c r="A1398" s="159" t="s">
        <v>3006</v>
      </c>
      <c r="B1398" s="159" t="s">
        <v>3091</v>
      </c>
      <c r="C1398" s="159" t="s">
        <v>2384</v>
      </c>
      <c r="D1398" s="159" t="s">
        <v>645</v>
      </c>
      <c r="E1398" s="159" t="s">
        <v>3008</v>
      </c>
    </row>
    <row r="1399" spans="1:5" ht="12" customHeight="1" x14ac:dyDescent="0.2">
      <c r="A1399" s="159" t="s">
        <v>3006</v>
      </c>
      <c r="B1399" s="159" t="s">
        <v>3091</v>
      </c>
      <c r="C1399" s="159" t="s">
        <v>2384</v>
      </c>
      <c r="D1399" s="159" t="s">
        <v>645</v>
      </c>
      <c r="E1399" s="159" t="s">
        <v>3063</v>
      </c>
    </row>
    <row r="1400" spans="1:5" ht="12" customHeight="1" x14ac:dyDescent="0.2">
      <c r="A1400" s="159" t="s">
        <v>3006</v>
      </c>
      <c r="B1400" s="159" t="s">
        <v>3091</v>
      </c>
      <c r="C1400" s="159" t="s">
        <v>2384</v>
      </c>
      <c r="D1400" s="159" t="s">
        <v>645</v>
      </c>
      <c r="E1400" s="159" t="s">
        <v>3057</v>
      </c>
    </row>
    <row r="1401" spans="1:5" ht="12" customHeight="1" x14ac:dyDescent="0.2">
      <c r="A1401" s="159" t="s">
        <v>3006</v>
      </c>
      <c r="B1401" s="159" t="s">
        <v>3091</v>
      </c>
      <c r="C1401" s="159" t="s">
        <v>2384</v>
      </c>
      <c r="D1401" s="159" t="s">
        <v>645</v>
      </c>
      <c r="E1401" s="159" t="s">
        <v>3092</v>
      </c>
    </row>
    <row r="1402" spans="1:5" ht="12" customHeight="1" x14ac:dyDescent="0.2">
      <c r="A1402" s="159" t="s">
        <v>3006</v>
      </c>
      <c r="B1402" s="159" t="s">
        <v>1692</v>
      </c>
      <c r="C1402" s="159" t="s">
        <v>464</v>
      </c>
      <c r="D1402" s="159" t="s">
        <v>645</v>
      </c>
      <c r="E1402" s="159" t="s">
        <v>3054</v>
      </c>
    </row>
    <row r="1403" spans="1:5" ht="12" customHeight="1" x14ac:dyDescent="0.2">
      <c r="A1403" s="159" t="s">
        <v>3006</v>
      </c>
      <c r="B1403" s="159" t="s">
        <v>1692</v>
      </c>
      <c r="C1403" s="159" t="s">
        <v>464</v>
      </c>
      <c r="D1403" s="159" t="s">
        <v>645</v>
      </c>
      <c r="E1403" s="159" t="s">
        <v>3008</v>
      </c>
    </row>
    <row r="1404" spans="1:5" ht="12" customHeight="1" x14ac:dyDescent="0.2">
      <c r="A1404" s="159" t="s">
        <v>3006</v>
      </c>
      <c r="B1404" s="159" t="s">
        <v>1692</v>
      </c>
      <c r="C1404" s="159" t="s">
        <v>464</v>
      </c>
      <c r="D1404" s="159" t="s">
        <v>645</v>
      </c>
      <c r="E1404" s="159" t="s">
        <v>3055</v>
      </c>
    </row>
    <row r="1405" spans="1:5" ht="12" customHeight="1" x14ac:dyDescent="0.2">
      <c r="A1405" s="159" t="s">
        <v>3006</v>
      </c>
      <c r="B1405" s="159" t="s">
        <v>1692</v>
      </c>
      <c r="C1405" s="159" t="s">
        <v>464</v>
      </c>
      <c r="D1405" s="159" t="s">
        <v>645</v>
      </c>
      <c r="E1405" s="159" t="s">
        <v>3058</v>
      </c>
    </row>
    <row r="1406" spans="1:5" ht="12" customHeight="1" x14ac:dyDescent="0.2">
      <c r="A1406" s="159" t="s">
        <v>3006</v>
      </c>
      <c r="B1406" s="159" t="s">
        <v>1692</v>
      </c>
      <c r="C1406" s="159" t="s">
        <v>464</v>
      </c>
      <c r="D1406" s="159" t="s">
        <v>645</v>
      </c>
      <c r="E1406" s="159" t="s">
        <v>3056</v>
      </c>
    </row>
    <row r="1407" spans="1:5" ht="12" customHeight="1" x14ac:dyDescent="0.2">
      <c r="A1407" s="159" t="s">
        <v>3006</v>
      </c>
      <c r="B1407" s="159" t="s">
        <v>1692</v>
      </c>
      <c r="C1407" s="159" t="s">
        <v>464</v>
      </c>
      <c r="D1407" s="159" t="s">
        <v>645</v>
      </c>
      <c r="E1407" s="159" t="s">
        <v>3057</v>
      </c>
    </row>
    <row r="1408" spans="1:5" ht="12" customHeight="1" x14ac:dyDescent="0.2">
      <c r="A1408" s="159" t="s">
        <v>3006</v>
      </c>
      <c r="B1408" s="159" t="s">
        <v>1692</v>
      </c>
      <c r="C1408" s="159" t="s">
        <v>464</v>
      </c>
      <c r="D1408" s="159" t="s">
        <v>645</v>
      </c>
      <c r="E1408" s="159" t="s">
        <v>3060</v>
      </c>
    </row>
    <row r="1409" spans="1:5" ht="12" customHeight="1" x14ac:dyDescent="0.2">
      <c r="A1409" s="159" t="s">
        <v>3006</v>
      </c>
      <c r="B1409" s="159" t="s">
        <v>1692</v>
      </c>
      <c r="C1409" s="159" t="s">
        <v>464</v>
      </c>
      <c r="D1409" s="159" t="s">
        <v>645</v>
      </c>
      <c r="E1409" s="159" t="s">
        <v>3075</v>
      </c>
    </row>
    <row r="1410" spans="1:5" ht="12" customHeight="1" x14ac:dyDescent="0.2">
      <c r="A1410" s="159" t="s">
        <v>3006</v>
      </c>
      <c r="B1410" s="159" t="s">
        <v>1692</v>
      </c>
      <c r="C1410" s="159" t="s">
        <v>464</v>
      </c>
      <c r="D1410" s="159" t="s">
        <v>645</v>
      </c>
      <c r="E1410" s="159" t="s">
        <v>3092</v>
      </c>
    </row>
    <row r="1411" spans="1:5" ht="12" customHeight="1" x14ac:dyDescent="0.2">
      <c r="A1411" s="159" t="s">
        <v>3006</v>
      </c>
      <c r="B1411" s="159" t="s">
        <v>1692</v>
      </c>
      <c r="C1411" s="159" t="s">
        <v>464</v>
      </c>
      <c r="D1411" s="159" t="s">
        <v>645</v>
      </c>
      <c r="E1411" s="159" t="s">
        <v>3064</v>
      </c>
    </row>
    <row r="1412" spans="1:5" ht="12" customHeight="1" x14ac:dyDescent="0.2">
      <c r="A1412" s="159" t="s">
        <v>3006</v>
      </c>
      <c r="B1412" s="159" t="s">
        <v>3093</v>
      </c>
      <c r="C1412" s="159" t="s">
        <v>1813</v>
      </c>
      <c r="D1412" s="159" t="s">
        <v>645</v>
      </c>
      <c r="E1412" s="159" t="s">
        <v>3008</v>
      </c>
    </row>
    <row r="1413" spans="1:5" ht="12" customHeight="1" x14ac:dyDescent="0.2">
      <c r="A1413" s="159" t="s">
        <v>3006</v>
      </c>
      <c r="B1413" s="159" t="s">
        <v>3093</v>
      </c>
      <c r="C1413" s="159" t="s">
        <v>1813</v>
      </c>
      <c r="D1413" s="159" t="s">
        <v>645</v>
      </c>
      <c r="E1413" s="159" t="s">
        <v>3055</v>
      </c>
    </row>
    <row r="1414" spans="1:5" ht="12" customHeight="1" x14ac:dyDescent="0.2">
      <c r="A1414" s="159" t="s">
        <v>3006</v>
      </c>
      <c r="B1414" s="159" t="s">
        <v>3093</v>
      </c>
      <c r="C1414" s="159" t="s">
        <v>1813</v>
      </c>
      <c r="D1414" s="159" t="s">
        <v>645</v>
      </c>
      <c r="E1414" s="159" t="s">
        <v>3063</v>
      </c>
    </row>
    <row r="1415" spans="1:5" ht="12" customHeight="1" x14ac:dyDescent="0.2">
      <c r="A1415" s="159" t="s">
        <v>3006</v>
      </c>
      <c r="B1415" s="159" t="s">
        <v>3093</v>
      </c>
      <c r="C1415" s="159" t="s">
        <v>1813</v>
      </c>
      <c r="D1415" s="159" t="s">
        <v>645</v>
      </c>
      <c r="E1415" s="159" t="s">
        <v>3057</v>
      </c>
    </row>
    <row r="1416" spans="1:5" ht="12" customHeight="1" x14ac:dyDescent="0.2">
      <c r="A1416" s="159" t="s">
        <v>3006</v>
      </c>
      <c r="B1416" s="159" t="s">
        <v>3094</v>
      </c>
      <c r="C1416" s="159" t="s">
        <v>2420</v>
      </c>
      <c r="D1416" s="159" t="s">
        <v>645</v>
      </c>
      <c r="E1416" s="159" t="s">
        <v>3008</v>
      </c>
    </row>
    <row r="1417" spans="1:5" ht="12" customHeight="1" x14ac:dyDescent="0.2">
      <c r="A1417" s="159" t="s">
        <v>3006</v>
      </c>
      <c r="B1417" s="159" t="s">
        <v>3094</v>
      </c>
      <c r="C1417" s="159" t="s">
        <v>2420</v>
      </c>
      <c r="D1417" s="159" t="s">
        <v>645</v>
      </c>
      <c r="E1417" s="159" t="s">
        <v>3055</v>
      </c>
    </row>
    <row r="1418" spans="1:5" ht="12" customHeight="1" x14ac:dyDescent="0.2">
      <c r="A1418" s="159" t="s">
        <v>3006</v>
      </c>
      <c r="B1418" s="159" t="s">
        <v>3094</v>
      </c>
      <c r="C1418" s="159" t="s">
        <v>2420</v>
      </c>
      <c r="D1418" s="159" t="s">
        <v>645</v>
      </c>
      <c r="E1418" s="159" t="s">
        <v>3057</v>
      </c>
    </row>
    <row r="1419" spans="1:5" ht="12" customHeight="1" x14ac:dyDescent="0.2">
      <c r="A1419" s="159" t="s">
        <v>3006</v>
      </c>
      <c r="B1419" s="159" t="s">
        <v>3095</v>
      </c>
      <c r="C1419" s="159" t="s">
        <v>145</v>
      </c>
      <c r="D1419" s="159" t="s">
        <v>645</v>
      </c>
      <c r="E1419" s="159" t="s">
        <v>3008</v>
      </c>
    </row>
    <row r="1420" spans="1:5" ht="12" customHeight="1" x14ac:dyDescent="0.2">
      <c r="A1420" s="159" t="s">
        <v>3006</v>
      </c>
      <c r="B1420" s="159" t="s">
        <v>3095</v>
      </c>
      <c r="C1420" s="159" t="s">
        <v>145</v>
      </c>
      <c r="D1420" s="159" t="s">
        <v>645</v>
      </c>
      <c r="E1420" s="159" t="s">
        <v>3055</v>
      </c>
    </row>
    <row r="1421" spans="1:5" ht="12" customHeight="1" x14ac:dyDescent="0.2">
      <c r="A1421" s="159" t="s">
        <v>3006</v>
      </c>
      <c r="B1421" s="159" t="s">
        <v>3095</v>
      </c>
      <c r="C1421" s="159" t="s">
        <v>145</v>
      </c>
      <c r="D1421" s="159" t="s">
        <v>645</v>
      </c>
      <c r="E1421" s="159" t="s">
        <v>3058</v>
      </c>
    </row>
    <row r="1422" spans="1:5" ht="12" customHeight="1" x14ac:dyDescent="0.2">
      <c r="A1422" s="159" t="s">
        <v>3006</v>
      </c>
      <c r="B1422" s="159" t="s">
        <v>3095</v>
      </c>
      <c r="C1422" s="159" t="s">
        <v>145</v>
      </c>
      <c r="D1422" s="159" t="s">
        <v>645</v>
      </c>
      <c r="E1422" s="159" t="s">
        <v>3056</v>
      </c>
    </row>
    <row r="1423" spans="1:5" ht="12" customHeight="1" x14ac:dyDescent="0.2">
      <c r="A1423" s="159" t="s">
        <v>3006</v>
      </c>
      <c r="B1423" s="159" t="s">
        <v>3095</v>
      </c>
      <c r="C1423" s="159" t="s">
        <v>145</v>
      </c>
      <c r="D1423" s="159" t="s">
        <v>645</v>
      </c>
      <c r="E1423" s="159" t="s">
        <v>3057</v>
      </c>
    </row>
    <row r="1424" spans="1:5" ht="12" customHeight="1" x14ac:dyDescent="0.2">
      <c r="A1424" s="159" t="s">
        <v>3006</v>
      </c>
      <c r="B1424" s="159" t="s">
        <v>3095</v>
      </c>
      <c r="C1424" s="159" t="s">
        <v>145</v>
      </c>
      <c r="D1424" s="159" t="s">
        <v>645</v>
      </c>
      <c r="E1424" s="159" t="s">
        <v>3075</v>
      </c>
    </row>
    <row r="1425" spans="1:5" ht="12" customHeight="1" x14ac:dyDescent="0.2">
      <c r="A1425" s="159" t="s">
        <v>3006</v>
      </c>
      <c r="B1425" s="159" t="s">
        <v>3096</v>
      </c>
      <c r="C1425" s="159" t="s">
        <v>2879</v>
      </c>
      <c r="D1425" s="159" t="s">
        <v>645</v>
      </c>
      <c r="E1425" s="159" t="s">
        <v>3008</v>
      </c>
    </row>
    <row r="1426" spans="1:5" ht="12" customHeight="1" x14ac:dyDescent="0.2">
      <c r="A1426" s="159" t="s">
        <v>3006</v>
      </c>
      <c r="B1426" s="159" t="s">
        <v>3096</v>
      </c>
      <c r="C1426" s="159" t="s">
        <v>2879</v>
      </c>
      <c r="D1426" s="159" t="s">
        <v>645</v>
      </c>
      <c r="E1426" s="159" t="s">
        <v>3055</v>
      </c>
    </row>
    <row r="1427" spans="1:5" ht="12" customHeight="1" x14ac:dyDescent="0.2">
      <c r="A1427" s="159" t="s">
        <v>3006</v>
      </c>
      <c r="B1427" s="159" t="s">
        <v>3096</v>
      </c>
      <c r="C1427" s="159" t="s">
        <v>2879</v>
      </c>
      <c r="D1427" s="159" t="s">
        <v>645</v>
      </c>
      <c r="E1427" s="159" t="s">
        <v>3057</v>
      </c>
    </row>
    <row r="1428" spans="1:5" ht="12" customHeight="1" x14ac:dyDescent="0.2">
      <c r="A1428" s="159" t="s">
        <v>3006</v>
      </c>
      <c r="B1428" s="159" t="s">
        <v>3097</v>
      </c>
      <c r="C1428" s="159" t="s">
        <v>1623</v>
      </c>
      <c r="D1428" s="159" t="s">
        <v>645</v>
      </c>
      <c r="E1428" s="159" t="s">
        <v>3008</v>
      </c>
    </row>
    <row r="1429" spans="1:5" ht="12" customHeight="1" x14ac:dyDescent="0.2">
      <c r="A1429" s="159" t="s">
        <v>3006</v>
      </c>
      <c r="B1429" s="159" t="s">
        <v>3097</v>
      </c>
      <c r="C1429" s="159" t="s">
        <v>1623</v>
      </c>
      <c r="D1429" s="159" t="s">
        <v>645</v>
      </c>
      <c r="E1429" s="159" t="s">
        <v>3055</v>
      </c>
    </row>
    <row r="1430" spans="1:5" ht="12" customHeight="1" x14ac:dyDescent="0.2">
      <c r="A1430" s="159" t="s">
        <v>3006</v>
      </c>
      <c r="B1430" s="159" t="s">
        <v>3097</v>
      </c>
      <c r="C1430" s="159" t="s">
        <v>1623</v>
      </c>
      <c r="D1430" s="159" t="s">
        <v>645</v>
      </c>
      <c r="E1430" s="159" t="s">
        <v>3063</v>
      </c>
    </row>
    <row r="1431" spans="1:5" ht="12" customHeight="1" x14ac:dyDescent="0.2">
      <c r="A1431" s="159" t="s">
        <v>3006</v>
      </c>
      <c r="B1431" s="159" t="s">
        <v>3097</v>
      </c>
      <c r="C1431" s="159" t="s">
        <v>1623</v>
      </c>
      <c r="D1431" s="159" t="s">
        <v>645</v>
      </c>
      <c r="E1431" s="159" t="s">
        <v>3057</v>
      </c>
    </row>
    <row r="1432" spans="1:5" ht="12" customHeight="1" x14ac:dyDescent="0.2">
      <c r="A1432" s="159" t="s">
        <v>3006</v>
      </c>
      <c r="B1432" s="159" t="s">
        <v>3098</v>
      </c>
      <c r="C1432" s="159" t="s">
        <v>2425</v>
      </c>
      <c r="D1432" s="159" t="s">
        <v>645</v>
      </c>
      <c r="E1432" s="159" t="s">
        <v>3008</v>
      </c>
    </row>
    <row r="1433" spans="1:5" ht="12" customHeight="1" x14ac:dyDescent="0.2">
      <c r="A1433" s="159" t="s">
        <v>3006</v>
      </c>
      <c r="B1433" s="159" t="s">
        <v>3098</v>
      </c>
      <c r="C1433" s="159" t="s">
        <v>2425</v>
      </c>
      <c r="D1433" s="159" t="s">
        <v>645</v>
      </c>
      <c r="E1433" s="159" t="s">
        <v>3057</v>
      </c>
    </row>
    <row r="1434" spans="1:5" ht="12" customHeight="1" x14ac:dyDescent="0.2">
      <c r="A1434" s="159" t="s">
        <v>3006</v>
      </c>
      <c r="B1434" s="159" t="s">
        <v>3099</v>
      </c>
      <c r="C1434" s="159" t="s">
        <v>151</v>
      </c>
      <c r="D1434" s="159" t="s">
        <v>645</v>
      </c>
      <c r="E1434" s="159" t="s">
        <v>3008</v>
      </c>
    </row>
    <row r="1435" spans="1:5" ht="12" customHeight="1" x14ac:dyDescent="0.2">
      <c r="A1435" s="159" t="s">
        <v>3006</v>
      </c>
      <c r="B1435" s="159" t="s">
        <v>3099</v>
      </c>
      <c r="C1435" s="159" t="s">
        <v>151</v>
      </c>
      <c r="D1435" s="159" t="s">
        <v>645</v>
      </c>
      <c r="E1435" s="159" t="s">
        <v>3057</v>
      </c>
    </row>
    <row r="1436" spans="1:5" ht="12" customHeight="1" x14ac:dyDescent="0.2">
      <c r="A1436" s="159" t="s">
        <v>3006</v>
      </c>
      <c r="B1436" s="159" t="s">
        <v>3100</v>
      </c>
      <c r="C1436" s="159" t="s">
        <v>1702</v>
      </c>
      <c r="D1436" s="159" t="s">
        <v>645</v>
      </c>
      <c r="E1436" s="159" t="s">
        <v>3008</v>
      </c>
    </row>
    <row r="1437" spans="1:5" ht="12" customHeight="1" x14ac:dyDescent="0.2">
      <c r="A1437" s="159" t="s">
        <v>3006</v>
      </c>
      <c r="B1437" s="159" t="s">
        <v>3100</v>
      </c>
      <c r="C1437" s="159" t="s">
        <v>1702</v>
      </c>
      <c r="D1437" s="159" t="s">
        <v>645</v>
      </c>
      <c r="E1437" s="159" t="s">
        <v>3055</v>
      </c>
    </row>
    <row r="1438" spans="1:5" ht="12" customHeight="1" x14ac:dyDescent="0.2">
      <c r="A1438" s="159" t="s">
        <v>3006</v>
      </c>
      <c r="B1438" s="159" t="s">
        <v>3100</v>
      </c>
      <c r="C1438" s="159" t="s">
        <v>1702</v>
      </c>
      <c r="D1438" s="159" t="s">
        <v>645</v>
      </c>
      <c r="E1438" s="159" t="s">
        <v>3056</v>
      </c>
    </row>
    <row r="1439" spans="1:5" ht="12" customHeight="1" x14ac:dyDescent="0.2">
      <c r="A1439" s="159" t="s">
        <v>3006</v>
      </c>
      <c r="B1439" s="159" t="s">
        <v>3100</v>
      </c>
      <c r="C1439" s="159" t="s">
        <v>1702</v>
      </c>
      <c r="D1439" s="159" t="s">
        <v>645</v>
      </c>
      <c r="E1439" s="159" t="s">
        <v>3057</v>
      </c>
    </row>
    <row r="1440" spans="1:5" ht="12" customHeight="1" x14ac:dyDescent="0.2">
      <c r="A1440" s="159" t="s">
        <v>3006</v>
      </c>
      <c r="B1440" s="159" t="s">
        <v>3101</v>
      </c>
      <c r="C1440" s="159" t="s">
        <v>652</v>
      </c>
      <c r="D1440" s="159" t="s">
        <v>645</v>
      </c>
      <c r="E1440" s="159" t="s">
        <v>3008</v>
      </c>
    </row>
    <row r="1441" spans="1:5" ht="12" customHeight="1" x14ac:dyDescent="0.2">
      <c r="A1441" s="159" t="s">
        <v>3006</v>
      </c>
      <c r="B1441" s="159" t="s">
        <v>3101</v>
      </c>
      <c r="C1441" s="159" t="s">
        <v>652</v>
      </c>
      <c r="D1441" s="159" t="s">
        <v>645</v>
      </c>
      <c r="E1441" s="159" t="s">
        <v>3055</v>
      </c>
    </row>
    <row r="1442" spans="1:5" ht="12" customHeight="1" x14ac:dyDescent="0.2">
      <c r="A1442" s="159" t="s">
        <v>3006</v>
      </c>
      <c r="B1442" s="159" t="s">
        <v>3101</v>
      </c>
      <c r="C1442" s="159" t="s">
        <v>652</v>
      </c>
      <c r="D1442" s="159" t="s">
        <v>645</v>
      </c>
      <c r="E1442" s="159" t="s">
        <v>3056</v>
      </c>
    </row>
    <row r="1443" spans="1:5" ht="12" customHeight="1" x14ac:dyDescent="0.2">
      <c r="A1443" s="159" t="s">
        <v>3006</v>
      </c>
      <c r="B1443" s="159" t="s">
        <v>3101</v>
      </c>
      <c r="C1443" s="159" t="s">
        <v>652</v>
      </c>
      <c r="D1443" s="159" t="s">
        <v>645</v>
      </c>
      <c r="E1443" s="159" t="s">
        <v>3057</v>
      </c>
    </row>
    <row r="1444" spans="1:5" ht="12" customHeight="1" x14ac:dyDescent="0.2">
      <c r="A1444" s="159" t="s">
        <v>3006</v>
      </c>
      <c r="B1444" s="159" t="s">
        <v>3102</v>
      </c>
      <c r="C1444" s="159" t="s">
        <v>2428</v>
      </c>
      <c r="D1444" s="159" t="s">
        <v>645</v>
      </c>
      <c r="E1444" s="159" t="s">
        <v>3008</v>
      </c>
    </row>
    <row r="1445" spans="1:5" ht="12" customHeight="1" x14ac:dyDescent="0.2">
      <c r="A1445" s="159" t="s">
        <v>3006</v>
      </c>
      <c r="B1445" s="159" t="s">
        <v>3102</v>
      </c>
      <c r="C1445" s="159" t="s">
        <v>2428</v>
      </c>
      <c r="D1445" s="159" t="s">
        <v>645</v>
      </c>
      <c r="E1445" s="159" t="s">
        <v>3055</v>
      </c>
    </row>
    <row r="1446" spans="1:5" ht="12" customHeight="1" x14ac:dyDescent="0.2">
      <c r="A1446" s="159" t="s">
        <v>3006</v>
      </c>
      <c r="B1446" s="159" t="s">
        <v>3102</v>
      </c>
      <c r="C1446" s="159" t="s">
        <v>2428</v>
      </c>
      <c r="D1446" s="159" t="s">
        <v>645</v>
      </c>
      <c r="E1446" s="159" t="s">
        <v>3057</v>
      </c>
    </row>
    <row r="1447" spans="1:5" ht="12" customHeight="1" x14ac:dyDescent="0.2">
      <c r="A1447" s="159" t="s">
        <v>3006</v>
      </c>
      <c r="B1447" s="159" t="s">
        <v>3103</v>
      </c>
      <c r="C1447" s="159" t="s">
        <v>2835</v>
      </c>
      <c r="D1447" s="159" t="s">
        <v>645</v>
      </c>
      <c r="E1447" s="159" t="s">
        <v>3008</v>
      </c>
    </row>
    <row r="1448" spans="1:5" ht="12" customHeight="1" x14ac:dyDescent="0.2">
      <c r="A1448" s="159" t="s">
        <v>3006</v>
      </c>
      <c r="B1448" s="159" t="s">
        <v>3103</v>
      </c>
      <c r="C1448" s="159" t="s">
        <v>2835</v>
      </c>
      <c r="D1448" s="159" t="s">
        <v>645</v>
      </c>
      <c r="E1448" s="159" t="s">
        <v>3055</v>
      </c>
    </row>
    <row r="1449" spans="1:5" ht="12" customHeight="1" x14ac:dyDescent="0.2">
      <c r="A1449" s="159" t="s">
        <v>3006</v>
      </c>
      <c r="B1449" s="159" t="s">
        <v>3103</v>
      </c>
      <c r="C1449" s="159" t="s">
        <v>2835</v>
      </c>
      <c r="D1449" s="159" t="s">
        <v>645</v>
      </c>
      <c r="E1449" s="159" t="s">
        <v>3057</v>
      </c>
    </row>
    <row r="1450" spans="1:5" ht="12" customHeight="1" x14ac:dyDescent="0.2">
      <c r="A1450" s="159" t="s">
        <v>3006</v>
      </c>
      <c r="B1450" s="159" t="s">
        <v>1501</v>
      </c>
      <c r="C1450" s="159" t="s">
        <v>465</v>
      </c>
      <c r="D1450" s="159" t="s">
        <v>645</v>
      </c>
      <c r="E1450" s="159" t="s">
        <v>3054</v>
      </c>
    </row>
    <row r="1451" spans="1:5" ht="12" customHeight="1" x14ac:dyDescent="0.2">
      <c r="A1451" s="159" t="s">
        <v>3006</v>
      </c>
      <c r="B1451" s="159" t="s">
        <v>1501</v>
      </c>
      <c r="C1451" s="159" t="s">
        <v>465</v>
      </c>
      <c r="D1451" s="159" t="s">
        <v>645</v>
      </c>
      <c r="E1451" s="159" t="s">
        <v>3008</v>
      </c>
    </row>
    <row r="1452" spans="1:5" ht="12" customHeight="1" x14ac:dyDescent="0.2">
      <c r="A1452" s="159" t="s">
        <v>3006</v>
      </c>
      <c r="B1452" s="159" t="s">
        <v>1501</v>
      </c>
      <c r="C1452" s="159" t="s">
        <v>465</v>
      </c>
      <c r="D1452" s="159" t="s">
        <v>645</v>
      </c>
      <c r="E1452" s="159" t="s">
        <v>3058</v>
      </c>
    </row>
    <row r="1453" spans="1:5" ht="12" customHeight="1" x14ac:dyDescent="0.2">
      <c r="A1453" s="159" t="s">
        <v>3006</v>
      </c>
      <c r="B1453" s="159" t="s">
        <v>1501</v>
      </c>
      <c r="C1453" s="159" t="s">
        <v>465</v>
      </c>
      <c r="D1453" s="159" t="s">
        <v>645</v>
      </c>
      <c r="E1453" s="159" t="s">
        <v>3057</v>
      </c>
    </row>
    <row r="1454" spans="1:5" ht="12" customHeight="1" x14ac:dyDescent="0.2">
      <c r="A1454" s="159" t="s">
        <v>3006</v>
      </c>
      <c r="B1454" s="159" t="s">
        <v>1501</v>
      </c>
      <c r="C1454" s="159" t="s">
        <v>465</v>
      </c>
      <c r="D1454" s="159" t="s">
        <v>645</v>
      </c>
      <c r="E1454" s="159" t="s">
        <v>3075</v>
      </c>
    </row>
    <row r="1455" spans="1:5" ht="12" customHeight="1" x14ac:dyDescent="0.2">
      <c r="A1455" s="159" t="s">
        <v>3006</v>
      </c>
      <c r="B1455" s="159" t="s">
        <v>1501</v>
      </c>
      <c r="C1455" s="159" t="s">
        <v>465</v>
      </c>
      <c r="D1455" s="159" t="s">
        <v>645</v>
      </c>
      <c r="E1455" s="159" t="s">
        <v>3092</v>
      </c>
    </row>
    <row r="1456" spans="1:5" ht="12" customHeight="1" x14ac:dyDescent="0.2">
      <c r="A1456" s="159" t="s">
        <v>3006</v>
      </c>
      <c r="B1456" s="159" t="s">
        <v>1642</v>
      </c>
      <c r="C1456" s="159" t="s">
        <v>667</v>
      </c>
      <c r="D1456" s="159" t="s">
        <v>645</v>
      </c>
      <c r="E1456" s="159" t="s">
        <v>3054</v>
      </c>
    </row>
    <row r="1457" spans="1:5" ht="12" customHeight="1" x14ac:dyDescent="0.2">
      <c r="A1457" s="159" t="s">
        <v>3006</v>
      </c>
      <c r="B1457" s="159" t="s">
        <v>1642</v>
      </c>
      <c r="C1457" s="159" t="s">
        <v>667</v>
      </c>
      <c r="D1457" s="159" t="s">
        <v>645</v>
      </c>
      <c r="E1457" s="159" t="s">
        <v>3055</v>
      </c>
    </row>
    <row r="1458" spans="1:5" ht="12" customHeight="1" x14ac:dyDescent="0.2">
      <c r="A1458" s="159" t="s">
        <v>3006</v>
      </c>
      <c r="B1458" s="159" t="s">
        <v>1642</v>
      </c>
      <c r="C1458" s="159" t="s">
        <v>667</v>
      </c>
      <c r="D1458" s="159" t="s">
        <v>645</v>
      </c>
      <c r="E1458" s="159" t="s">
        <v>3057</v>
      </c>
    </row>
    <row r="1459" spans="1:5" ht="12" customHeight="1" x14ac:dyDescent="0.2">
      <c r="A1459" s="159" t="s">
        <v>3006</v>
      </c>
      <c r="B1459" s="159" t="s">
        <v>1642</v>
      </c>
      <c r="C1459" s="159" t="s">
        <v>667</v>
      </c>
      <c r="D1459" s="159" t="s">
        <v>645</v>
      </c>
      <c r="E1459" s="159" t="s">
        <v>3075</v>
      </c>
    </row>
    <row r="1460" spans="1:5" ht="12" customHeight="1" x14ac:dyDescent="0.2">
      <c r="A1460" s="159" t="s">
        <v>3006</v>
      </c>
      <c r="B1460" s="159" t="s">
        <v>1449</v>
      </c>
      <c r="C1460" s="159" t="s">
        <v>466</v>
      </c>
      <c r="D1460" s="159" t="s">
        <v>645</v>
      </c>
      <c r="E1460" s="159" t="s">
        <v>3054</v>
      </c>
    </row>
    <row r="1461" spans="1:5" ht="12" customHeight="1" x14ac:dyDescent="0.2">
      <c r="A1461" s="159" t="s">
        <v>3006</v>
      </c>
      <c r="B1461" s="159" t="s">
        <v>1449</v>
      </c>
      <c r="C1461" s="159" t="s">
        <v>466</v>
      </c>
      <c r="D1461" s="159" t="s">
        <v>645</v>
      </c>
      <c r="E1461" s="159" t="s">
        <v>3008</v>
      </c>
    </row>
    <row r="1462" spans="1:5" ht="12" customHeight="1" x14ac:dyDescent="0.2">
      <c r="A1462" s="159" t="s">
        <v>3006</v>
      </c>
      <c r="B1462" s="159" t="s">
        <v>1449</v>
      </c>
      <c r="C1462" s="159" t="s">
        <v>466</v>
      </c>
      <c r="D1462" s="159" t="s">
        <v>645</v>
      </c>
      <c r="E1462" s="159" t="s">
        <v>3055</v>
      </c>
    </row>
    <row r="1463" spans="1:5" ht="12" customHeight="1" x14ac:dyDescent="0.2">
      <c r="A1463" s="159" t="s">
        <v>3006</v>
      </c>
      <c r="B1463" s="159" t="s">
        <v>1449</v>
      </c>
      <c r="C1463" s="159" t="s">
        <v>466</v>
      </c>
      <c r="D1463" s="159" t="s">
        <v>645</v>
      </c>
      <c r="E1463" s="159" t="s">
        <v>3057</v>
      </c>
    </row>
    <row r="1464" spans="1:5" ht="12" customHeight="1" x14ac:dyDescent="0.2">
      <c r="A1464" s="159" t="s">
        <v>3006</v>
      </c>
      <c r="B1464" s="159" t="s">
        <v>1449</v>
      </c>
      <c r="C1464" s="159" t="s">
        <v>466</v>
      </c>
      <c r="D1464" s="159" t="s">
        <v>645</v>
      </c>
      <c r="E1464" s="159" t="s">
        <v>3092</v>
      </c>
    </row>
    <row r="1465" spans="1:5" ht="12" customHeight="1" x14ac:dyDescent="0.2">
      <c r="A1465" s="159" t="s">
        <v>3006</v>
      </c>
      <c r="B1465" s="159" t="s">
        <v>1450</v>
      </c>
      <c r="C1465" s="159" t="s">
        <v>467</v>
      </c>
      <c r="D1465" s="159" t="s">
        <v>645</v>
      </c>
      <c r="E1465" s="159" t="s">
        <v>3054</v>
      </c>
    </row>
    <row r="1466" spans="1:5" ht="12" customHeight="1" x14ac:dyDescent="0.2">
      <c r="A1466" s="159" t="s">
        <v>3006</v>
      </c>
      <c r="B1466" s="159" t="s">
        <v>1450</v>
      </c>
      <c r="C1466" s="159" t="s">
        <v>467</v>
      </c>
      <c r="D1466" s="159" t="s">
        <v>645</v>
      </c>
      <c r="E1466" s="159" t="s">
        <v>3008</v>
      </c>
    </row>
    <row r="1467" spans="1:5" ht="12" customHeight="1" x14ac:dyDescent="0.2">
      <c r="A1467" s="159" t="s">
        <v>3006</v>
      </c>
      <c r="B1467" s="159" t="s">
        <v>1450</v>
      </c>
      <c r="C1467" s="159" t="s">
        <v>467</v>
      </c>
      <c r="D1467" s="159" t="s">
        <v>645</v>
      </c>
      <c r="E1467" s="159" t="s">
        <v>3063</v>
      </c>
    </row>
    <row r="1468" spans="1:5" ht="12" customHeight="1" x14ac:dyDescent="0.2">
      <c r="A1468" s="159" t="s">
        <v>3006</v>
      </c>
      <c r="B1468" s="159" t="s">
        <v>1450</v>
      </c>
      <c r="C1468" s="159" t="s">
        <v>467</v>
      </c>
      <c r="D1468" s="159" t="s">
        <v>645</v>
      </c>
      <c r="E1468" s="159" t="s">
        <v>3057</v>
      </c>
    </row>
    <row r="1469" spans="1:5" ht="12" customHeight="1" x14ac:dyDescent="0.2">
      <c r="A1469" s="159" t="s">
        <v>3006</v>
      </c>
      <c r="B1469" s="159" t="s">
        <v>1450</v>
      </c>
      <c r="C1469" s="159" t="s">
        <v>467</v>
      </c>
      <c r="D1469" s="159" t="s">
        <v>645</v>
      </c>
      <c r="E1469" s="159" t="s">
        <v>3092</v>
      </c>
    </row>
    <row r="1470" spans="1:5" ht="12" customHeight="1" x14ac:dyDescent="0.2">
      <c r="A1470" s="159" t="s">
        <v>3006</v>
      </c>
      <c r="B1470" s="159" t="s">
        <v>1451</v>
      </c>
      <c r="C1470" s="159" t="s">
        <v>473</v>
      </c>
      <c r="D1470" s="159" t="s">
        <v>645</v>
      </c>
      <c r="E1470" s="159" t="s">
        <v>3054</v>
      </c>
    </row>
    <row r="1471" spans="1:5" ht="12" customHeight="1" x14ac:dyDescent="0.2">
      <c r="A1471" s="159" t="s">
        <v>3006</v>
      </c>
      <c r="B1471" s="159" t="s">
        <v>1451</v>
      </c>
      <c r="C1471" s="159" t="s">
        <v>473</v>
      </c>
      <c r="D1471" s="159" t="s">
        <v>645</v>
      </c>
      <c r="E1471" s="159" t="s">
        <v>3008</v>
      </c>
    </row>
    <row r="1472" spans="1:5" ht="12" customHeight="1" x14ac:dyDescent="0.2">
      <c r="A1472" s="159" t="s">
        <v>3006</v>
      </c>
      <c r="B1472" s="159" t="s">
        <v>1451</v>
      </c>
      <c r="C1472" s="159" t="s">
        <v>473</v>
      </c>
      <c r="D1472" s="159" t="s">
        <v>645</v>
      </c>
      <c r="E1472" s="159" t="s">
        <v>3057</v>
      </c>
    </row>
    <row r="1473" spans="1:5" ht="12" customHeight="1" x14ac:dyDescent="0.2">
      <c r="A1473" s="159" t="s">
        <v>3006</v>
      </c>
      <c r="B1473" s="159" t="s">
        <v>1451</v>
      </c>
      <c r="C1473" s="159" t="s">
        <v>473</v>
      </c>
      <c r="D1473" s="159" t="s">
        <v>645</v>
      </c>
      <c r="E1473" s="159" t="s">
        <v>3092</v>
      </c>
    </row>
    <row r="1474" spans="1:5" ht="12" customHeight="1" x14ac:dyDescent="0.2">
      <c r="A1474" s="159" t="s">
        <v>3006</v>
      </c>
      <c r="B1474" s="159" t="s">
        <v>3104</v>
      </c>
      <c r="C1474" s="159" t="s">
        <v>2438</v>
      </c>
      <c r="D1474" s="159" t="s">
        <v>645</v>
      </c>
      <c r="E1474" s="159" t="s">
        <v>3008</v>
      </c>
    </row>
    <row r="1475" spans="1:5" ht="12" customHeight="1" x14ac:dyDescent="0.2">
      <c r="A1475" s="159" t="s">
        <v>3006</v>
      </c>
      <c r="B1475" s="159" t="s">
        <v>3104</v>
      </c>
      <c r="C1475" s="159" t="s">
        <v>2438</v>
      </c>
      <c r="D1475" s="159" t="s">
        <v>645</v>
      </c>
      <c r="E1475" s="159" t="s">
        <v>3055</v>
      </c>
    </row>
    <row r="1476" spans="1:5" ht="12" customHeight="1" x14ac:dyDescent="0.2">
      <c r="A1476" s="159" t="s">
        <v>3006</v>
      </c>
      <c r="B1476" s="159" t="s">
        <v>3104</v>
      </c>
      <c r="C1476" s="159" t="s">
        <v>2438</v>
      </c>
      <c r="D1476" s="159" t="s">
        <v>645</v>
      </c>
      <c r="E1476" s="159" t="s">
        <v>3057</v>
      </c>
    </row>
    <row r="1477" spans="1:5" ht="12" customHeight="1" x14ac:dyDescent="0.2">
      <c r="A1477" s="159" t="s">
        <v>3006</v>
      </c>
      <c r="B1477" s="159" t="s">
        <v>1452</v>
      </c>
      <c r="C1477" s="159" t="s">
        <v>475</v>
      </c>
      <c r="D1477" s="159" t="s">
        <v>645</v>
      </c>
      <c r="E1477" s="159" t="s">
        <v>3054</v>
      </c>
    </row>
    <row r="1478" spans="1:5" ht="12" customHeight="1" x14ac:dyDescent="0.2">
      <c r="A1478" s="159" t="s">
        <v>3006</v>
      </c>
      <c r="B1478" s="159" t="s">
        <v>1452</v>
      </c>
      <c r="C1478" s="159" t="s">
        <v>475</v>
      </c>
      <c r="D1478" s="159" t="s">
        <v>645</v>
      </c>
      <c r="E1478" s="159" t="s">
        <v>3008</v>
      </c>
    </row>
    <row r="1479" spans="1:5" ht="12" customHeight="1" x14ac:dyDescent="0.2">
      <c r="A1479" s="159" t="s">
        <v>3006</v>
      </c>
      <c r="B1479" s="159" t="s">
        <v>1452</v>
      </c>
      <c r="C1479" s="159" t="s">
        <v>475</v>
      </c>
      <c r="D1479" s="159" t="s">
        <v>645</v>
      </c>
      <c r="E1479" s="159" t="s">
        <v>3057</v>
      </c>
    </row>
    <row r="1480" spans="1:5" ht="12" customHeight="1" x14ac:dyDescent="0.2">
      <c r="A1480" s="159" t="s">
        <v>3006</v>
      </c>
      <c r="B1480" s="159" t="s">
        <v>1452</v>
      </c>
      <c r="C1480" s="159" t="s">
        <v>475</v>
      </c>
      <c r="D1480" s="159" t="s">
        <v>645</v>
      </c>
      <c r="E1480" s="159" t="s">
        <v>3092</v>
      </c>
    </row>
    <row r="1481" spans="1:5" ht="12" customHeight="1" x14ac:dyDescent="0.2">
      <c r="A1481" s="159" t="s">
        <v>3006</v>
      </c>
      <c r="B1481" s="159" t="s">
        <v>1453</v>
      </c>
      <c r="C1481" s="159" t="s">
        <v>476</v>
      </c>
      <c r="D1481" s="159" t="s">
        <v>645</v>
      </c>
      <c r="E1481" s="159" t="s">
        <v>3054</v>
      </c>
    </row>
    <row r="1482" spans="1:5" ht="12" customHeight="1" x14ac:dyDescent="0.2">
      <c r="A1482" s="159" t="s">
        <v>3006</v>
      </c>
      <c r="B1482" s="159" t="s">
        <v>1453</v>
      </c>
      <c r="C1482" s="159" t="s">
        <v>476</v>
      </c>
      <c r="D1482" s="159" t="s">
        <v>645</v>
      </c>
      <c r="E1482" s="159" t="s">
        <v>3008</v>
      </c>
    </row>
    <row r="1483" spans="1:5" ht="12" customHeight="1" x14ac:dyDescent="0.2">
      <c r="A1483" s="159" t="s">
        <v>3006</v>
      </c>
      <c r="B1483" s="159" t="s">
        <v>1453</v>
      </c>
      <c r="C1483" s="159" t="s">
        <v>476</v>
      </c>
      <c r="D1483" s="159" t="s">
        <v>645</v>
      </c>
      <c r="E1483" s="159" t="s">
        <v>3057</v>
      </c>
    </row>
    <row r="1484" spans="1:5" ht="12" customHeight="1" x14ac:dyDescent="0.2">
      <c r="A1484" s="159" t="s">
        <v>3006</v>
      </c>
      <c r="B1484" s="159" t="s">
        <v>1453</v>
      </c>
      <c r="C1484" s="159" t="s">
        <v>476</v>
      </c>
      <c r="D1484" s="159" t="s">
        <v>645</v>
      </c>
      <c r="E1484" s="159" t="s">
        <v>3092</v>
      </c>
    </row>
    <row r="1485" spans="1:5" ht="12" customHeight="1" x14ac:dyDescent="0.2">
      <c r="A1485" s="159" t="s">
        <v>3006</v>
      </c>
      <c r="B1485" s="159" t="s">
        <v>3105</v>
      </c>
      <c r="C1485" s="159" t="s">
        <v>146</v>
      </c>
      <c r="D1485" s="159" t="s">
        <v>645</v>
      </c>
      <c r="E1485" s="159" t="s">
        <v>3008</v>
      </c>
    </row>
    <row r="1486" spans="1:5" ht="12" customHeight="1" x14ac:dyDescent="0.2">
      <c r="A1486" s="159" t="s">
        <v>3006</v>
      </c>
      <c r="B1486" s="159" t="s">
        <v>3105</v>
      </c>
      <c r="C1486" s="159" t="s">
        <v>146</v>
      </c>
      <c r="D1486" s="159" t="s">
        <v>645</v>
      </c>
      <c r="E1486" s="159" t="s">
        <v>3055</v>
      </c>
    </row>
    <row r="1487" spans="1:5" ht="12" customHeight="1" x14ac:dyDescent="0.2">
      <c r="A1487" s="159" t="s">
        <v>3006</v>
      </c>
      <c r="B1487" s="159" t="s">
        <v>3105</v>
      </c>
      <c r="C1487" s="159" t="s">
        <v>146</v>
      </c>
      <c r="D1487" s="159" t="s">
        <v>645</v>
      </c>
      <c r="E1487" s="159" t="s">
        <v>3057</v>
      </c>
    </row>
    <row r="1488" spans="1:5" ht="12" customHeight="1" x14ac:dyDescent="0.2">
      <c r="A1488" s="159" t="s">
        <v>3006</v>
      </c>
      <c r="B1488" s="159" t="s">
        <v>1454</v>
      </c>
      <c r="C1488" s="159" t="s">
        <v>666</v>
      </c>
      <c r="D1488" s="159" t="s">
        <v>645</v>
      </c>
      <c r="E1488" s="159" t="s">
        <v>3054</v>
      </c>
    </row>
    <row r="1489" spans="1:5" ht="12" customHeight="1" x14ac:dyDescent="0.2">
      <c r="A1489" s="159" t="s">
        <v>3006</v>
      </c>
      <c r="B1489" s="159" t="s">
        <v>1454</v>
      </c>
      <c r="C1489" s="159" t="s">
        <v>666</v>
      </c>
      <c r="D1489" s="159" t="s">
        <v>645</v>
      </c>
      <c r="E1489" s="159" t="s">
        <v>3008</v>
      </c>
    </row>
    <row r="1490" spans="1:5" ht="12" customHeight="1" x14ac:dyDescent="0.2">
      <c r="A1490" s="159" t="s">
        <v>3006</v>
      </c>
      <c r="B1490" s="159" t="s">
        <v>1454</v>
      </c>
      <c r="C1490" s="159" t="s">
        <v>666</v>
      </c>
      <c r="D1490" s="159" t="s">
        <v>645</v>
      </c>
      <c r="E1490" s="159" t="s">
        <v>3055</v>
      </c>
    </row>
    <row r="1491" spans="1:5" ht="12" customHeight="1" x14ac:dyDescent="0.2">
      <c r="A1491" s="159" t="s">
        <v>3006</v>
      </c>
      <c r="B1491" s="159" t="s">
        <v>1454</v>
      </c>
      <c r="C1491" s="159" t="s">
        <v>666</v>
      </c>
      <c r="D1491" s="159" t="s">
        <v>645</v>
      </c>
      <c r="E1491" s="159" t="s">
        <v>3057</v>
      </c>
    </row>
    <row r="1492" spans="1:5" ht="12" customHeight="1" x14ac:dyDescent="0.2">
      <c r="A1492" s="159" t="s">
        <v>3006</v>
      </c>
      <c r="B1492" s="159" t="s">
        <v>1454</v>
      </c>
      <c r="C1492" s="159" t="s">
        <v>666</v>
      </c>
      <c r="D1492" s="159" t="s">
        <v>645</v>
      </c>
      <c r="E1492" s="159" t="s">
        <v>3092</v>
      </c>
    </row>
    <row r="1493" spans="1:5" ht="12" customHeight="1" x14ac:dyDescent="0.2">
      <c r="A1493" s="159" t="s">
        <v>3006</v>
      </c>
      <c r="B1493" s="159" t="s">
        <v>1504</v>
      </c>
      <c r="C1493" s="159" t="s">
        <v>669</v>
      </c>
      <c r="D1493" s="159" t="s">
        <v>645</v>
      </c>
      <c r="E1493" s="159" t="s">
        <v>3054</v>
      </c>
    </row>
    <row r="1494" spans="1:5" ht="12" customHeight="1" x14ac:dyDescent="0.2">
      <c r="A1494" s="159" t="s">
        <v>3006</v>
      </c>
      <c r="B1494" s="159" t="s">
        <v>1504</v>
      </c>
      <c r="C1494" s="159" t="s">
        <v>669</v>
      </c>
      <c r="D1494" s="159" t="s">
        <v>645</v>
      </c>
      <c r="E1494" s="159" t="s">
        <v>3008</v>
      </c>
    </row>
    <row r="1495" spans="1:5" ht="12" customHeight="1" x14ac:dyDescent="0.2">
      <c r="A1495" s="159" t="s">
        <v>3006</v>
      </c>
      <c r="B1495" s="159" t="s">
        <v>1504</v>
      </c>
      <c r="C1495" s="159" t="s">
        <v>669</v>
      </c>
      <c r="D1495" s="159" t="s">
        <v>645</v>
      </c>
      <c r="E1495" s="159" t="s">
        <v>3055</v>
      </c>
    </row>
    <row r="1496" spans="1:5" ht="12" customHeight="1" x14ac:dyDescent="0.2">
      <c r="A1496" s="159" t="s">
        <v>3006</v>
      </c>
      <c r="B1496" s="159" t="s">
        <v>1504</v>
      </c>
      <c r="C1496" s="159" t="s">
        <v>669</v>
      </c>
      <c r="D1496" s="159" t="s">
        <v>645</v>
      </c>
      <c r="E1496" s="159" t="s">
        <v>3057</v>
      </c>
    </row>
    <row r="1497" spans="1:5" ht="12" customHeight="1" x14ac:dyDescent="0.2">
      <c r="A1497" s="159" t="s">
        <v>3006</v>
      </c>
      <c r="B1497" s="159" t="s">
        <v>1515</v>
      </c>
      <c r="C1497" s="159" t="s">
        <v>670</v>
      </c>
      <c r="D1497" s="159" t="s">
        <v>645</v>
      </c>
      <c r="E1497" s="159" t="s">
        <v>3054</v>
      </c>
    </row>
    <row r="1498" spans="1:5" ht="12" customHeight="1" x14ac:dyDescent="0.2">
      <c r="A1498" s="159" t="s">
        <v>3006</v>
      </c>
      <c r="B1498" s="159" t="s">
        <v>1515</v>
      </c>
      <c r="C1498" s="159" t="s">
        <v>670</v>
      </c>
      <c r="D1498" s="159" t="s">
        <v>645</v>
      </c>
      <c r="E1498" s="159" t="s">
        <v>3008</v>
      </c>
    </row>
    <row r="1499" spans="1:5" ht="12" customHeight="1" x14ac:dyDescent="0.2">
      <c r="A1499" s="159" t="s">
        <v>3006</v>
      </c>
      <c r="B1499" s="159" t="s">
        <v>1515</v>
      </c>
      <c r="C1499" s="159" t="s">
        <v>670</v>
      </c>
      <c r="D1499" s="159" t="s">
        <v>645</v>
      </c>
      <c r="E1499" s="159" t="s">
        <v>3055</v>
      </c>
    </row>
    <row r="1500" spans="1:5" ht="12" customHeight="1" x14ac:dyDescent="0.2">
      <c r="A1500" s="159" t="s">
        <v>3006</v>
      </c>
      <c r="B1500" s="159" t="s">
        <v>1515</v>
      </c>
      <c r="C1500" s="159" t="s">
        <v>670</v>
      </c>
      <c r="D1500" s="159" t="s">
        <v>645</v>
      </c>
      <c r="E1500" s="159" t="s">
        <v>3057</v>
      </c>
    </row>
    <row r="1501" spans="1:5" ht="12" customHeight="1" x14ac:dyDescent="0.2">
      <c r="A1501" s="159" t="s">
        <v>3006</v>
      </c>
      <c r="B1501" s="159" t="s">
        <v>1499</v>
      </c>
      <c r="C1501" s="159" t="s">
        <v>671</v>
      </c>
      <c r="D1501" s="159" t="s">
        <v>645</v>
      </c>
      <c r="E1501" s="159" t="s">
        <v>3054</v>
      </c>
    </row>
    <row r="1502" spans="1:5" ht="12" customHeight="1" x14ac:dyDescent="0.2">
      <c r="A1502" s="159" t="s">
        <v>3006</v>
      </c>
      <c r="B1502" s="159" t="s">
        <v>1499</v>
      </c>
      <c r="C1502" s="159" t="s">
        <v>671</v>
      </c>
      <c r="D1502" s="159" t="s">
        <v>645</v>
      </c>
      <c r="E1502" s="159" t="s">
        <v>3008</v>
      </c>
    </row>
    <row r="1503" spans="1:5" ht="12" customHeight="1" x14ac:dyDescent="0.2">
      <c r="A1503" s="159" t="s">
        <v>3006</v>
      </c>
      <c r="B1503" s="159" t="s">
        <v>1499</v>
      </c>
      <c r="C1503" s="159" t="s">
        <v>671</v>
      </c>
      <c r="D1503" s="159" t="s">
        <v>645</v>
      </c>
      <c r="E1503" s="159" t="s">
        <v>3055</v>
      </c>
    </row>
    <row r="1504" spans="1:5" ht="12" customHeight="1" x14ac:dyDescent="0.2">
      <c r="A1504" s="159" t="s">
        <v>3006</v>
      </c>
      <c r="B1504" s="159" t="s">
        <v>1499</v>
      </c>
      <c r="C1504" s="159" t="s">
        <v>671</v>
      </c>
      <c r="D1504" s="159" t="s">
        <v>645</v>
      </c>
      <c r="E1504" s="159" t="s">
        <v>3057</v>
      </c>
    </row>
    <row r="1505" spans="1:5" ht="12" customHeight="1" x14ac:dyDescent="0.2">
      <c r="A1505" s="159" t="s">
        <v>3006</v>
      </c>
      <c r="B1505" s="159" t="s">
        <v>1507</v>
      </c>
      <c r="C1505" s="159" t="s">
        <v>672</v>
      </c>
      <c r="D1505" s="159" t="s">
        <v>645</v>
      </c>
      <c r="E1505" s="159" t="s">
        <v>3054</v>
      </c>
    </row>
    <row r="1506" spans="1:5" ht="12" customHeight="1" x14ac:dyDescent="0.2">
      <c r="A1506" s="159" t="s">
        <v>3006</v>
      </c>
      <c r="B1506" s="159" t="s">
        <v>1507</v>
      </c>
      <c r="C1506" s="159" t="s">
        <v>672</v>
      </c>
      <c r="D1506" s="159" t="s">
        <v>645</v>
      </c>
      <c r="E1506" s="159" t="s">
        <v>3008</v>
      </c>
    </row>
    <row r="1507" spans="1:5" ht="12" customHeight="1" x14ac:dyDescent="0.2">
      <c r="A1507" s="159" t="s">
        <v>3006</v>
      </c>
      <c r="B1507" s="159" t="s">
        <v>1507</v>
      </c>
      <c r="C1507" s="159" t="s">
        <v>672</v>
      </c>
      <c r="D1507" s="159" t="s">
        <v>645</v>
      </c>
      <c r="E1507" s="159" t="s">
        <v>3055</v>
      </c>
    </row>
    <row r="1508" spans="1:5" ht="12" customHeight="1" x14ac:dyDescent="0.2">
      <c r="A1508" s="159" t="s">
        <v>3006</v>
      </c>
      <c r="B1508" s="159" t="s">
        <v>1507</v>
      </c>
      <c r="C1508" s="159" t="s">
        <v>672</v>
      </c>
      <c r="D1508" s="159" t="s">
        <v>645</v>
      </c>
      <c r="E1508" s="159" t="s">
        <v>3057</v>
      </c>
    </row>
    <row r="1509" spans="1:5" ht="12" customHeight="1" x14ac:dyDescent="0.2">
      <c r="A1509" s="159" t="s">
        <v>3006</v>
      </c>
      <c r="B1509" s="159" t="s">
        <v>1502</v>
      </c>
      <c r="C1509" s="159" t="s">
        <v>668</v>
      </c>
      <c r="D1509" s="159" t="s">
        <v>645</v>
      </c>
      <c r="E1509" s="159" t="s">
        <v>3054</v>
      </c>
    </row>
    <row r="1510" spans="1:5" ht="12" customHeight="1" x14ac:dyDescent="0.2">
      <c r="A1510" s="159" t="s">
        <v>3006</v>
      </c>
      <c r="B1510" s="159" t="s">
        <v>1502</v>
      </c>
      <c r="C1510" s="159" t="s">
        <v>668</v>
      </c>
      <c r="D1510" s="159" t="s">
        <v>645</v>
      </c>
      <c r="E1510" s="159" t="s">
        <v>3008</v>
      </c>
    </row>
    <row r="1511" spans="1:5" ht="12" customHeight="1" x14ac:dyDescent="0.2">
      <c r="A1511" s="159" t="s">
        <v>3006</v>
      </c>
      <c r="B1511" s="159" t="s">
        <v>1502</v>
      </c>
      <c r="C1511" s="159" t="s">
        <v>668</v>
      </c>
      <c r="D1511" s="159" t="s">
        <v>645</v>
      </c>
      <c r="E1511" s="159" t="s">
        <v>3055</v>
      </c>
    </row>
    <row r="1512" spans="1:5" ht="12" customHeight="1" x14ac:dyDescent="0.2">
      <c r="A1512" s="159" t="s">
        <v>3006</v>
      </c>
      <c r="B1512" s="159" t="s">
        <v>1502</v>
      </c>
      <c r="C1512" s="159" t="s">
        <v>668</v>
      </c>
      <c r="D1512" s="159" t="s">
        <v>645</v>
      </c>
      <c r="E1512" s="159" t="s">
        <v>3057</v>
      </c>
    </row>
    <row r="1513" spans="1:5" ht="12" customHeight="1" x14ac:dyDescent="0.2">
      <c r="A1513" s="159" t="s">
        <v>3006</v>
      </c>
      <c r="B1513" s="159" t="s">
        <v>2592</v>
      </c>
      <c r="C1513" s="159" t="s">
        <v>220</v>
      </c>
      <c r="D1513" s="159" t="s">
        <v>645</v>
      </c>
      <c r="E1513" s="159" t="s">
        <v>3054</v>
      </c>
    </row>
    <row r="1514" spans="1:5" ht="12" customHeight="1" x14ac:dyDescent="0.2">
      <c r="A1514" s="159" t="s">
        <v>3006</v>
      </c>
      <c r="B1514" s="159" t="s">
        <v>2592</v>
      </c>
      <c r="C1514" s="159" t="s">
        <v>220</v>
      </c>
      <c r="D1514" s="159" t="s">
        <v>645</v>
      </c>
      <c r="E1514" s="159" t="s">
        <v>3008</v>
      </c>
    </row>
    <row r="1515" spans="1:5" ht="12" customHeight="1" x14ac:dyDescent="0.2">
      <c r="A1515" s="159" t="s">
        <v>3006</v>
      </c>
      <c r="B1515" s="159" t="s">
        <v>2592</v>
      </c>
      <c r="C1515" s="159" t="s">
        <v>220</v>
      </c>
      <c r="D1515" s="159" t="s">
        <v>645</v>
      </c>
      <c r="E1515" s="159" t="s">
        <v>3057</v>
      </c>
    </row>
    <row r="1516" spans="1:5" ht="12" customHeight="1" x14ac:dyDescent="0.2">
      <c r="A1516" s="159" t="s">
        <v>3006</v>
      </c>
      <c r="B1516" s="159" t="s">
        <v>3106</v>
      </c>
      <c r="C1516" s="159" t="s">
        <v>2522</v>
      </c>
      <c r="D1516" s="159" t="s">
        <v>645</v>
      </c>
      <c r="E1516" s="159" t="s">
        <v>3008</v>
      </c>
    </row>
    <row r="1517" spans="1:5" ht="12" customHeight="1" x14ac:dyDescent="0.2">
      <c r="A1517" s="159" t="s">
        <v>3006</v>
      </c>
      <c r="B1517" s="159" t="s">
        <v>3106</v>
      </c>
      <c r="C1517" s="159" t="s">
        <v>2522</v>
      </c>
      <c r="D1517" s="159" t="s">
        <v>645</v>
      </c>
      <c r="E1517" s="159" t="s">
        <v>3055</v>
      </c>
    </row>
    <row r="1518" spans="1:5" ht="12" customHeight="1" x14ac:dyDescent="0.2">
      <c r="A1518" s="159" t="s">
        <v>3006</v>
      </c>
      <c r="B1518" s="159" t="s">
        <v>3106</v>
      </c>
      <c r="C1518" s="159" t="s">
        <v>2522</v>
      </c>
      <c r="D1518" s="159" t="s">
        <v>645</v>
      </c>
      <c r="E1518" s="159" t="s">
        <v>3063</v>
      </c>
    </row>
    <row r="1519" spans="1:5" ht="12" customHeight="1" x14ac:dyDescent="0.2">
      <c r="A1519" s="159" t="s">
        <v>3006</v>
      </c>
      <c r="B1519" s="159" t="s">
        <v>3106</v>
      </c>
      <c r="C1519" s="159" t="s">
        <v>2522</v>
      </c>
      <c r="D1519" s="159" t="s">
        <v>645</v>
      </c>
      <c r="E1519" s="159" t="s">
        <v>3057</v>
      </c>
    </row>
    <row r="1520" spans="1:5" ht="12" customHeight="1" x14ac:dyDescent="0.2">
      <c r="A1520" s="159" t="s">
        <v>3006</v>
      </c>
      <c r="B1520" s="159" t="s">
        <v>3107</v>
      </c>
      <c r="C1520" s="159" t="s">
        <v>2517</v>
      </c>
      <c r="D1520" s="159" t="s">
        <v>645</v>
      </c>
      <c r="E1520" s="159" t="s">
        <v>3008</v>
      </c>
    </row>
    <row r="1521" spans="1:5" ht="12" customHeight="1" x14ac:dyDescent="0.2">
      <c r="A1521" s="159" t="s">
        <v>3006</v>
      </c>
      <c r="B1521" s="159" t="s">
        <v>3107</v>
      </c>
      <c r="C1521" s="159" t="s">
        <v>2517</v>
      </c>
      <c r="D1521" s="159" t="s">
        <v>645</v>
      </c>
      <c r="E1521" s="159" t="s">
        <v>3055</v>
      </c>
    </row>
    <row r="1522" spans="1:5" ht="12" customHeight="1" x14ac:dyDescent="0.2">
      <c r="A1522" s="159" t="s">
        <v>3006</v>
      </c>
      <c r="B1522" s="159" t="s">
        <v>3107</v>
      </c>
      <c r="C1522" s="159" t="s">
        <v>2517</v>
      </c>
      <c r="D1522" s="159" t="s">
        <v>645</v>
      </c>
      <c r="E1522" s="159" t="s">
        <v>3057</v>
      </c>
    </row>
    <row r="1523" spans="1:5" ht="12" customHeight="1" x14ac:dyDescent="0.2">
      <c r="A1523" s="159" t="s">
        <v>3006</v>
      </c>
      <c r="B1523" s="159" t="s">
        <v>3108</v>
      </c>
      <c r="C1523" s="159" t="s">
        <v>2102</v>
      </c>
      <c r="D1523" s="159" t="s">
        <v>645</v>
      </c>
      <c r="E1523" s="159" t="s">
        <v>3008</v>
      </c>
    </row>
    <row r="1524" spans="1:5" ht="12" customHeight="1" x14ac:dyDescent="0.2">
      <c r="A1524" s="159" t="s">
        <v>3006</v>
      </c>
      <c r="B1524" s="159" t="s">
        <v>3108</v>
      </c>
      <c r="C1524" s="159" t="s">
        <v>2102</v>
      </c>
      <c r="D1524" s="159" t="s">
        <v>645</v>
      </c>
      <c r="E1524" s="159" t="s">
        <v>3057</v>
      </c>
    </row>
    <row r="1525" spans="1:5" ht="12" customHeight="1" x14ac:dyDescent="0.2">
      <c r="A1525" s="159" t="s">
        <v>3006</v>
      </c>
      <c r="B1525" s="159" t="s">
        <v>3109</v>
      </c>
      <c r="C1525" s="159" t="s">
        <v>2070</v>
      </c>
      <c r="D1525" s="159" t="s">
        <v>645</v>
      </c>
      <c r="E1525" s="159" t="s">
        <v>3008</v>
      </c>
    </row>
    <row r="1526" spans="1:5" ht="12" customHeight="1" x14ac:dyDescent="0.2">
      <c r="A1526" s="159" t="s">
        <v>3006</v>
      </c>
      <c r="B1526" s="159" t="s">
        <v>3109</v>
      </c>
      <c r="C1526" s="159" t="s">
        <v>2070</v>
      </c>
      <c r="D1526" s="159" t="s">
        <v>645</v>
      </c>
      <c r="E1526" s="159" t="s">
        <v>3055</v>
      </c>
    </row>
    <row r="1527" spans="1:5" ht="12" customHeight="1" x14ac:dyDescent="0.2">
      <c r="A1527" s="159" t="s">
        <v>3006</v>
      </c>
      <c r="B1527" s="159" t="s">
        <v>3109</v>
      </c>
      <c r="C1527" s="159" t="s">
        <v>2070</v>
      </c>
      <c r="D1527" s="159" t="s">
        <v>645</v>
      </c>
      <c r="E1527" s="159" t="s">
        <v>3057</v>
      </c>
    </row>
    <row r="1528" spans="1:5" ht="12" customHeight="1" x14ac:dyDescent="0.2">
      <c r="A1528" s="159" t="s">
        <v>3006</v>
      </c>
      <c r="B1528" s="159" t="s">
        <v>3110</v>
      </c>
      <c r="C1528" s="159" t="s">
        <v>2110</v>
      </c>
      <c r="D1528" s="159" t="s">
        <v>645</v>
      </c>
      <c r="E1528" s="159" t="s">
        <v>3008</v>
      </c>
    </row>
    <row r="1529" spans="1:5" ht="12" customHeight="1" x14ac:dyDescent="0.2">
      <c r="A1529" s="159" t="s">
        <v>3006</v>
      </c>
      <c r="B1529" s="159" t="s">
        <v>3110</v>
      </c>
      <c r="C1529" s="159" t="s">
        <v>2110</v>
      </c>
      <c r="D1529" s="159" t="s">
        <v>645</v>
      </c>
      <c r="E1529" s="159" t="s">
        <v>3057</v>
      </c>
    </row>
    <row r="1530" spans="1:5" ht="12" customHeight="1" x14ac:dyDescent="0.2">
      <c r="A1530" s="159" t="s">
        <v>3006</v>
      </c>
      <c r="B1530" s="159" t="s">
        <v>3111</v>
      </c>
      <c r="C1530" s="159" t="s">
        <v>2109</v>
      </c>
      <c r="D1530" s="159" t="s">
        <v>645</v>
      </c>
      <c r="E1530" s="159" t="s">
        <v>3008</v>
      </c>
    </row>
    <row r="1531" spans="1:5" ht="12" customHeight="1" x14ac:dyDescent="0.2">
      <c r="A1531" s="159" t="s">
        <v>3006</v>
      </c>
      <c r="B1531" s="159" t="s">
        <v>3111</v>
      </c>
      <c r="C1531" s="159" t="s">
        <v>2109</v>
      </c>
      <c r="D1531" s="159" t="s">
        <v>645</v>
      </c>
      <c r="E1531" s="159" t="s">
        <v>3057</v>
      </c>
    </row>
    <row r="1532" spans="1:5" ht="12" customHeight="1" x14ac:dyDescent="0.2">
      <c r="A1532" s="159" t="s">
        <v>3006</v>
      </c>
      <c r="B1532" s="159" t="s">
        <v>3112</v>
      </c>
      <c r="C1532" s="159" t="s">
        <v>2107</v>
      </c>
      <c r="D1532" s="159" t="s">
        <v>645</v>
      </c>
      <c r="E1532" s="159" t="s">
        <v>3008</v>
      </c>
    </row>
    <row r="1533" spans="1:5" ht="12" customHeight="1" x14ac:dyDescent="0.2">
      <c r="A1533" s="159" t="s">
        <v>3006</v>
      </c>
      <c r="B1533" s="159" t="s">
        <v>3112</v>
      </c>
      <c r="C1533" s="159" t="s">
        <v>2107</v>
      </c>
      <c r="D1533" s="159" t="s">
        <v>645</v>
      </c>
      <c r="E1533" s="159" t="s">
        <v>3057</v>
      </c>
    </row>
    <row r="1534" spans="1:5" ht="12" customHeight="1" x14ac:dyDescent="0.2">
      <c r="A1534" s="159" t="s">
        <v>3006</v>
      </c>
      <c r="B1534" s="159" t="s">
        <v>2938</v>
      </c>
      <c r="C1534" s="159" t="s">
        <v>2918</v>
      </c>
      <c r="D1534" s="159" t="s">
        <v>645</v>
      </c>
      <c r="E1534" s="159" t="s">
        <v>3008</v>
      </c>
    </row>
    <row r="1535" spans="1:5" ht="12" customHeight="1" x14ac:dyDescent="0.2">
      <c r="A1535" s="159" t="s">
        <v>3006</v>
      </c>
      <c r="B1535" s="159" t="s">
        <v>2938</v>
      </c>
      <c r="C1535" s="159" t="s">
        <v>2918</v>
      </c>
      <c r="D1535" s="159" t="s">
        <v>645</v>
      </c>
      <c r="E1535" s="159" t="s">
        <v>3055</v>
      </c>
    </row>
    <row r="1536" spans="1:5" ht="12" customHeight="1" x14ac:dyDescent="0.2">
      <c r="A1536" s="159" t="s">
        <v>3006</v>
      </c>
      <c r="B1536" s="159" t="s">
        <v>2938</v>
      </c>
      <c r="C1536" s="159" t="s">
        <v>2918</v>
      </c>
      <c r="D1536" s="159" t="s">
        <v>645</v>
      </c>
      <c r="E1536" s="159" t="s">
        <v>3057</v>
      </c>
    </row>
    <row r="1537" spans="1:5" ht="12" customHeight="1" x14ac:dyDescent="0.2">
      <c r="A1537" s="159" t="s">
        <v>3006</v>
      </c>
      <c r="B1537" s="159" t="s">
        <v>3113</v>
      </c>
      <c r="C1537" s="159" t="s">
        <v>2082</v>
      </c>
      <c r="D1537" s="159" t="s">
        <v>645</v>
      </c>
      <c r="E1537" s="159" t="s">
        <v>3008</v>
      </c>
    </row>
    <row r="1538" spans="1:5" ht="12" customHeight="1" x14ac:dyDescent="0.2">
      <c r="A1538" s="159" t="s">
        <v>3006</v>
      </c>
      <c r="B1538" s="159" t="s">
        <v>3113</v>
      </c>
      <c r="C1538" s="159" t="s">
        <v>2082</v>
      </c>
      <c r="D1538" s="159" t="s">
        <v>645</v>
      </c>
      <c r="E1538" s="159" t="s">
        <v>3055</v>
      </c>
    </row>
    <row r="1539" spans="1:5" ht="12" customHeight="1" x14ac:dyDescent="0.2">
      <c r="A1539" s="159" t="s">
        <v>3006</v>
      </c>
      <c r="B1539" s="159" t="s">
        <v>3113</v>
      </c>
      <c r="C1539" s="159" t="s">
        <v>2082</v>
      </c>
      <c r="D1539" s="159" t="s">
        <v>645</v>
      </c>
      <c r="E1539" s="159" t="s">
        <v>3057</v>
      </c>
    </row>
    <row r="1540" spans="1:5" ht="12" customHeight="1" x14ac:dyDescent="0.2">
      <c r="A1540" s="159" t="s">
        <v>3006</v>
      </c>
      <c r="B1540" s="159" t="s">
        <v>2924</v>
      </c>
      <c r="C1540" s="159" t="s">
        <v>2920</v>
      </c>
      <c r="D1540" s="159" t="s">
        <v>645</v>
      </c>
      <c r="E1540" s="159" t="s">
        <v>3008</v>
      </c>
    </row>
    <row r="1541" spans="1:5" ht="12" customHeight="1" x14ac:dyDescent="0.2">
      <c r="A1541" s="159" t="s">
        <v>3006</v>
      </c>
      <c r="B1541" s="159" t="s">
        <v>2924</v>
      </c>
      <c r="C1541" s="159" t="s">
        <v>2920</v>
      </c>
      <c r="D1541" s="159" t="s">
        <v>645</v>
      </c>
      <c r="E1541" s="159" t="s">
        <v>3055</v>
      </c>
    </row>
    <row r="1542" spans="1:5" ht="12" customHeight="1" x14ac:dyDescent="0.2">
      <c r="A1542" s="159" t="s">
        <v>3006</v>
      </c>
      <c r="B1542" s="159" t="s">
        <v>2924</v>
      </c>
      <c r="C1542" s="159" t="s">
        <v>2920</v>
      </c>
      <c r="D1542" s="159" t="s">
        <v>645</v>
      </c>
      <c r="E1542" s="159" t="s">
        <v>3057</v>
      </c>
    </row>
    <row r="1543" spans="1:5" ht="12" customHeight="1" x14ac:dyDescent="0.2">
      <c r="A1543" s="159" t="s">
        <v>3006</v>
      </c>
      <c r="B1543" s="159" t="s">
        <v>2922</v>
      </c>
      <c r="C1543" s="159" t="s">
        <v>2917</v>
      </c>
      <c r="D1543" s="159" t="s">
        <v>645</v>
      </c>
      <c r="E1543" s="159" t="s">
        <v>3008</v>
      </c>
    </row>
    <row r="1544" spans="1:5" ht="12" customHeight="1" x14ac:dyDescent="0.2">
      <c r="A1544" s="159" t="s">
        <v>3006</v>
      </c>
      <c r="B1544" s="159" t="s">
        <v>2922</v>
      </c>
      <c r="C1544" s="159" t="s">
        <v>2917</v>
      </c>
      <c r="D1544" s="159" t="s">
        <v>645</v>
      </c>
      <c r="E1544" s="159" t="s">
        <v>3055</v>
      </c>
    </row>
    <row r="1545" spans="1:5" ht="12" customHeight="1" x14ac:dyDescent="0.2">
      <c r="A1545" s="159" t="s">
        <v>3006</v>
      </c>
      <c r="B1545" s="159" t="s">
        <v>2922</v>
      </c>
      <c r="C1545" s="159" t="s">
        <v>2917</v>
      </c>
      <c r="D1545" s="159" t="s">
        <v>645</v>
      </c>
      <c r="E1545" s="159" t="s">
        <v>3057</v>
      </c>
    </row>
    <row r="1546" spans="1:5" ht="12" customHeight="1" x14ac:dyDescent="0.2">
      <c r="A1546" s="159" t="s">
        <v>3006</v>
      </c>
      <c r="B1546" s="159" t="s">
        <v>2923</v>
      </c>
      <c r="C1546" s="159" t="s">
        <v>2919</v>
      </c>
      <c r="D1546" s="159" t="s">
        <v>645</v>
      </c>
      <c r="E1546" s="159" t="s">
        <v>3008</v>
      </c>
    </row>
    <row r="1547" spans="1:5" ht="12" customHeight="1" x14ac:dyDescent="0.2">
      <c r="A1547" s="159" t="s">
        <v>3006</v>
      </c>
      <c r="B1547" s="159" t="s">
        <v>2923</v>
      </c>
      <c r="C1547" s="159" t="s">
        <v>2919</v>
      </c>
      <c r="D1547" s="159" t="s">
        <v>645</v>
      </c>
      <c r="E1547" s="159" t="s">
        <v>3055</v>
      </c>
    </row>
    <row r="1548" spans="1:5" ht="12" customHeight="1" x14ac:dyDescent="0.2">
      <c r="A1548" s="159" t="s">
        <v>3006</v>
      </c>
      <c r="B1548" s="159" t="s">
        <v>2923</v>
      </c>
      <c r="C1548" s="159" t="s">
        <v>2919</v>
      </c>
      <c r="D1548" s="159" t="s">
        <v>645</v>
      </c>
      <c r="E1548" s="159" t="s">
        <v>3057</v>
      </c>
    </row>
    <row r="1549" spans="1:5" ht="12" customHeight="1" x14ac:dyDescent="0.2">
      <c r="A1549" s="159" t="s">
        <v>3006</v>
      </c>
      <c r="B1549" s="159" t="s">
        <v>3114</v>
      </c>
      <c r="C1549" s="159" t="s">
        <v>2513</v>
      </c>
      <c r="D1549" s="159" t="s">
        <v>645</v>
      </c>
      <c r="E1549" s="159" t="s">
        <v>3008</v>
      </c>
    </row>
    <row r="1550" spans="1:5" ht="12" customHeight="1" x14ac:dyDescent="0.2">
      <c r="A1550" s="159" t="s">
        <v>3006</v>
      </c>
      <c r="B1550" s="159" t="s">
        <v>3114</v>
      </c>
      <c r="C1550" s="159" t="s">
        <v>2513</v>
      </c>
      <c r="D1550" s="159" t="s">
        <v>645</v>
      </c>
      <c r="E1550" s="159" t="s">
        <v>3055</v>
      </c>
    </row>
    <row r="1551" spans="1:5" ht="12" customHeight="1" x14ac:dyDescent="0.2">
      <c r="A1551" s="159" t="s">
        <v>3006</v>
      </c>
      <c r="B1551" s="159" t="s">
        <v>3114</v>
      </c>
      <c r="C1551" s="159" t="s">
        <v>2513</v>
      </c>
      <c r="D1551" s="159" t="s">
        <v>645</v>
      </c>
      <c r="E1551" s="159" t="s">
        <v>3057</v>
      </c>
    </row>
    <row r="1552" spans="1:5" ht="12" customHeight="1" x14ac:dyDescent="0.2">
      <c r="A1552" s="159" t="s">
        <v>3006</v>
      </c>
      <c r="B1552" s="159" t="s">
        <v>3115</v>
      </c>
      <c r="C1552" s="159" t="s">
        <v>2104</v>
      </c>
      <c r="D1552" s="159" t="s">
        <v>645</v>
      </c>
      <c r="E1552" s="159" t="s">
        <v>3008</v>
      </c>
    </row>
    <row r="1553" spans="1:5" ht="12" customHeight="1" x14ac:dyDescent="0.2">
      <c r="A1553" s="159" t="s">
        <v>3006</v>
      </c>
      <c r="B1553" s="159" t="s">
        <v>3115</v>
      </c>
      <c r="C1553" s="159" t="s">
        <v>2104</v>
      </c>
      <c r="D1553" s="159" t="s">
        <v>645</v>
      </c>
      <c r="E1553" s="159" t="s">
        <v>3055</v>
      </c>
    </row>
    <row r="1554" spans="1:5" ht="12" customHeight="1" x14ac:dyDescent="0.2">
      <c r="A1554" s="159" t="s">
        <v>3006</v>
      </c>
      <c r="B1554" s="159" t="s">
        <v>3115</v>
      </c>
      <c r="C1554" s="159" t="s">
        <v>2104</v>
      </c>
      <c r="D1554" s="159" t="s">
        <v>645</v>
      </c>
      <c r="E1554" s="159" t="s">
        <v>3057</v>
      </c>
    </row>
    <row r="1555" spans="1:5" ht="12" customHeight="1" x14ac:dyDescent="0.2">
      <c r="A1555" s="159" t="s">
        <v>3006</v>
      </c>
      <c r="B1555" s="159" t="s">
        <v>3116</v>
      </c>
      <c r="C1555" s="159" t="s">
        <v>2113</v>
      </c>
      <c r="D1555" s="159" t="s">
        <v>645</v>
      </c>
      <c r="E1555" s="159" t="s">
        <v>3008</v>
      </c>
    </row>
    <row r="1556" spans="1:5" ht="12" customHeight="1" x14ac:dyDescent="0.2">
      <c r="A1556" s="159" t="s">
        <v>3006</v>
      </c>
      <c r="B1556" s="159" t="s">
        <v>3116</v>
      </c>
      <c r="C1556" s="159" t="s">
        <v>2113</v>
      </c>
      <c r="D1556" s="159" t="s">
        <v>645</v>
      </c>
      <c r="E1556" s="159" t="s">
        <v>3055</v>
      </c>
    </row>
    <row r="1557" spans="1:5" ht="12" customHeight="1" x14ac:dyDescent="0.2">
      <c r="A1557" s="159" t="s">
        <v>3006</v>
      </c>
      <c r="B1557" s="159" t="s">
        <v>3116</v>
      </c>
      <c r="C1557" s="159" t="s">
        <v>2113</v>
      </c>
      <c r="D1557" s="159" t="s">
        <v>645</v>
      </c>
      <c r="E1557" s="159" t="s">
        <v>3057</v>
      </c>
    </row>
    <row r="1558" spans="1:5" ht="12" customHeight="1" x14ac:dyDescent="0.2">
      <c r="A1558" s="159" t="s">
        <v>3006</v>
      </c>
      <c r="B1558" s="159" t="s">
        <v>3117</v>
      </c>
      <c r="C1558" s="159" t="s">
        <v>2105</v>
      </c>
      <c r="D1558" s="159" t="s">
        <v>645</v>
      </c>
      <c r="E1558" s="159" t="s">
        <v>3008</v>
      </c>
    </row>
    <row r="1559" spans="1:5" ht="12" customHeight="1" x14ac:dyDescent="0.2">
      <c r="A1559" s="159" t="s">
        <v>3006</v>
      </c>
      <c r="B1559" s="159" t="s">
        <v>3117</v>
      </c>
      <c r="C1559" s="159" t="s">
        <v>2105</v>
      </c>
      <c r="D1559" s="159" t="s">
        <v>645</v>
      </c>
      <c r="E1559" s="159" t="s">
        <v>3055</v>
      </c>
    </row>
    <row r="1560" spans="1:5" ht="12" customHeight="1" x14ac:dyDescent="0.2">
      <c r="A1560" s="159" t="s">
        <v>3006</v>
      </c>
      <c r="B1560" s="159" t="s">
        <v>3117</v>
      </c>
      <c r="C1560" s="159" t="s">
        <v>2105</v>
      </c>
      <c r="D1560" s="159" t="s">
        <v>645</v>
      </c>
      <c r="E1560" s="159" t="s">
        <v>3057</v>
      </c>
    </row>
    <row r="1561" spans="1:5" ht="12" customHeight="1" x14ac:dyDescent="0.2">
      <c r="A1561" s="159" t="s">
        <v>3006</v>
      </c>
      <c r="B1561" s="159" t="s">
        <v>3118</v>
      </c>
      <c r="C1561" s="159" t="s">
        <v>2101</v>
      </c>
      <c r="D1561" s="159" t="s">
        <v>645</v>
      </c>
      <c r="E1561" s="159" t="s">
        <v>3008</v>
      </c>
    </row>
    <row r="1562" spans="1:5" ht="12" customHeight="1" x14ac:dyDescent="0.2">
      <c r="A1562" s="159" t="s">
        <v>3006</v>
      </c>
      <c r="B1562" s="159" t="s">
        <v>3118</v>
      </c>
      <c r="C1562" s="159" t="s">
        <v>2101</v>
      </c>
      <c r="D1562" s="159" t="s">
        <v>645</v>
      </c>
      <c r="E1562" s="159" t="s">
        <v>3055</v>
      </c>
    </row>
    <row r="1563" spans="1:5" ht="12" customHeight="1" x14ac:dyDescent="0.2">
      <c r="A1563" s="159" t="s">
        <v>3006</v>
      </c>
      <c r="B1563" s="159" t="s">
        <v>3118</v>
      </c>
      <c r="C1563" s="159" t="s">
        <v>2101</v>
      </c>
      <c r="D1563" s="159" t="s">
        <v>645</v>
      </c>
      <c r="E1563" s="159" t="s">
        <v>3057</v>
      </c>
    </row>
    <row r="1564" spans="1:5" ht="12" customHeight="1" x14ac:dyDescent="0.2">
      <c r="A1564" s="159" t="s">
        <v>3006</v>
      </c>
      <c r="B1564" s="159" t="s">
        <v>3119</v>
      </c>
      <c r="C1564" s="159" t="s">
        <v>2106</v>
      </c>
      <c r="D1564" s="159" t="s">
        <v>645</v>
      </c>
      <c r="E1564" s="159" t="s">
        <v>3008</v>
      </c>
    </row>
    <row r="1565" spans="1:5" ht="12" customHeight="1" x14ac:dyDescent="0.2">
      <c r="A1565" s="159" t="s">
        <v>3006</v>
      </c>
      <c r="B1565" s="159" t="s">
        <v>3119</v>
      </c>
      <c r="C1565" s="159" t="s">
        <v>2106</v>
      </c>
      <c r="D1565" s="159" t="s">
        <v>645</v>
      </c>
      <c r="E1565" s="159" t="s">
        <v>3055</v>
      </c>
    </row>
    <row r="1566" spans="1:5" ht="12" customHeight="1" x14ac:dyDescent="0.2">
      <c r="A1566" s="159" t="s">
        <v>3006</v>
      </c>
      <c r="B1566" s="159" t="s">
        <v>3119</v>
      </c>
      <c r="C1566" s="159" t="s">
        <v>2106</v>
      </c>
      <c r="D1566" s="159" t="s">
        <v>645</v>
      </c>
      <c r="E1566" s="159" t="s">
        <v>3057</v>
      </c>
    </row>
    <row r="1567" spans="1:5" ht="12" customHeight="1" x14ac:dyDescent="0.2">
      <c r="A1567" s="159" t="s">
        <v>3006</v>
      </c>
      <c r="B1567" s="159" t="s">
        <v>3120</v>
      </c>
      <c r="C1567" s="159" t="s">
        <v>2521</v>
      </c>
      <c r="D1567" s="159" t="s">
        <v>645</v>
      </c>
      <c r="E1567" s="159" t="s">
        <v>3008</v>
      </c>
    </row>
    <row r="1568" spans="1:5" ht="12" customHeight="1" x14ac:dyDescent="0.2">
      <c r="A1568" s="159" t="s">
        <v>3006</v>
      </c>
      <c r="B1568" s="159" t="s">
        <v>3120</v>
      </c>
      <c r="C1568" s="159" t="s">
        <v>2521</v>
      </c>
      <c r="D1568" s="159" t="s">
        <v>645</v>
      </c>
      <c r="E1568" s="159" t="s">
        <v>3055</v>
      </c>
    </row>
    <row r="1569" spans="1:5" ht="12" customHeight="1" x14ac:dyDescent="0.2">
      <c r="A1569" s="159" t="s">
        <v>3006</v>
      </c>
      <c r="B1569" s="159" t="s">
        <v>3120</v>
      </c>
      <c r="C1569" s="159" t="s">
        <v>2521</v>
      </c>
      <c r="D1569" s="159" t="s">
        <v>645</v>
      </c>
      <c r="E1569" s="159" t="s">
        <v>3057</v>
      </c>
    </row>
    <row r="1570" spans="1:5" ht="12" customHeight="1" x14ac:dyDescent="0.2">
      <c r="A1570" s="159" t="s">
        <v>3006</v>
      </c>
      <c r="B1570" s="159" t="s">
        <v>3121</v>
      </c>
      <c r="C1570" s="159" t="s">
        <v>2526</v>
      </c>
      <c r="D1570" s="159" t="s">
        <v>645</v>
      </c>
      <c r="E1570" s="159" t="s">
        <v>3008</v>
      </c>
    </row>
    <row r="1571" spans="1:5" ht="12" customHeight="1" x14ac:dyDescent="0.2">
      <c r="A1571" s="159" t="s">
        <v>3006</v>
      </c>
      <c r="B1571" s="159" t="s">
        <v>3121</v>
      </c>
      <c r="C1571" s="159" t="s">
        <v>2526</v>
      </c>
      <c r="D1571" s="159" t="s">
        <v>645</v>
      </c>
      <c r="E1571" s="159" t="s">
        <v>3063</v>
      </c>
    </row>
    <row r="1572" spans="1:5" ht="12" customHeight="1" x14ac:dyDescent="0.2">
      <c r="A1572" s="159" t="s">
        <v>3006</v>
      </c>
      <c r="B1572" s="159" t="s">
        <v>3121</v>
      </c>
      <c r="C1572" s="159" t="s">
        <v>2526</v>
      </c>
      <c r="D1572" s="159" t="s">
        <v>645</v>
      </c>
      <c r="E1572" s="159" t="s">
        <v>3057</v>
      </c>
    </row>
    <row r="1573" spans="1:5" ht="12" customHeight="1" x14ac:dyDescent="0.2">
      <c r="A1573" s="159" t="s">
        <v>3006</v>
      </c>
      <c r="B1573" s="159" t="s">
        <v>3122</v>
      </c>
      <c r="C1573" s="159" t="s">
        <v>2448</v>
      </c>
      <c r="D1573" s="159" t="s">
        <v>645</v>
      </c>
      <c r="E1573" s="159" t="s">
        <v>3008</v>
      </c>
    </row>
    <row r="1574" spans="1:5" ht="12" customHeight="1" x14ac:dyDescent="0.2">
      <c r="A1574" s="159" t="s">
        <v>3006</v>
      </c>
      <c r="B1574" s="159" t="s">
        <v>3122</v>
      </c>
      <c r="C1574" s="159" t="s">
        <v>2448</v>
      </c>
      <c r="D1574" s="159" t="s">
        <v>645</v>
      </c>
      <c r="E1574" s="159" t="s">
        <v>3063</v>
      </c>
    </row>
    <row r="1575" spans="1:5" ht="12" customHeight="1" x14ac:dyDescent="0.2">
      <c r="A1575" s="159" t="s">
        <v>3006</v>
      </c>
      <c r="B1575" s="159" t="s">
        <v>3122</v>
      </c>
      <c r="C1575" s="159" t="s">
        <v>2448</v>
      </c>
      <c r="D1575" s="159" t="s">
        <v>645</v>
      </c>
      <c r="E1575" s="159" t="s">
        <v>3057</v>
      </c>
    </row>
    <row r="1576" spans="1:5" ht="12" customHeight="1" x14ac:dyDescent="0.2">
      <c r="A1576" s="159" t="s">
        <v>3006</v>
      </c>
      <c r="B1576" s="159" t="s">
        <v>3123</v>
      </c>
      <c r="C1576" s="159" t="s">
        <v>2418</v>
      </c>
      <c r="D1576" s="159" t="s">
        <v>645</v>
      </c>
      <c r="E1576" s="159" t="s">
        <v>3008</v>
      </c>
    </row>
    <row r="1577" spans="1:5" ht="12" customHeight="1" x14ac:dyDescent="0.2">
      <c r="A1577" s="159" t="s">
        <v>3006</v>
      </c>
      <c r="B1577" s="159" t="s">
        <v>3123</v>
      </c>
      <c r="C1577" s="159" t="s">
        <v>2418</v>
      </c>
      <c r="D1577" s="159" t="s">
        <v>645</v>
      </c>
      <c r="E1577" s="159" t="s">
        <v>3055</v>
      </c>
    </row>
    <row r="1578" spans="1:5" ht="12" customHeight="1" x14ac:dyDescent="0.2">
      <c r="A1578" s="159" t="s">
        <v>3006</v>
      </c>
      <c r="B1578" s="159" t="s">
        <v>3123</v>
      </c>
      <c r="C1578" s="159" t="s">
        <v>2418</v>
      </c>
      <c r="D1578" s="159" t="s">
        <v>645</v>
      </c>
      <c r="E1578" s="159" t="s">
        <v>3063</v>
      </c>
    </row>
    <row r="1579" spans="1:5" ht="12" customHeight="1" x14ac:dyDescent="0.2">
      <c r="A1579" s="159" t="s">
        <v>3006</v>
      </c>
      <c r="B1579" s="159" t="s">
        <v>3123</v>
      </c>
      <c r="C1579" s="159" t="s">
        <v>2418</v>
      </c>
      <c r="D1579" s="159" t="s">
        <v>645</v>
      </c>
      <c r="E1579" s="159" t="s">
        <v>3057</v>
      </c>
    </row>
    <row r="1580" spans="1:5" ht="12" customHeight="1" x14ac:dyDescent="0.2">
      <c r="A1580" s="159" t="s">
        <v>3006</v>
      </c>
      <c r="B1580" s="159" t="s">
        <v>3124</v>
      </c>
      <c r="C1580" s="159" t="s">
        <v>2441</v>
      </c>
      <c r="D1580" s="159" t="s">
        <v>645</v>
      </c>
      <c r="E1580" s="159" t="s">
        <v>3063</v>
      </c>
    </row>
    <row r="1581" spans="1:5" ht="12" customHeight="1" x14ac:dyDescent="0.2">
      <c r="A1581" s="159" t="s">
        <v>3006</v>
      </c>
      <c r="B1581" s="159" t="s">
        <v>3124</v>
      </c>
      <c r="C1581" s="159" t="s">
        <v>2441</v>
      </c>
      <c r="D1581" s="159" t="s">
        <v>645</v>
      </c>
      <c r="E1581" s="159" t="s">
        <v>3057</v>
      </c>
    </row>
    <row r="1582" spans="1:5" ht="12" customHeight="1" x14ac:dyDescent="0.2">
      <c r="A1582" s="159" t="s">
        <v>3006</v>
      </c>
      <c r="B1582" s="159" t="s">
        <v>3125</v>
      </c>
      <c r="C1582" s="159" t="s">
        <v>2419</v>
      </c>
      <c r="D1582" s="159" t="s">
        <v>645</v>
      </c>
      <c r="E1582" s="159" t="s">
        <v>3008</v>
      </c>
    </row>
    <row r="1583" spans="1:5" ht="12" customHeight="1" x14ac:dyDescent="0.2">
      <c r="A1583" s="159" t="s">
        <v>3006</v>
      </c>
      <c r="B1583" s="159" t="s">
        <v>3125</v>
      </c>
      <c r="C1583" s="159" t="s">
        <v>2419</v>
      </c>
      <c r="D1583" s="159" t="s">
        <v>645</v>
      </c>
      <c r="E1583" s="159" t="s">
        <v>3063</v>
      </c>
    </row>
    <row r="1584" spans="1:5" ht="12" customHeight="1" x14ac:dyDescent="0.2">
      <c r="A1584" s="159" t="s">
        <v>3006</v>
      </c>
      <c r="B1584" s="159" t="s">
        <v>3125</v>
      </c>
      <c r="C1584" s="159" t="s">
        <v>2419</v>
      </c>
      <c r="D1584" s="159" t="s">
        <v>645</v>
      </c>
      <c r="E1584" s="159" t="s">
        <v>3057</v>
      </c>
    </row>
    <row r="1585" spans="1:5" ht="12" customHeight="1" x14ac:dyDescent="0.2">
      <c r="A1585" s="159" t="s">
        <v>3006</v>
      </c>
      <c r="B1585" s="159" t="s">
        <v>3126</v>
      </c>
      <c r="C1585" s="159" t="s">
        <v>2422</v>
      </c>
      <c r="D1585" s="159" t="s">
        <v>645</v>
      </c>
      <c r="E1585" s="159" t="s">
        <v>3008</v>
      </c>
    </row>
    <row r="1586" spans="1:5" ht="12" customHeight="1" x14ac:dyDescent="0.2">
      <c r="A1586" s="159" t="s">
        <v>3006</v>
      </c>
      <c r="B1586" s="159" t="s">
        <v>3126</v>
      </c>
      <c r="C1586" s="159" t="s">
        <v>2422</v>
      </c>
      <c r="D1586" s="159" t="s">
        <v>645</v>
      </c>
      <c r="E1586" s="159" t="s">
        <v>3055</v>
      </c>
    </row>
    <row r="1587" spans="1:5" ht="12" customHeight="1" x14ac:dyDescent="0.2">
      <c r="A1587" s="159" t="s">
        <v>3006</v>
      </c>
      <c r="B1587" s="159" t="s">
        <v>3126</v>
      </c>
      <c r="C1587" s="159" t="s">
        <v>2422</v>
      </c>
      <c r="D1587" s="159" t="s">
        <v>645</v>
      </c>
      <c r="E1587" s="159" t="s">
        <v>3063</v>
      </c>
    </row>
    <row r="1588" spans="1:5" ht="12" customHeight="1" x14ac:dyDescent="0.2">
      <c r="A1588" s="159" t="s">
        <v>3006</v>
      </c>
      <c r="B1588" s="159" t="s">
        <v>3126</v>
      </c>
      <c r="C1588" s="159" t="s">
        <v>2422</v>
      </c>
      <c r="D1588" s="159" t="s">
        <v>645</v>
      </c>
      <c r="E1588" s="159" t="s">
        <v>3057</v>
      </c>
    </row>
    <row r="1589" spans="1:5" ht="12" customHeight="1" x14ac:dyDescent="0.2">
      <c r="A1589" s="159" t="s">
        <v>3006</v>
      </c>
      <c r="B1589" s="159" t="s">
        <v>3127</v>
      </c>
      <c r="C1589" s="159" t="s">
        <v>2430</v>
      </c>
      <c r="D1589" s="159" t="s">
        <v>645</v>
      </c>
      <c r="E1589" s="159" t="s">
        <v>3008</v>
      </c>
    </row>
    <row r="1590" spans="1:5" ht="12" customHeight="1" x14ac:dyDescent="0.2">
      <c r="A1590" s="159" t="s">
        <v>3006</v>
      </c>
      <c r="B1590" s="159" t="s">
        <v>3127</v>
      </c>
      <c r="C1590" s="159" t="s">
        <v>2430</v>
      </c>
      <c r="D1590" s="159" t="s">
        <v>645</v>
      </c>
      <c r="E1590" s="159" t="s">
        <v>3055</v>
      </c>
    </row>
    <row r="1591" spans="1:5" ht="12" customHeight="1" x14ac:dyDescent="0.2">
      <c r="A1591" s="159" t="s">
        <v>3006</v>
      </c>
      <c r="B1591" s="159" t="s">
        <v>3127</v>
      </c>
      <c r="C1591" s="159" t="s">
        <v>2430</v>
      </c>
      <c r="D1591" s="159" t="s">
        <v>645</v>
      </c>
      <c r="E1591" s="159" t="s">
        <v>3063</v>
      </c>
    </row>
    <row r="1592" spans="1:5" ht="12" customHeight="1" x14ac:dyDescent="0.2">
      <c r="A1592" s="159" t="s">
        <v>3006</v>
      </c>
      <c r="B1592" s="159" t="s">
        <v>3127</v>
      </c>
      <c r="C1592" s="159" t="s">
        <v>2430</v>
      </c>
      <c r="D1592" s="159" t="s">
        <v>645</v>
      </c>
      <c r="E1592" s="159" t="s">
        <v>3057</v>
      </c>
    </row>
    <row r="1593" spans="1:5" ht="12" customHeight="1" x14ac:dyDescent="0.2">
      <c r="A1593" s="159" t="s">
        <v>3006</v>
      </c>
      <c r="B1593" s="159" t="s">
        <v>3128</v>
      </c>
      <c r="C1593" s="159" t="s">
        <v>2415</v>
      </c>
      <c r="D1593" s="159" t="s">
        <v>645</v>
      </c>
      <c r="E1593" s="159" t="s">
        <v>3008</v>
      </c>
    </row>
    <row r="1594" spans="1:5" ht="12" customHeight="1" x14ac:dyDescent="0.2">
      <c r="A1594" s="159" t="s">
        <v>3006</v>
      </c>
      <c r="B1594" s="159" t="s">
        <v>3128</v>
      </c>
      <c r="C1594" s="159" t="s">
        <v>2415</v>
      </c>
      <c r="D1594" s="159" t="s">
        <v>645</v>
      </c>
      <c r="E1594" s="159" t="s">
        <v>3063</v>
      </c>
    </row>
    <row r="1595" spans="1:5" ht="12" customHeight="1" x14ac:dyDescent="0.2">
      <c r="A1595" s="159" t="s">
        <v>3006</v>
      </c>
      <c r="B1595" s="159" t="s">
        <v>3128</v>
      </c>
      <c r="C1595" s="159" t="s">
        <v>2415</v>
      </c>
      <c r="D1595" s="159" t="s">
        <v>645</v>
      </c>
      <c r="E1595" s="159" t="s">
        <v>3057</v>
      </c>
    </row>
    <row r="1596" spans="1:5" ht="12" customHeight="1" x14ac:dyDescent="0.2">
      <c r="A1596" s="159" t="s">
        <v>3006</v>
      </c>
      <c r="B1596" s="159" t="s">
        <v>3129</v>
      </c>
      <c r="C1596" s="159" t="s">
        <v>2414</v>
      </c>
      <c r="D1596" s="159" t="s">
        <v>645</v>
      </c>
      <c r="E1596" s="159" t="s">
        <v>3008</v>
      </c>
    </row>
    <row r="1597" spans="1:5" ht="12" customHeight="1" x14ac:dyDescent="0.2">
      <c r="A1597" s="159" t="s">
        <v>3006</v>
      </c>
      <c r="B1597" s="159" t="s">
        <v>3129</v>
      </c>
      <c r="C1597" s="159" t="s">
        <v>2414</v>
      </c>
      <c r="D1597" s="159" t="s">
        <v>645</v>
      </c>
      <c r="E1597" s="159" t="s">
        <v>3063</v>
      </c>
    </row>
    <row r="1598" spans="1:5" ht="12" customHeight="1" x14ac:dyDescent="0.2">
      <c r="A1598" s="159" t="s">
        <v>3006</v>
      </c>
      <c r="B1598" s="159" t="s">
        <v>3129</v>
      </c>
      <c r="C1598" s="159" t="s">
        <v>2414</v>
      </c>
      <c r="D1598" s="159" t="s">
        <v>645</v>
      </c>
      <c r="E1598" s="159" t="s">
        <v>3057</v>
      </c>
    </row>
    <row r="1599" spans="1:5" ht="12" customHeight="1" x14ac:dyDescent="0.2">
      <c r="A1599" s="159" t="s">
        <v>3006</v>
      </c>
      <c r="B1599" s="159" t="s">
        <v>3130</v>
      </c>
      <c r="C1599" s="159" t="s">
        <v>2530</v>
      </c>
      <c r="D1599" s="159" t="s">
        <v>645</v>
      </c>
      <c r="E1599" s="159" t="s">
        <v>3008</v>
      </c>
    </row>
    <row r="1600" spans="1:5" ht="12" customHeight="1" x14ac:dyDescent="0.2">
      <c r="A1600" s="159" t="s">
        <v>3006</v>
      </c>
      <c r="B1600" s="159" t="s">
        <v>3130</v>
      </c>
      <c r="C1600" s="159" t="s">
        <v>2530</v>
      </c>
      <c r="D1600" s="159" t="s">
        <v>645</v>
      </c>
      <c r="E1600" s="159" t="s">
        <v>3063</v>
      </c>
    </row>
    <row r="1601" spans="1:5" ht="12" customHeight="1" x14ac:dyDescent="0.2">
      <c r="A1601" s="159" t="s">
        <v>3006</v>
      </c>
      <c r="B1601" s="159" t="s">
        <v>3130</v>
      </c>
      <c r="C1601" s="159" t="s">
        <v>2530</v>
      </c>
      <c r="D1601" s="159" t="s">
        <v>645</v>
      </c>
      <c r="E1601" s="159" t="s">
        <v>3057</v>
      </c>
    </row>
    <row r="1602" spans="1:5" ht="12" customHeight="1" x14ac:dyDescent="0.2">
      <c r="A1602" s="159" t="s">
        <v>3006</v>
      </c>
      <c r="B1602" s="159" t="s">
        <v>3131</v>
      </c>
      <c r="C1602" s="159" t="s">
        <v>2518</v>
      </c>
      <c r="D1602" s="159" t="s">
        <v>645</v>
      </c>
      <c r="E1602" s="159" t="s">
        <v>3063</v>
      </c>
    </row>
    <row r="1603" spans="1:5" ht="12" customHeight="1" x14ac:dyDescent="0.2">
      <c r="A1603" s="159" t="s">
        <v>3006</v>
      </c>
      <c r="B1603" s="159" t="s">
        <v>3131</v>
      </c>
      <c r="C1603" s="159" t="s">
        <v>2518</v>
      </c>
      <c r="D1603" s="159" t="s">
        <v>645</v>
      </c>
      <c r="E1603" s="159" t="s">
        <v>3057</v>
      </c>
    </row>
    <row r="1604" spans="1:5" ht="12" customHeight="1" x14ac:dyDescent="0.2">
      <c r="A1604" s="159" t="s">
        <v>3006</v>
      </c>
      <c r="B1604" s="159" t="s">
        <v>3132</v>
      </c>
      <c r="C1604" s="159" t="s">
        <v>2374</v>
      </c>
      <c r="D1604" s="159" t="s">
        <v>645</v>
      </c>
      <c r="E1604" s="159" t="s">
        <v>3008</v>
      </c>
    </row>
    <row r="1605" spans="1:5" ht="12" customHeight="1" x14ac:dyDescent="0.2">
      <c r="A1605" s="159" t="s">
        <v>3006</v>
      </c>
      <c r="B1605" s="159" t="s">
        <v>3132</v>
      </c>
      <c r="C1605" s="159" t="s">
        <v>2374</v>
      </c>
      <c r="D1605" s="159" t="s">
        <v>645</v>
      </c>
      <c r="E1605" s="159" t="s">
        <v>3055</v>
      </c>
    </row>
    <row r="1606" spans="1:5" ht="12" customHeight="1" x14ac:dyDescent="0.2">
      <c r="A1606" s="159" t="s">
        <v>3006</v>
      </c>
      <c r="B1606" s="159" t="s">
        <v>3132</v>
      </c>
      <c r="C1606" s="159" t="s">
        <v>2374</v>
      </c>
      <c r="D1606" s="159" t="s">
        <v>645</v>
      </c>
      <c r="E1606" s="159" t="s">
        <v>3063</v>
      </c>
    </row>
    <row r="1607" spans="1:5" ht="12" customHeight="1" x14ac:dyDescent="0.2">
      <c r="A1607" s="159" t="s">
        <v>3006</v>
      </c>
      <c r="B1607" s="159" t="s">
        <v>3132</v>
      </c>
      <c r="C1607" s="159" t="s">
        <v>2374</v>
      </c>
      <c r="D1607" s="159" t="s">
        <v>645</v>
      </c>
      <c r="E1607" s="159" t="s">
        <v>3057</v>
      </c>
    </row>
    <row r="1608" spans="1:5" ht="12" customHeight="1" x14ac:dyDescent="0.2">
      <c r="A1608" s="159" t="s">
        <v>3006</v>
      </c>
      <c r="B1608" s="159" t="s">
        <v>3133</v>
      </c>
      <c r="C1608" s="159" t="s">
        <v>2220</v>
      </c>
      <c r="D1608" s="159" t="s">
        <v>645</v>
      </c>
      <c r="E1608" s="159" t="s">
        <v>3008</v>
      </c>
    </row>
    <row r="1609" spans="1:5" ht="12" customHeight="1" x14ac:dyDescent="0.2">
      <c r="A1609" s="159" t="s">
        <v>3006</v>
      </c>
      <c r="B1609" s="159" t="s">
        <v>3133</v>
      </c>
      <c r="C1609" s="159" t="s">
        <v>2220</v>
      </c>
      <c r="D1609" s="159" t="s">
        <v>645</v>
      </c>
      <c r="E1609" s="159" t="s">
        <v>3063</v>
      </c>
    </row>
    <row r="1610" spans="1:5" ht="12" customHeight="1" x14ac:dyDescent="0.2">
      <c r="A1610" s="159" t="s">
        <v>3006</v>
      </c>
      <c r="B1610" s="159" t="s">
        <v>3133</v>
      </c>
      <c r="C1610" s="159" t="s">
        <v>2220</v>
      </c>
      <c r="D1610" s="159" t="s">
        <v>645</v>
      </c>
      <c r="E1610" s="159" t="s">
        <v>3057</v>
      </c>
    </row>
    <row r="1611" spans="1:5" ht="12" customHeight="1" x14ac:dyDescent="0.2">
      <c r="A1611" s="159" t="s">
        <v>3006</v>
      </c>
      <c r="B1611" s="159" t="s">
        <v>3134</v>
      </c>
      <c r="C1611" s="159" t="s">
        <v>2417</v>
      </c>
      <c r="D1611" s="159" t="s">
        <v>645</v>
      </c>
      <c r="E1611" s="159" t="s">
        <v>3008</v>
      </c>
    </row>
    <row r="1612" spans="1:5" ht="12" customHeight="1" x14ac:dyDescent="0.2">
      <c r="A1612" s="159" t="s">
        <v>3006</v>
      </c>
      <c r="B1612" s="159" t="s">
        <v>3134</v>
      </c>
      <c r="C1612" s="159" t="s">
        <v>2417</v>
      </c>
      <c r="D1612" s="159" t="s">
        <v>645</v>
      </c>
      <c r="E1612" s="159" t="s">
        <v>3063</v>
      </c>
    </row>
    <row r="1613" spans="1:5" ht="12" customHeight="1" x14ac:dyDescent="0.2">
      <c r="A1613" s="159" t="s">
        <v>3006</v>
      </c>
      <c r="B1613" s="159" t="s">
        <v>3134</v>
      </c>
      <c r="C1613" s="159" t="s">
        <v>2417</v>
      </c>
      <c r="D1613" s="159" t="s">
        <v>645</v>
      </c>
      <c r="E1613" s="159" t="s">
        <v>3057</v>
      </c>
    </row>
    <row r="1614" spans="1:5" ht="12" customHeight="1" x14ac:dyDescent="0.2">
      <c r="A1614" s="159" t="s">
        <v>3006</v>
      </c>
      <c r="B1614" s="159" t="s">
        <v>3135</v>
      </c>
      <c r="C1614" s="159" t="s">
        <v>2391</v>
      </c>
      <c r="D1614" s="159" t="s">
        <v>645</v>
      </c>
      <c r="E1614" s="159" t="s">
        <v>3008</v>
      </c>
    </row>
    <row r="1615" spans="1:5" ht="12" customHeight="1" x14ac:dyDescent="0.2">
      <c r="A1615" s="159" t="s">
        <v>3006</v>
      </c>
      <c r="B1615" s="159" t="s">
        <v>3135</v>
      </c>
      <c r="C1615" s="159" t="s">
        <v>2391</v>
      </c>
      <c r="D1615" s="159" t="s">
        <v>645</v>
      </c>
      <c r="E1615" s="159" t="s">
        <v>3058</v>
      </c>
    </row>
    <row r="1616" spans="1:5" ht="12" customHeight="1" x14ac:dyDescent="0.2">
      <c r="A1616" s="159" t="s">
        <v>3006</v>
      </c>
      <c r="B1616" s="159" t="s">
        <v>3135</v>
      </c>
      <c r="C1616" s="159" t="s">
        <v>2391</v>
      </c>
      <c r="D1616" s="159" t="s">
        <v>645</v>
      </c>
      <c r="E1616" s="159" t="s">
        <v>3057</v>
      </c>
    </row>
    <row r="1617" spans="1:5" ht="12" customHeight="1" x14ac:dyDescent="0.2">
      <c r="A1617" s="159" t="s">
        <v>3006</v>
      </c>
      <c r="B1617" s="159" t="s">
        <v>1455</v>
      </c>
      <c r="C1617" s="159" t="s">
        <v>307</v>
      </c>
      <c r="D1617" s="159" t="s">
        <v>645</v>
      </c>
      <c r="E1617" s="159" t="s">
        <v>3054</v>
      </c>
    </row>
    <row r="1618" spans="1:5" ht="12" customHeight="1" x14ac:dyDescent="0.2">
      <c r="A1618" s="159" t="s">
        <v>3006</v>
      </c>
      <c r="B1618" s="159" t="s">
        <v>1455</v>
      </c>
      <c r="C1618" s="159" t="s">
        <v>307</v>
      </c>
      <c r="D1618" s="159" t="s">
        <v>645</v>
      </c>
      <c r="E1618" s="159" t="s">
        <v>3008</v>
      </c>
    </row>
    <row r="1619" spans="1:5" ht="12" customHeight="1" x14ac:dyDescent="0.2">
      <c r="A1619" s="159" t="s">
        <v>3006</v>
      </c>
      <c r="B1619" s="159" t="s">
        <v>1455</v>
      </c>
      <c r="C1619" s="159" t="s">
        <v>307</v>
      </c>
      <c r="D1619" s="159" t="s">
        <v>645</v>
      </c>
      <c r="E1619" s="159" t="s">
        <v>3055</v>
      </c>
    </row>
    <row r="1620" spans="1:5" ht="12" customHeight="1" x14ac:dyDescent="0.2">
      <c r="A1620" s="159" t="s">
        <v>3006</v>
      </c>
      <c r="B1620" s="159" t="s">
        <v>1455</v>
      </c>
      <c r="C1620" s="159" t="s">
        <v>307</v>
      </c>
      <c r="D1620" s="159" t="s">
        <v>645</v>
      </c>
      <c r="E1620" s="159" t="s">
        <v>3057</v>
      </c>
    </row>
    <row r="1621" spans="1:5" ht="12" customHeight="1" x14ac:dyDescent="0.2">
      <c r="A1621" s="159" t="s">
        <v>3006</v>
      </c>
      <c r="B1621" s="159" t="s">
        <v>1456</v>
      </c>
      <c r="C1621" s="159" t="s">
        <v>675</v>
      </c>
      <c r="D1621" s="159" t="s">
        <v>645</v>
      </c>
      <c r="E1621" s="159" t="s">
        <v>3054</v>
      </c>
    </row>
    <row r="1622" spans="1:5" ht="12" customHeight="1" x14ac:dyDescent="0.2">
      <c r="A1622" s="159" t="s">
        <v>3006</v>
      </c>
      <c r="B1622" s="159" t="s">
        <v>1456</v>
      </c>
      <c r="C1622" s="159" t="s">
        <v>675</v>
      </c>
      <c r="D1622" s="159" t="s">
        <v>645</v>
      </c>
      <c r="E1622" s="159" t="s">
        <v>3008</v>
      </c>
    </row>
    <row r="1623" spans="1:5" ht="12" customHeight="1" x14ac:dyDescent="0.2">
      <c r="A1623" s="159" t="s">
        <v>3006</v>
      </c>
      <c r="B1623" s="159" t="s">
        <v>1456</v>
      </c>
      <c r="C1623" s="159" t="s">
        <v>675</v>
      </c>
      <c r="D1623" s="159" t="s">
        <v>645</v>
      </c>
      <c r="E1623" s="159" t="s">
        <v>3055</v>
      </c>
    </row>
    <row r="1624" spans="1:5" ht="12" customHeight="1" x14ac:dyDescent="0.2">
      <c r="A1624" s="159" t="s">
        <v>3006</v>
      </c>
      <c r="B1624" s="159" t="s">
        <v>1456</v>
      </c>
      <c r="C1624" s="159" t="s">
        <v>675</v>
      </c>
      <c r="D1624" s="159" t="s">
        <v>645</v>
      </c>
      <c r="E1624" s="159" t="s">
        <v>3057</v>
      </c>
    </row>
    <row r="1625" spans="1:5" ht="12" customHeight="1" x14ac:dyDescent="0.2">
      <c r="A1625" s="159" t="s">
        <v>3006</v>
      </c>
      <c r="B1625" s="159" t="s">
        <v>1457</v>
      </c>
      <c r="C1625" s="159" t="s">
        <v>676</v>
      </c>
      <c r="D1625" s="159" t="s">
        <v>645</v>
      </c>
      <c r="E1625" s="159" t="s">
        <v>3054</v>
      </c>
    </row>
    <row r="1626" spans="1:5" ht="12" customHeight="1" x14ac:dyDescent="0.2">
      <c r="A1626" s="159" t="s">
        <v>3006</v>
      </c>
      <c r="B1626" s="159" t="s">
        <v>1457</v>
      </c>
      <c r="C1626" s="159" t="s">
        <v>676</v>
      </c>
      <c r="D1626" s="159" t="s">
        <v>645</v>
      </c>
      <c r="E1626" s="159" t="s">
        <v>3008</v>
      </c>
    </row>
    <row r="1627" spans="1:5" ht="12" customHeight="1" x14ac:dyDescent="0.2">
      <c r="A1627" s="159" t="s">
        <v>3006</v>
      </c>
      <c r="B1627" s="159" t="s">
        <v>1457</v>
      </c>
      <c r="C1627" s="159" t="s">
        <v>676</v>
      </c>
      <c r="D1627" s="159" t="s">
        <v>645</v>
      </c>
      <c r="E1627" s="159" t="s">
        <v>3055</v>
      </c>
    </row>
    <row r="1628" spans="1:5" ht="12" customHeight="1" x14ac:dyDescent="0.2">
      <c r="A1628" s="159" t="s">
        <v>3006</v>
      </c>
      <c r="B1628" s="159" t="s">
        <v>1457</v>
      </c>
      <c r="C1628" s="159" t="s">
        <v>676</v>
      </c>
      <c r="D1628" s="159" t="s">
        <v>645</v>
      </c>
      <c r="E1628" s="159" t="s">
        <v>3057</v>
      </c>
    </row>
    <row r="1629" spans="1:5" ht="12" customHeight="1" x14ac:dyDescent="0.2">
      <c r="A1629" s="159" t="s">
        <v>3006</v>
      </c>
      <c r="B1629" s="159" t="s">
        <v>1458</v>
      </c>
      <c r="C1629" s="159" t="s">
        <v>677</v>
      </c>
      <c r="D1629" s="159" t="s">
        <v>645</v>
      </c>
      <c r="E1629" s="159" t="s">
        <v>3054</v>
      </c>
    </row>
    <row r="1630" spans="1:5" ht="12" customHeight="1" x14ac:dyDescent="0.2">
      <c r="A1630" s="159" t="s">
        <v>3006</v>
      </c>
      <c r="B1630" s="159" t="s">
        <v>1458</v>
      </c>
      <c r="C1630" s="159" t="s">
        <v>677</v>
      </c>
      <c r="D1630" s="159" t="s">
        <v>645</v>
      </c>
      <c r="E1630" s="159" t="s">
        <v>3008</v>
      </c>
    </row>
    <row r="1631" spans="1:5" ht="12" customHeight="1" x14ac:dyDescent="0.2">
      <c r="A1631" s="159" t="s">
        <v>3006</v>
      </c>
      <c r="B1631" s="159" t="s">
        <v>1458</v>
      </c>
      <c r="C1631" s="159" t="s">
        <v>677</v>
      </c>
      <c r="D1631" s="159" t="s">
        <v>645</v>
      </c>
      <c r="E1631" s="159" t="s">
        <v>3055</v>
      </c>
    </row>
    <row r="1632" spans="1:5" ht="12" customHeight="1" x14ac:dyDescent="0.2">
      <c r="A1632" s="159" t="s">
        <v>3006</v>
      </c>
      <c r="B1632" s="159" t="s">
        <v>1458</v>
      </c>
      <c r="C1632" s="159" t="s">
        <v>677</v>
      </c>
      <c r="D1632" s="159" t="s">
        <v>645</v>
      </c>
      <c r="E1632" s="159" t="s">
        <v>3057</v>
      </c>
    </row>
    <row r="1633" spans="1:5" ht="12" customHeight="1" x14ac:dyDescent="0.2">
      <c r="A1633" s="159" t="s">
        <v>3006</v>
      </c>
      <c r="B1633" s="159" t="s">
        <v>1459</v>
      </c>
      <c r="C1633" s="159" t="s">
        <v>678</v>
      </c>
      <c r="D1633" s="159" t="s">
        <v>645</v>
      </c>
      <c r="E1633" s="159" t="s">
        <v>3054</v>
      </c>
    </row>
    <row r="1634" spans="1:5" ht="12" customHeight="1" x14ac:dyDescent="0.2">
      <c r="A1634" s="159" t="s">
        <v>3006</v>
      </c>
      <c r="B1634" s="159" t="s">
        <v>1459</v>
      </c>
      <c r="C1634" s="159" t="s">
        <v>678</v>
      </c>
      <c r="D1634" s="159" t="s">
        <v>645</v>
      </c>
      <c r="E1634" s="159" t="s">
        <v>3008</v>
      </c>
    </row>
    <row r="1635" spans="1:5" ht="12" customHeight="1" x14ac:dyDescent="0.2">
      <c r="A1635" s="159" t="s">
        <v>3006</v>
      </c>
      <c r="B1635" s="159" t="s">
        <v>1459</v>
      </c>
      <c r="C1635" s="159" t="s">
        <v>678</v>
      </c>
      <c r="D1635" s="159" t="s">
        <v>645</v>
      </c>
      <c r="E1635" s="159" t="s">
        <v>3055</v>
      </c>
    </row>
    <row r="1636" spans="1:5" ht="12" customHeight="1" x14ac:dyDescent="0.2">
      <c r="A1636" s="159" t="s">
        <v>3006</v>
      </c>
      <c r="B1636" s="159" t="s">
        <v>1459</v>
      </c>
      <c r="C1636" s="159" t="s">
        <v>678</v>
      </c>
      <c r="D1636" s="159" t="s">
        <v>645</v>
      </c>
      <c r="E1636" s="159" t="s">
        <v>3057</v>
      </c>
    </row>
    <row r="1637" spans="1:5" ht="12" customHeight="1" x14ac:dyDescent="0.2">
      <c r="A1637" s="159" t="s">
        <v>3006</v>
      </c>
      <c r="B1637" s="159" t="s">
        <v>3136</v>
      </c>
      <c r="C1637" s="159" t="s">
        <v>2429</v>
      </c>
      <c r="D1637" s="159" t="s">
        <v>645</v>
      </c>
      <c r="E1637" s="159" t="s">
        <v>3008</v>
      </c>
    </row>
    <row r="1638" spans="1:5" ht="12" customHeight="1" x14ac:dyDescent="0.2">
      <c r="A1638" s="159" t="s">
        <v>3006</v>
      </c>
      <c r="B1638" s="159" t="s">
        <v>3136</v>
      </c>
      <c r="C1638" s="159" t="s">
        <v>2429</v>
      </c>
      <c r="D1638" s="159" t="s">
        <v>645</v>
      </c>
      <c r="E1638" s="159" t="s">
        <v>3055</v>
      </c>
    </row>
    <row r="1639" spans="1:5" ht="12" customHeight="1" x14ac:dyDescent="0.2">
      <c r="A1639" s="159" t="s">
        <v>3006</v>
      </c>
      <c r="B1639" s="159" t="s">
        <v>3136</v>
      </c>
      <c r="C1639" s="159" t="s">
        <v>2429</v>
      </c>
      <c r="D1639" s="159" t="s">
        <v>645</v>
      </c>
      <c r="E1639" s="159" t="s">
        <v>3057</v>
      </c>
    </row>
    <row r="1640" spans="1:5" ht="12" customHeight="1" x14ac:dyDescent="0.2">
      <c r="A1640" s="159" t="s">
        <v>3006</v>
      </c>
      <c r="B1640" s="159" t="s">
        <v>3137</v>
      </c>
      <c r="C1640" s="159" t="s">
        <v>2444</v>
      </c>
      <c r="D1640" s="159" t="s">
        <v>645</v>
      </c>
      <c r="E1640" s="159" t="s">
        <v>3008</v>
      </c>
    </row>
    <row r="1641" spans="1:5" ht="12" customHeight="1" x14ac:dyDescent="0.2">
      <c r="A1641" s="159" t="s">
        <v>3006</v>
      </c>
      <c r="B1641" s="159" t="s">
        <v>3137</v>
      </c>
      <c r="C1641" s="159" t="s">
        <v>2444</v>
      </c>
      <c r="D1641" s="159" t="s">
        <v>645</v>
      </c>
      <c r="E1641" s="159" t="s">
        <v>3055</v>
      </c>
    </row>
    <row r="1642" spans="1:5" ht="12" customHeight="1" x14ac:dyDescent="0.2">
      <c r="A1642" s="159" t="s">
        <v>3006</v>
      </c>
      <c r="B1642" s="159" t="s">
        <v>3137</v>
      </c>
      <c r="C1642" s="159" t="s">
        <v>2444</v>
      </c>
      <c r="D1642" s="159" t="s">
        <v>645</v>
      </c>
      <c r="E1642" s="159" t="s">
        <v>3057</v>
      </c>
    </row>
    <row r="1643" spans="1:5" ht="12" customHeight="1" x14ac:dyDescent="0.2">
      <c r="A1643" s="159" t="s">
        <v>3006</v>
      </c>
      <c r="B1643" s="159" t="s">
        <v>3138</v>
      </c>
      <c r="C1643" s="159" t="s">
        <v>11</v>
      </c>
      <c r="D1643" s="159" t="s">
        <v>645</v>
      </c>
      <c r="E1643" s="159" t="s">
        <v>3008</v>
      </c>
    </row>
    <row r="1644" spans="1:5" ht="12" customHeight="1" x14ac:dyDescent="0.2">
      <c r="A1644" s="159" t="s">
        <v>3006</v>
      </c>
      <c r="B1644" s="159" t="s">
        <v>3138</v>
      </c>
      <c r="C1644" s="159" t="s">
        <v>11</v>
      </c>
      <c r="D1644" s="159" t="s">
        <v>645</v>
      </c>
      <c r="E1644" s="159" t="s">
        <v>3055</v>
      </c>
    </row>
    <row r="1645" spans="1:5" ht="12" customHeight="1" x14ac:dyDescent="0.2">
      <c r="A1645" s="159" t="s">
        <v>3006</v>
      </c>
      <c r="B1645" s="159" t="s">
        <v>3138</v>
      </c>
      <c r="C1645" s="159" t="s">
        <v>11</v>
      </c>
      <c r="D1645" s="159" t="s">
        <v>645</v>
      </c>
      <c r="E1645" s="159" t="s">
        <v>3057</v>
      </c>
    </row>
    <row r="1646" spans="1:5" ht="12" customHeight="1" x14ac:dyDescent="0.2">
      <c r="A1646" s="159" t="s">
        <v>3006</v>
      </c>
      <c r="B1646" s="159" t="s">
        <v>3139</v>
      </c>
      <c r="C1646" s="159" t="s">
        <v>2385</v>
      </c>
      <c r="D1646" s="159" t="s">
        <v>645</v>
      </c>
      <c r="E1646" s="159" t="s">
        <v>3008</v>
      </c>
    </row>
    <row r="1647" spans="1:5" ht="12" customHeight="1" x14ac:dyDescent="0.2">
      <c r="A1647" s="159" t="s">
        <v>3006</v>
      </c>
      <c r="B1647" s="159" t="s">
        <v>3139</v>
      </c>
      <c r="C1647" s="159" t="s">
        <v>2385</v>
      </c>
      <c r="D1647" s="159" t="s">
        <v>645</v>
      </c>
      <c r="E1647" s="159" t="s">
        <v>3055</v>
      </c>
    </row>
    <row r="1648" spans="1:5" ht="12" customHeight="1" x14ac:dyDescent="0.2">
      <c r="A1648" s="159" t="s">
        <v>3006</v>
      </c>
      <c r="B1648" s="159" t="s">
        <v>3139</v>
      </c>
      <c r="C1648" s="159" t="s">
        <v>2385</v>
      </c>
      <c r="D1648" s="159" t="s">
        <v>645</v>
      </c>
      <c r="E1648" s="159" t="s">
        <v>3057</v>
      </c>
    </row>
    <row r="1649" spans="1:5" ht="12" customHeight="1" x14ac:dyDescent="0.2">
      <c r="A1649" s="159" t="s">
        <v>3006</v>
      </c>
      <c r="B1649" s="159" t="s">
        <v>3140</v>
      </c>
      <c r="C1649" s="159" t="s">
        <v>2431</v>
      </c>
      <c r="D1649" s="159" t="s">
        <v>645</v>
      </c>
      <c r="E1649" s="159" t="s">
        <v>3008</v>
      </c>
    </row>
    <row r="1650" spans="1:5" ht="12" customHeight="1" x14ac:dyDescent="0.2">
      <c r="A1650" s="159" t="s">
        <v>3006</v>
      </c>
      <c r="B1650" s="159" t="s">
        <v>3140</v>
      </c>
      <c r="C1650" s="159" t="s">
        <v>2431</v>
      </c>
      <c r="D1650" s="159" t="s">
        <v>645</v>
      </c>
      <c r="E1650" s="159" t="s">
        <v>3055</v>
      </c>
    </row>
    <row r="1651" spans="1:5" ht="12" customHeight="1" x14ac:dyDescent="0.2">
      <c r="A1651" s="159" t="s">
        <v>3006</v>
      </c>
      <c r="B1651" s="159" t="s">
        <v>3140</v>
      </c>
      <c r="C1651" s="159" t="s">
        <v>2431</v>
      </c>
      <c r="D1651" s="159" t="s">
        <v>645</v>
      </c>
      <c r="E1651" s="159" t="s">
        <v>3057</v>
      </c>
    </row>
    <row r="1652" spans="1:5" ht="12" customHeight="1" x14ac:dyDescent="0.2">
      <c r="A1652" s="159" t="s">
        <v>3006</v>
      </c>
      <c r="B1652" s="159" t="s">
        <v>3141</v>
      </c>
      <c r="C1652" s="159" t="s">
        <v>2112</v>
      </c>
      <c r="D1652" s="159" t="s">
        <v>645</v>
      </c>
      <c r="E1652" s="159" t="s">
        <v>3055</v>
      </c>
    </row>
    <row r="1653" spans="1:5" ht="12" customHeight="1" x14ac:dyDescent="0.2">
      <c r="A1653" s="159" t="s">
        <v>3006</v>
      </c>
      <c r="B1653" s="159" t="s">
        <v>3141</v>
      </c>
      <c r="C1653" s="159" t="s">
        <v>2112</v>
      </c>
      <c r="D1653" s="159" t="s">
        <v>645</v>
      </c>
      <c r="E1653" s="159" t="s">
        <v>3057</v>
      </c>
    </row>
    <row r="1654" spans="1:5" ht="12" customHeight="1" x14ac:dyDescent="0.2">
      <c r="A1654" s="159" t="s">
        <v>3006</v>
      </c>
      <c r="B1654" s="159" t="s">
        <v>3142</v>
      </c>
      <c r="C1654" s="159" t="s">
        <v>2423</v>
      </c>
      <c r="D1654" s="159" t="s">
        <v>645</v>
      </c>
      <c r="E1654" s="159" t="s">
        <v>3008</v>
      </c>
    </row>
    <row r="1655" spans="1:5" ht="12" customHeight="1" x14ac:dyDescent="0.2">
      <c r="A1655" s="159" t="s">
        <v>3006</v>
      </c>
      <c r="B1655" s="159" t="s">
        <v>3142</v>
      </c>
      <c r="C1655" s="159" t="s">
        <v>2423</v>
      </c>
      <c r="D1655" s="159" t="s">
        <v>645</v>
      </c>
      <c r="E1655" s="159" t="s">
        <v>3055</v>
      </c>
    </row>
    <row r="1656" spans="1:5" ht="12" customHeight="1" x14ac:dyDescent="0.2">
      <c r="A1656" s="159" t="s">
        <v>3006</v>
      </c>
      <c r="B1656" s="159" t="s">
        <v>3142</v>
      </c>
      <c r="C1656" s="159" t="s">
        <v>2423</v>
      </c>
      <c r="D1656" s="159" t="s">
        <v>645</v>
      </c>
      <c r="E1656" s="159" t="s">
        <v>3057</v>
      </c>
    </row>
    <row r="1657" spans="1:5" ht="12" customHeight="1" x14ac:dyDescent="0.2">
      <c r="A1657" s="159" t="s">
        <v>3006</v>
      </c>
      <c r="B1657" s="159" t="s">
        <v>3143</v>
      </c>
      <c r="C1657" s="159" t="s">
        <v>12</v>
      </c>
      <c r="D1657" s="159" t="s">
        <v>645</v>
      </c>
      <c r="E1657" s="159" t="s">
        <v>3008</v>
      </c>
    </row>
    <row r="1658" spans="1:5" ht="12" customHeight="1" x14ac:dyDescent="0.2">
      <c r="A1658" s="159" t="s">
        <v>3006</v>
      </c>
      <c r="B1658" s="159" t="s">
        <v>3143</v>
      </c>
      <c r="C1658" s="159" t="s">
        <v>12</v>
      </c>
      <c r="D1658" s="159" t="s">
        <v>645</v>
      </c>
      <c r="E1658" s="159" t="s">
        <v>3055</v>
      </c>
    </row>
    <row r="1659" spans="1:5" ht="12" customHeight="1" x14ac:dyDescent="0.2">
      <c r="A1659" s="159" t="s">
        <v>3006</v>
      </c>
      <c r="B1659" s="159" t="s">
        <v>3143</v>
      </c>
      <c r="C1659" s="159" t="s">
        <v>12</v>
      </c>
      <c r="D1659" s="159" t="s">
        <v>645</v>
      </c>
      <c r="E1659" s="159" t="s">
        <v>3057</v>
      </c>
    </row>
    <row r="1660" spans="1:5" ht="12" customHeight="1" x14ac:dyDescent="0.2">
      <c r="A1660" s="159" t="s">
        <v>3006</v>
      </c>
      <c r="B1660" s="159" t="s">
        <v>3144</v>
      </c>
      <c r="C1660" s="159" t="s">
        <v>2433</v>
      </c>
      <c r="D1660" s="159" t="s">
        <v>645</v>
      </c>
      <c r="E1660" s="159" t="s">
        <v>3008</v>
      </c>
    </row>
    <row r="1661" spans="1:5" ht="12" customHeight="1" x14ac:dyDescent="0.2">
      <c r="A1661" s="159" t="s">
        <v>3006</v>
      </c>
      <c r="B1661" s="159" t="s">
        <v>3144</v>
      </c>
      <c r="C1661" s="159" t="s">
        <v>2433</v>
      </c>
      <c r="D1661" s="159" t="s">
        <v>645</v>
      </c>
      <c r="E1661" s="159" t="s">
        <v>3055</v>
      </c>
    </row>
    <row r="1662" spans="1:5" ht="12" customHeight="1" x14ac:dyDescent="0.2">
      <c r="A1662" s="159" t="s">
        <v>3006</v>
      </c>
      <c r="B1662" s="159" t="s">
        <v>3144</v>
      </c>
      <c r="C1662" s="159" t="s">
        <v>2433</v>
      </c>
      <c r="D1662" s="159" t="s">
        <v>645</v>
      </c>
      <c r="E1662" s="159" t="s">
        <v>3057</v>
      </c>
    </row>
    <row r="1663" spans="1:5" ht="12" customHeight="1" x14ac:dyDescent="0.2">
      <c r="A1663" s="159" t="s">
        <v>3006</v>
      </c>
      <c r="B1663" s="159" t="s">
        <v>3145</v>
      </c>
      <c r="C1663" s="159" t="s">
        <v>13</v>
      </c>
      <c r="D1663" s="159" t="s">
        <v>645</v>
      </c>
      <c r="E1663" s="159" t="s">
        <v>3008</v>
      </c>
    </row>
    <row r="1664" spans="1:5" ht="12" customHeight="1" x14ac:dyDescent="0.2">
      <c r="A1664" s="159" t="s">
        <v>3006</v>
      </c>
      <c r="B1664" s="159" t="s">
        <v>3145</v>
      </c>
      <c r="C1664" s="159" t="s">
        <v>13</v>
      </c>
      <c r="D1664" s="159" t="s">
        <v>645</v>
      </c>
      <c r="E1664" s="159" t="s">
        <v>3055</v>
      </c>
    </row>
    <row r="1665" spans="1:5" ht="12" customHeight="1" x14ac:dyDescent="0.2">
      <c r="A1665" s="159" t="s">
        <v>3006</v>
      </c>
      <c r="B1665" s="159" t="s">
        <v>3145</v>
      </c>
      <c r="C1665" s="159" t="s">
        <v>13</v>
      </c>
      <c r="D1665" s="159" t="s">
        <v>645</v>
      </c>
      <c r="E1665" s="159" t="s">
        <v>3057</v>
      </c>
    </row>
    <row r="1666" spans="1:5" ht="12" customHeight="1" x14ac:dyDescent="0.2">
      <c r="A1666" s="159" t="s">
        <v>3006</v>
      </c>
      <c r="B1666" s="159" t="s">
        <v>3146</v>
      </c>
      <c r="C1666" s="159" t="s">
        <v>2426</v>
      </c>
      <c r="D1666" s="159" t="s">
        <v>645</v>
      </c>
      <c r="E1666" s="159" t="s">
        <v>3008</v>
      </c>
    </row>
    <row r="1667" spans="1:5" ht="12" customHeight="1" x14ac:dyDescent="0.2">
      <c r="A1667" s="159" t="s">
        <v>3006</v>
      </c>
      <c r="B1667" s="159" t="s">
        <v>3146</v>
      </c>
      <c r="C1667" s="159" t="s">
        <v>2426</v>
      </c>
      <c r="D1667" s="159" t="s">
        <v>645</v>
      </c>
      <c r="E1667" s="159" t="s">
        <v>3055</v>
      </c>
    </row>
    <row r="1668" spans="1:5" ht="12" customHeight="1" x14ac:dyDescent="0.2">
      <c r="A1668" s="159" t="s">
        <v>3006</v>
      </c>
      <c r="B1668" s="159" t="s">
        <v>3146</v>
      </c>
      <c r="C1668" s="159" t="s">
        <v>2426</v>
      </c>
      <c r="D1668" s="159" t="s">
        <v>645</v>
      </c>
      <c r="E1668" s="159" t="s">
        <v>3057</v>
      </c>
    </row>
    <row r="1669" spans="1:5" ht="12" customHeight="1" x14ac:dyDescent="0.2">
      <c r="A1669" s="159" t="s">
        <v>3006</v>
      </c>
      <c r="B1669" s="159" t="s">
        <v>3147</v>
      </c>
      <c r="C1669" s="159" t="s">
        <v>1814</v>
      </c>
      <c r="D1669" s="159" t="s">
        <v>645</v>
      </c>
      <c r="E1669" s="159" t="s">
        <v>3008</v>
      </c>
    </row>
    <row r="1670" spans="1:5" ht="12" customHeight="1" x14ac:dyDescent="0.2">
      <c r="A1670" s="159" t="s">
        <v>3006</v>
      </c>
      <c r="B1670" s="159" t="s">
        <v>3147</v>
      </c>
      <c r="C1670" s="159" t="s">
        <v>1814</v>
      </c>
      <c r="D1670" s="159" t="s">
        <v>645</v>
      </c>
      <c r="E1670" s="159" t="s">
        <v>3063</v>
      </c>
    </row>
    <row r="1671" spans="1:5" ht="12" customHeight="1" x14ac:dyDescent="0.2">
      <c r="A1671" s="159" t="s">
        <v>3006</v>
      </c>
      <c r="B1671" s="159" t="s">
        <v>3147</v>
      </c>
      <c r="C1671" s="159" t="s">
        <v>1814</v>
      </c>
      <c r="D1671" s="159" t="s">
        <v>645</v>
      </c>
      <c r="E1671" s="159" t="s">
        <v>3057</v>
      </c>
    </row>
    <row r="1672" spans="1:5" ht="12" customHeight="1" x14ac:dyDescent="0.2">
      <c r="A1672" s="159" t="s">
        <v>3006</v>
      </c>
      <c r="B1672" s="159" t="s">
        <v>3148</v>
      </c>
      <c r="C1672" s="159" t="s">
        <v>1815</v>
      </c>
      <c r="D1672" s="159" t="s">
        <v>645</v>
      </c>
      <c r="E1672" s="159" t="s">
        <v>3008</v>
      </c>
    </row>
    <row r="1673" spans="1:5" ht="12" customHeight="1" x14ac:dyDescent="0.2">
      <c r="A1673" s="159" t="s">
        <v>3006</v>
      </c>
      <c r="B1673" s="159" t="s">
        <v>3148</v>
      </c>
      <c r="C1673" s="159" t="s">
        <v>1815</v>
      </c>
      <c r="D1673" s="159" t="s">
        <v>645</v>
      </c>
      <c r="E1673" s="159" t="s">
        <v>3055</v>
      </c>
    </row>
    <row r="1674" spans="1:5" ht="12" customHeight="1" x14ac:dyDescent="0.2">
      <c r="A1674" s="159" t="s">
        <v>3006</v>
      </c>
      <c r="B1674" s="159" t="s">
        <v>3148</v>
      </c>
      <c r="C1674" s="159" t="s">
        <v>1815</v>
      </c>
      <c r="D1674" s="159" t="s">
        <v>645</v>
      </c>
      <c r="E1674" s="159" t="s">
        <v>3057</v>
      </c>
    </row>
    <row r="1675" spans="1:5" ht="12" customHeight="1" x14ac:dyDescent="0.2">
      <c r="A1675" s="159" t="s">
        <v>3006</v>
      </c>
      <c r="B1675" s="159" t="s">
        <v>3149</v>
      </c>
      <c r="C1675" s="159" t="s">
        <v>1568</v>
      </c>
      <c r="D1675" s="159" t="s">
        <v>645</v>
      </c>
      <c r="E1675" s="159" t="s">
        <v>3008</v>
      </c>
    </row>
    <row r="1676" spans="1:5" ht="12" customHeight="1" x14ac:dyDescent="0.2">
      <c r="A1676" s="159" t="s">
        <v>3006</v>
      </c>
      <c r="B1676" s="159" t="s">
        <v>3149</v>
      </c>
      <c r="C1676" s="159" t="s">
        <v>1568</v>
      </c>
      <c r="D1676" s="159" t="s">
        <v>645</v>
      </c>
      <c r="E1676" s="159" t="s">
        <v>3058</v>
      </c>
    </row>
    <row r="1677" spans="1:5" ht="12" customHeight="1" x14ac:dyDescent="0.2">
      <c r="A1677" s="159" t="s">
        <v>3006</v>
      </c>
      <c r="B1677" s="159" t="s">
        <v>3149</v>
      </c>
      <c r="C1677" s="159" t="s">
        <v>1568</v>
      </c>
      <c r="D1677" s="159" t="s">
        <v>645</v>
      </c>
      <c r="E1677" s="159" t="s">
        <v>3057</v>
      </c>
    </row>
    <row r="1678" spans="1:5" ht="12" customHeight="1" x14ac:dyDescent="0.2">
      <c r="A1678" s="159" t="s">
        <v>3006</v>
      </c>
      <c r="B1678" s="159" t="s">
        <v>3150</v>
      </c>
      <c r="C1678" s="159" t="s">
        <v>470</v>
      </c>
      <c r="D1678" s="159" t="s">
        <v>645</v>
      </c>
      <c r="E1678" s="159" t="s">
        <v>3054</v>
      </c>
    </row>
    <row r="1679" spans="1:5" ht="12" customHeight="1" x14ac:dyDescent="0.2">
      <c r="A1679" s="159" t="s">
        <v>3006</v>
      </c>
      <c r="B1679" s="159" t="s">
        <v>3150</v>
      </c>
      <c r="C1679" s="159" t="s">
        <v>470</v>
      </c>
      <c r="D1679" s="159" t="s">
        <v>645</v>
      </c>
      <c r="E1679" s="159" t="s">
        <v>3008</v>
      </c>
    </row>
    <row r="1680" spans="1:5" ht="12" customHeight="1" x14ac:dyDescent="0.2">
      <c r="A1680" s="159" t="s">
        <v>3006</v>
      </c>
      <c r="B1680" s="159" t="s">
        <v>3150</v>
      </c>
      <c r="C1680" s="159" t="s">
        <v>470</v>
      </c>
      <c r="D1680" s="159" t="s">
        <v>645</v>
      </c>
      <c r="E1680" s="159" t="s">
        <v>3055</v>
      </c>
    </row>
    <row r="1681" spans="1:5" ht="12" customHeight="1" x14ac:dyDescent="0.2">
      <c r="A1681" s="159" t="s">
        <v>3006</v>
      </c>
      <c r="B1681" s="159" t="s">
        <v>3150</v>
      </c>
      <c r="C1681" s="159" t="s">
        <v>470</v>
      </c>
      <c r="D1681" s="159" t="s">
        <v>645</v>
      </c>
      <c r="E1681" s="159" t="s">
        <v>3058</v>
      </c>
    </row>
    <row r="1682" spans="1:5" ht="12" customHeight="1" x14ac:dyDescent="0.2">
      <c r="A1682" s="159" t="s">
        <v>3006</v>
      </c>
      <c r="B1682" s="159" t="s">
        <v>3150</v>
      </c>
      <c r="C1682" s="159" t="s">
        <v>470</v>
      </c>
      <c r="D1682" s="159" t="s">
        <v>645</v>
      </c>
      <c r="E1682" s="159" t="s">
        <v>3056</v>
      </c>
    </row>
    <row r="1683" spans="1:5" ht="12" customHeight="1" x14ac:dyDescent="0.2">
      <c r="A1683" s="159" t="s">
        <v>3006</v>
      </c>
      <c r="B1683" s="159" t="s">
        <v>3150</v>
      </c>
      <c r="C1683" s="159" t="s">
        <v>470</v>
      </c>
      <c r="D1683" s="159" t="s">
        <v>645</v>
      </c>
      <c r="E1683" s="159" t="s">
        <v>3057</v>
      </c>
    </row>
    <row r="1684" spans="1:5" ht="12" customHeight="1" x14ac:dyDescent="0.2">
      <c r="A1684" s="159" t="s">
        <v>3006</v>
      </c>
      <c r="B1684" s="159" t="s">
        <v>3150</v>
      </c>
      <c r="C1684" s="159" t="s">
        <v>470</v>
      </c>
      <c r="D1684" s="159" t="s">
        <v>645</v>
      </c>
      <c r="E1684" s="159" t="s">
        <v>3075</v>
      </c>
    </row>
    <row r="1685" spans="1:5" ht="12" customHeight="1" x14ac:dyDescent="0.2">
      <c r="A1685" s="159" t="s">
        <v>3006</v>
      </c>
      <c r="B1685" s="159" t="s">
        <v>3150</v>
      </c>
      <c r="C1685" s="159" t="s">
        <v>470</v>
      </c>
      <c r="D1685" s="159" t="s">
        <v>645</v>
      </c>
      <c r="E1685" s="159" t="s">
        <v>3092</v>
      </c>
    </row>
    <row r="1686" spans="1:5" ht="12" customHeight="1" x14ac:dyDescent="0.2">
      <c r="A1686" s="159" t="s">
        <v>3006</v>
      </c>
      <c r="B1686" s="159" t="s">
        <v>3150</v>
      </c>
      <c r="C1686" s="159" t="s">
        <v>470</v>
      </c>
      <c r="D1686" s="159" t="s">
        <v>645</v>
      </c>
      <c r="E1686" s="159" t="s">
        <v>3064</v>
      </c>
    </row>
    <row r="1687" spans="1:5" ht="12" customHeight="1" x14ac:dyDescent="0.2">
      <c r="A1687" s="159" t="s">
        <v>3006</v>
      </c>
      <c r="B1687" s="159" t="s">
        <v>3151</v>
      </c>
      <c r="C1687" s="159" t="s">
        <v>469</v>
      </c>
      <c r="D1687" s="159" t="s">
        <v>645</v>
      </c>
      <c r="E1687" s="159" t="s">
        <v>3054</v>
      </c>
    </row>
    <row r="1688" spans="1:5" ht="12" customHeight="1" x14ac:dyDescent="0.2">
      <c r="A1688" s="159" t="s">
        <v>3006</v>
      </c>
      <c r="B1688" s="159" t="s">
        <v>3151</v>
      </c>
      <c r="C1688" s="159" t="s">
        <v>469</v>
      </c>
      <c r="D1688" s="159" t="s">
        <v>645</v>
      </c>
      <c r="E1688" s="159" t="s">
        <v>3008</v>
      </c>
    </row>
    <row r="1689" spans="1:5" ht="12" customHeight="1" x14ac:dyDescent="0.2">
      <c r="A1689" s="159" t="s">
        <v>3006</v>
      </c>
      <c r="B1689" s="159" t="s">
        <v>3151</v>
      </c>
      <c r="C1689" s="159" t="s">
        <v>469</v>
      </c>
      <c r="D1689" s="159" t="s">
        <v>645</v>
      </c>
      <c r="E1689" s="159" t="s">
        <v>3055</v>
      </c>
    </row>
    <row r="1690" spans="1:5" ht="12" customHeight="1" x14ac:dyDescent="0.2">
      <c r="A1690" s="159" t="s">
        <v>3006</v>
      </c>
      <c r="B1690" s="159" t="s">
        <v>3151</v>
      </c>
      <c r="C1690" s="159" t="s">
        <v>469</v>
      </c>
      <c r="D1690" s="159" t="s">
        <v>645</v>
      </c>
      <c r="E1690" s="159" t="s">
        <v>3058</v>
      </c>
    </row>
    <row r="1691" spans="1:5" ht="12" customHeight="1" x14ac:dyDescent="0.2">
      <c r="A1691" s="159" t="s">
        <v>3006</v>
      </c>
      <c r="B1691" s="159" t="s">
        <v>3151</v>
      </c>
      <c r="C1691" s="159" t="s">
        <v>469</v>
      </c>
      <c r="D1691" s="159" t="s">
        <v>645</v>
      </c>
      <c r="E1691" s="159" t="s">
        <v>3056</v>
      </c>
    </row>
    <row r="1692" spans="1:5" ht="12" customHeight="1" x14ac:dyDescent="0.2">
      <c r="A1692" s="159" t="s">
        <v>3006</v>
      </c>
      <c r="B1692" s="159" t="s">
        <v>3151</v>
      </c>
      <c r="C1692" s="159" t="s">
        <v>469</v>
      </c>
      <c r="D1692" s="159" t="s">
        <v>645</v>
      </c>
      <c r="E1692" s="159" t="s">
        <v>3057</v>
      </c>
    </row>
    <row r="1693" spans="1:5" ht="12" customHeight="1" x14ac:dyDescent="0.2">
      <c r="A1693" s="159" t="s">
        <v>3006</v>
      </c>
      <c r="B1693" s="159" t="s">
        <v>3151</v>
      </c>
      <c r="C1693" s="159" t="s">
        <v>469</v>
      </c>
      <c r="D1693" s="159" t="s">
        <v>645</v>
      </c>
      <c r="E1693" s="159" t="s">
        <v>3092</v>
      </c>
    </row>
    <row r="1694" spans="1:5" ht="12" customHeight="1" x14ac:dyDescent="0.2">
      <c r="A1694" s="159" t="s">
        <v>3006</v>
      </c>
      <c r="B1694" s="159" t="s">
        <v>3151</v>
      </c>
      <c r="C1694" s="159" t="s">
        <v>469</v>
      </c>
      <c r="D1694" s="159" t="s">
        <v>645</v>
      </c>
      <c r="E1694" s="159" t="s">
        <v>3064</v>
      </c>
    </row>
    <row r="1695" spans="1:5" ht="12" customHeight="1" x14ac:dyDescent="0.2">
      <c r="A1695" s="159" t="s">
        <v>3006</v>
      </c>
      <c r="B1695" s="159" t="s">
        <v>3152</v>
      </c>
      <c r="C1695" s="159" t="s">
        <v>471</v>
      </c>
      <c r="D1695" s="159" t="s">
        <v>645</v>
      </c>
      <c r="E1695" s="159" t="s">
        <v>3054</v>
      </c>
    </row>
    <row r="1696" spans="1:5" ht="12" customHeight="1" x14ac:dyDescent="0.2">
      <c r="A1696" s="159" t="s">
        <v>3006</v>
      </c>
      <c r="B1696" s="159" t="s">
        <v>3152</v>
      </c>
      <c r="C1696" s="159" t="s">
        <v>471</v>
      </c>
      <c r="D1696" s="159" t="s">
        <v>645</v>
      </c>
      <c r="E1696" s="159" t="s">
        <v>3008</v>
      </c>
    </row>
    <row r="1697" spans="1:5" ht="12" customHeight="1" x14ac:dyDescent="0.2">
      <c r="A1697" s="159" t="s">
        <v>3006</v>
      </c>
      <c r="B1697" s="159" t="s">
        <v>3152</v>
      </c>
      <c r="C1697" s="159" t="s">
        <v>471</v>
      </c>
      <c r="D1697" s="159" t="s">
        <v>645</v>
      </c>
      <c r="E1697" s="159" t="s">
        <v>3055</v>
      </c>
    </row>
    <row r="1698" spans="1:5" ht="12" customHeight="1" x14ac:dyDescent="0.2">
      <c r="A1698" s="159" t="s">
        <v>3006</v>
      </c>
      <c r="B1698" s="159" t="s">
        <v>3152</v>
      </c>
      <c r="C1698" s="159" t="s">
        <v>471</v>
      </c>
      <c r="D1698" s="159" t="s">
        <v>645</v>
      </c>
      <c r="E1698" s="159" t="s">
        <v>3058</v>
      </c>
    </row>
    <row r="1699" spans="1:5" ht="12" customHeight="1" x14ac:dyDescent="0.2">
      <c r="A1699" s="159" t="s">
        <v>3006</v>
      </c>
      <c r="B1699" s="159" t="s">
        <v>3152</v>
      </c>
      <c r="C1699" s="159" t="s">
        <v>471</v>
      </c>
      <c r="D1699" s="159" t="s">
        <v>645</v>
      </c>
      <c r="E1699" s="159" t="s">
        <v>3056</v>
      </c>
    </row>
    <row r="1700" spans="1:5" ht="12" customHeight="1" x14ac:dyDescent="0.2">
      <c r="A1700" s="159" t="s">
        <v>3006</v>
      </c>
      <c r="B1700" s="159" t="s">
        <v>3152</v>
      </c>
      <c r="C1700" s="159" t="s">
        <v>471</v>
      </c>
      <c r="D1700" s="159" t="s">
        <v>645</v>
      </c>
      <c r="E1700" s="159" t="s">
        <v>3057</v>
      </c>
    </row>
    <row r="1701" spans="1:5" ht="12" customHeight="1" x14ac:dyDescent="0.2">
      <c r="A1701" s="159" t="s">
        <v>3006</v>
      </c>
      <c r="B1701" s="159" t="s">
        <v>3152</v>
      </c>
      <c r="C1701" s="159" t="s">
        <v>471</v>
      </c>
      <c r="D1701" s="159" t="s">
        <v>645</v>
      </c>
      <c r="E1701" s="159" t="s">
        <v>3060</v>
      </c>
    </row>
    <row r="1702" spans="1:5" ht="12" customHeight="1" x14ac:dyDescent="0.2">
      <c r="A1702" s="159" t="s">
        <v>3006</v>
      </c>
      <c r="B1702" s="159" t="s">
        <v>3152</v>
      </c>
      <c r="C1702" s="159" t="s">
        <v>471</v>
      </c>
      <c r="D1702" s="159" t="s">
        <v>645</v>
      </c>
      <c r="E1702" s="159" t="s">
        <v>3075</v>
      </c>
    </row>
    <row r="1703" spans="1:5" ht="12" customHeight="1" x14ac:dyDescent="0.2">
      <c r="A1703" s="159" t="s">
        <v>3006</v>
      </c>
      <c r="B1703" s="159" t="s">
        <v>3152</v>
      </c>
      <c r="C1703" s="159" t="s">
        <v>471</v>
      </c>
      <c r="D1703" s="159" t="s">
        <v>645</v>
      </c>
      <c r="E1703" s="159" t="s">
        <v>3092</v>
      </c>
    </row>
    <row r="1704" spans="1:5" ht="12" customHeight="1" x14ac:dyDescent="0.2">
      <c r="A1704" s="159" t="s">
        <v>3006</v>
      </c>
      <c r="B1704" s="159" t="s">
        <v>3153</v>
      </c>
      <c r="C1704" s="159" t="s">
        <v>2379</v>
      </c>
      <c r="D1704" s="159" t="s">
        <v>645</v>
      </c>
      <c r="E1704" s="159" t="s">
        <v>3008</v>
      </c>
    </row>
    <row r="1705" spans="1:5" ht="12" customHeight="1" x14ac:dyDescent="0.2">
      <c r="A1705" s="159" t="s">
        <v>3006</v>
      </c>
      <c r="B1705" s="159" t="s">
        <v>3153</v>
      </c>
      <c r="C1705" s="159" t="s">
        <v>2379</v>
      </c>
      <c r="D1705" s="159" t="s">
        <v>645</v>
      </c>
      <c r="E1705" s="159" t="s">
        <v>3058</v>
      </c>
    </row>
    <row r="1706" spans="1:5" ht="12" customHeight="1" x14ac:dyDescent="0.2">
      <c r="A1706" s="159" t="s">
        <v>3006</v>
      </c>
      <c r="B1706" s="159" t="s">
        <v>3153</v>
      </c>
      <c r="C1706" s="159" t="s">
        <v>2379</v>
      </c>
      <c r="D1706" s="159" t="s">
        <v>645</v>
      </c>
      <c r="E1706" s="159" t="s">
        <v>3057</v>
      </c>
    </row>
    <row r="1707" spans="1:5" ht="12" customHeight="1" x14ac:dyDescent="0.2">
      <c r="A1707" s="159" t="s">
        <v>3006</v>
      </c>
      <c r="B1707" s="159" t="s">
        <v>3153</v>
      </c>
      <c r="C1707" s="159" t="s">
        <v>2379</v>
      </c>
      <c r="D1707" s="159" t="s">
        <v>645</v>
      </c>
      <c r="E1707" s="159" t="s">
        <v>3060</v>
      </c>
    </row>
    <row r="1708" spans="1:5" ht="12" customHeight="1" x14ac:dyDescent="0.2">
      <c r="A1708" s="159" t="s">
        <v>3006</v>
      </c>
      <c r="B1708" s="159" t="s">
        <v>1461</v>
      </c>
      <c r="C1708" s="159" t="s">
        <v>472</v>
      </c>
      <c r="D1708" s="159" t="s">
        <v>645</v>
      </c>
      <c r="E1708" s="159" t="s">
        <v>3054</v>
      </c>
    </row>
    <row r="1709" spans="1:5" ht="12" customHeight="1" x14ac:dyDescent="0.2">
      <c r="A1709" s="159" t="s">
        <v>3006</v>
      </c>
      <c r="B1709" s="159" t="s">
        <v>1461</v>
      </c>
      <c r="C1709" s="159" t="s">
        <v>472</v>
      </c>
      <c r="D1709" s="159" t="s">
        <v>645</v>
      </c>
      <c r="E1709" s="159" t="s">
        <v>3008</v>
      </c>
    </row>
    <row r="1710" spans="1:5" ht="12" customHeight="1" x14ac:dyDescent="0.2">
      <c r="A1710" s="159" t="s">
        <v>3006</v>
      </c>
      <c r="B1710" s="159" t="s">
        <v>1461</v>
      </c>
      <c r="C1710" s="159" t="s">
        <v>472</v>
      </c>
      <c r="D1710" s="159" t="s">
        <v>645</v>
      </c>
      <c r="E1710" s="159" t="s">
        <v>3055</v>
      </c>
    </row>
    <row r="1711" spans="1:5" ht="12" customHeight="1" x14ac:dyDescent="0.2">
      <c r="A1711" s="159" t="s">
        <v>3006</v>
      </c>
      <c r="B1711" s="159" t="s">
        <v>1461</v>
      </c>
      <c r="C1711" s="159" t="s">
        <v>472</v>
      </c>
      <c r="D1711" s="159" t="s">
        <v>645</v>
      </c>
      <c r="E1711" s="159" t="s">
        <v>3058</v>
      </c>
    </row>
    <row r="1712" spans="1:5" ht="12" customHeight="1" x14ac:dyDescent="0.2">
      <c r="A1712" s="159" t="s">
        <v>3006</v>
      </c>
      <c r="B1712" s="159" t="s">
        <v>1461</v>
      </c>
      <c r="C1712" s="159" t="s">
        <v>472</v>
      </c>
      <c r="D1712" s="159" t="s">
        <v>645</v>
      </c>
      <c r="E1712" s="159" t="s">
        <v>3057</v>
      </c>
    </row>
    <row r="1713" spans="1:5" ht="12" customHeight="1" x14ac:dyDescent="0.2">
      <c r="A1713" s="159" t="s">
        <v>3006</v>
      </c>
      <c r="B1713" s="159" t="s">
        <v>1461</v>
      </c>
      <c r="C1713" s="159" t="s">
        <v>472</v>
      </c>
      <c r="D1713" s="159" t="s">
        <v>645</v>
      </c>
      <c r="E1713" s="159" t="s">
        <v>3075</v>
      </c>
    </row>
    <row r="1714" spans="1:5" ht="12" customHeight="1" x14ac:dyDescent="0.2">
      <c r="A1714" s="159" t="s">
        <v>3006</v>
      </c>
      <c r="B1714" s="159" t="s">
        <v>1461</v>
      </c>
      <c r="C1714" s="159" t="s">
        <v>472</v>
      </c>
      <c r="D1714" s="159" t="s">
        <v>645</v>
      </c>
      <c r="E1714" s="159" t="s">
        <v>3092</v>
      </c>
    </row>
    <row r="1715" spans="1:5" ht="12" customHeight="1" x14ac:dyDescent="0.2">
      <c r="A1715" s="159" t="s">
        <v>3006</v>
      </c>
      <c r="B1715" s="159" t="s">
        <v>3154</v>
      </c>
      <c r="C1715" s="159" t="s">
        <v>2382</v>
      </c>
      <c r="D1715" s="159" t="s">
        <v>645</v>
      </c>
      <c r="E1715" s="159" t="s">
        <v>3008</v>
      </c>
    </row>
    <row r="1716" spans="1:5" ht="12" customHeight="1" x14ac:dyDescent="0.2">
      <c r="A1716" s="159" t="s">
        <v>3006</v>
      </c>
      <c r="B1716" s="159" t="s">
        <v>3154</v>
      </c>
      <c r="C1716" s="159" t="s">
        <v>2382</v>
      </c>
      <c r="D1716" s="159" t="s">
        <v>645</v>
      </c>
      <c r="E1716" s="159" t="s">
        <v>3058</v>
      </c>
    </row>
    <row r="1717" spans="1:5" ht="12" customHeight="1" x14ac:dyDescent="0.2">
      <c r="A1717" s="159" t="s">
        <v>3006</v>
      </c>
      <c r="B1717" s="159" t="s">
        <v>3154</v>
      </c>
      <c r="C1717" s="159" t="s">
        <v>2382</v>
      </c>
      <c r="D1717" s="159" t="s">
        <v>645</v>
      </c>
      <c r="E1717" s="159" t="s">
        <v>3057</v>
      </c>
    </row>
    <row r="1718" spans="1:5" ht="12" customHeight="1" x14ac:dyDescent="0.2">
      <c r="A1718" s="159" t="s">
        <v>3006</v>
      </c>
      <c r="B1718" s="159" t="s">
        <v>3154</v>
      </c>
      <c r="C1718" s="159" t="s">
        <v>2382</v>
      </c>
      <c r="D1718" s="159" t="s">
        <v>645</v>
      </c>
      <c r="E1718" s="159" t="s">
        <v>3060</v>
      </c>
    </row>
    <row r="1719" spans="1:5" ht="12" customHeight="1" x14ac:dyDescent="0.2">
      <c r="A1719" s="159" t="s">
        <v>3006</v>
      </c>
      <c r="B1719" s="159" t="s">
        <v>3155</v>
      </c>
      <c r="C1719" s="159" t="s">
        <v>474</v>
      </c>
      <c r="D1719" s="159" t="s">
        <v>645</v>
      </c>
      <c r="E1719" s="159" t="s">
        <v>3054</v>
      </c>
    </row>
    <row r="1720" spans="1:5" ht="12" customHeight="1" x14ac:dyDescent="0.2">
      <c r="A1720" s="159" t="s">
        <v>3006</v>
      </c>
      <c r="B1720" s="159" t="s">
        <v>3155</v>
      </c>
      <c r="C1720" s="159" t="s">
        <v>474</v>
      </c>
      <c r="D1720" s="159" t="s">
        <v>645</v>
      </c>
      <c r="E1720" s="159" t="s">
        <v>3008</v>
      </c>
    </row>
    <row r="1721" spans="1:5" ht="12" customHeight="1" x14ac:dyDescent="0.2">
      <c r="A1721" s="159" t="s">
        <v>3006</v>
      </c>
      <c r="B1721" s="159" t="s">
        <v>3155</v>
      </c>
      <c r="C1721" s="159" t="s">
        <v>474</v>
      </c>
      <c r="D1721" s="159" t="s">
        <v>645</v>
      </c>
      <c r="E1721" s="159" t="s">
        <v>3057</v>
      </c>
    </row>
    <row r="1722" spans="1:5" ht="12" customHeight="1" x14ac:dyDescent="0.2">
      <c r="A1722" s="159" t="s">
        <v>3006</v>
      </c>
      <c r="B1722" s="159" t="s">
        <v>3155</v>
      </c>
      <c r="C1722" s="159" t="s">
        <v>474</v>
      </c>
      <c r="D1722" s="159" t="s">
        <v>645</v>
      </c>
      <c r="E1722" s="159" t="s">
        <v>3075</v>
      </c>
    </row>
    <row r="1723" spans="1:5" ht="12" customHeight="1" x14ac:dyDescent="0.2">
      <c r="A1723" s="159" t="s">
        <v>3006</v>
      </c>
      <c r="B1723" s="159" t="s">
        <v>3155</v>
      </c>
      <c r="C1723" s="159" t="s">
        <v>474</v>
      </c>
      <c r="D1723" s="159" t="s">
        <v>645</v>
      </c>
      <c r="E1723" s="159" t="s">
        <v>3092</v>
      </c>
    </row>
    <row r="1724" spans="1:5" ht="12" customHeight="1" x14ac:dyDescent="0.2">
      <c r="A1724" s="159" t="s">
        <v>3006</v>
      </c>
      <c r="B1724" s="159" t="s">
        <v>1462</v>
      </c>
      <c r="C1724" s="159" t="s">
        <v>468</v>
      </c>
      <c r="D1724" s="159" t="s">
        <v>645</v>
      </c>
      <c r="E1724" s="159" t="s">
        <v>3054</v>
      </c>
    </row>
    <row r="1725" spans="1:5" ht="12" customHeight="1" x14ac:dyDescent="0.2">
      <c r="A1725" s="159" t="s">
        <v>3006</v>
      </c>
      <c r="B1725" s="159" t="s">
        <v>1462</v>
      </c>
      <c r="C1725" s="159" t="s">
        <v>468</v>
      </c>
      <c r="D1725" s="159" t="s">
        <v>645</v>
      </c>
      <c r="E1725" s="159" t="s">
        <v>3008</v>
      </c>
    </row>
    <row r="1726" spans="1:5" ht="12" customHeight="1" x14ac:dyDescent="0.2">
      <c r="A1726" s="159" t="s">
        <v>3006</v>
      </c>
      <c r="B1726" s="159" t="s">
        <v>1462</v>
      </c>
      <c r="C1726" s="159" t="s">
        <v>468</v>
      </c>
      <c r="D1726" s="159" t="s">
        <v>645</v>
      </c>
      <c r="E1726" s="159" t="s">
        <v>3055</v>
      </c>
    </row>
    <row r="1727" spans="1:5" ht="12" customHeight="1" x14ac:dyDescent="0.2">
      <c r="A1727" s="159" t="s">
        <v>3006</v>
      </c>
      <c r="B1727" s="159" t="s">
        <v>1462</v>
      </c>
      <c r="C1727" s="159" t="s">
        <v>468</v>
      </c>
      <c r="D1727" s="159" t="s">
        <v>645</v>
      </c>
      <c r="E1727" s="159" t="s">
        <v>3058</v>
      </c>
    </row>
    <row r="1728" spans="1:5" ht="12" customHeight="1" x14ac:dyDescent="0.2">
      <c r="A1728" s="159" t="s">
        <v>3006</v>
      </c>
      <c r="B1728" s="159" t="s">
        <v>1462</v>
      </c>
      <c r="C1728" s="159" t="s">
        <v>468</v>
      </c>
      <c r="D1728" s="159" t="s">
        <v>645</v>
      </c>
      <c r="E1728" s="159" t="s">
        <v>3057</v>
      </c>
    </row>
    <row r="1729" spans="1:5" ht="12" customHeight="1" x14ac:dyDescent="0.2">
      <c r="A1729" s="159" t="s">
        <v>3006</v>
      </c>
      <c r="B1729" s="159" t="s">
        <v>1462</v>
      </c>
      <c r="C1729" s="159" t="s">
        <v>468</v>
      </c>
      <c r="D1729" s="159" t="s">
        <v>645</v>
      </c>
      <c r="E1729" s="159" t="s">
        <v>3075</v>
      </c>
    </row>
    <row r="1730" spans="1:5" ht="12" customHeight="1" x14ac:dyDescent="0.2">
      <c r="A1730" s="159" t="s">
        <v>3006</v>
      </c>
      <c r="B1730" s="159" t="s">
        <v>1462</v>
      </c>
      <c r="C1730" s="159" t="s">
        <v>468</v>
      </c>
      <c r="D1730" s="159" t="s">
        <v>645</v>
      </c>
      <c r="E1730" s="159" t="s">
        <v>3092</v>
      </c>
    </row>
    <row r="1731" spans="1:5" ht="12" customHeight="1" x14ac:dyDescent="0.2">
      <c r="A1731" s="159" t="s">
        <v>3006</v>
      </c>
      <c r="B1731" s="159" t="s">
        <v>3156</v>
      </c>
      <c r="C1731" s="159" t="s">
        <v>2395</v>
      </c>
      <c r="D1731" s="159" t="s">
        <v>645</v>
      </c>
      <c r="E1731" s="159" t="s">
        <v>3008</v>
      </c>
    </row>
    <row r="1732" spans="1:5" ht="12" customHeight="1" x14ac:dyDescent="0.2">
      <c r="A1732" s="159" t="s">
        <v>3006</v>
      </c>
      <c r="B1732" s="159" t="s">
        <v>3156</v>
      </c>
      <c r="C1732" s="159" t="s">
        <v>2395</v>
      </c>
      <c r="D1732" s="159" t="s">
        <v>645</v>
      </c>
      <c r="E1732" s="159" t="s">
        <v>3058</v>
      </c>
    </row>
    <row r="1733" spans="1:5" ht="12" customHeight="1" x14ac:dyDescent="0.2">
      <c r="A1733" s="159" t="s">
        <v>3006</v>
      </c>
      <c r="B1733" s="159" t="s">
        <v>3156</v>
      </c>
      <c r="C1733" s="159" t="s">
        <v>2395</v>
      </c>
      <c r="D1733" s="159" t="s">
        <v>645</v>
      </c>
      <c r="E1733" s="159" t="s">
        <v>3057</v>
      </c>
    </row>
    <row r="1734" spans="1:5" ht="12" customHeight="1" x14ac:dyDescent="0.2">
      <c r="A1734" s="159" t="s">
        <v>3006</v>
      </c>
      <c r="B1734" s="159" t="s">
        <v>3156</v>
      </c>
      <c r="C1734" s="159" t="s">
        <v>2395</v>
      </c>
      <c r="D1734" s="159" t="s">
        <v>645</v>
      </c>
      <c r="E1734" s="159" t="s">
        <v>3060</v>
      </c>
    </row>
    <row r="1735" spans="1:5" ht="12" customHeight="1" x14ac:dyDescent="0.2">
      <c r="A1735" s="159" t="s">
        <v>3006</v>
      </c>
      <c r="B1735" s="159" t="s">
        <v>3157</v>
      </c>
      <c r="C1735" s="159" t="s">
        <v>2398</v>
      </c>
      <c r="D1735" s="159" t="s">
        <v>645</v>
      </c>
      <c r="E1735" s="159" t="s">
        <v>3008</v>
      </c>
    </row>
    <row r="1736" spans="1:5" ht="12" customHeight="1" x14ac:dyDescent="0.2">
      <c r="A1736" s="159" t="s">
        <v>3006</v>
      </c>
      <c r="B1736" s="159" t="s">
        <v>3157</v>
      </c>
      <c r="C1736" s="159" t="s">
        <v>2398</v>
      </c>
      <c r="D1736" s="159" t="s">
        <v>645</v>
      </c>
      <c r="E1736" s="159" t="s">
        <v>3058</v>
      </c>
    </row>
    <row r="1737" spans="1:5" ht="12" customHeight="1" x14ac:dyDescent="0.2">
      <c r="A1737" s="159" t="s">
        <v>3006</v>
      </c>
      <c r="B1737" s="159" t="s">
        <v>3157</v>
      </c>
      <c r="C1737" s="159" t="s">
        <v>2398</v>
      </c>
      <c r="D1737" s="159" t="s">
        <v>645</v>
      </c>
      <c r="E1737" s="159" t="s">
        <v>3057</v>
      </c>
    </row>
    <row r="1738" spans="1:5" ht="12" customHeight="1" x14ac:dyDescent="0.2">
      <c r="A1738" s="159" t="s">
        <v>3006</v>
      </c>
      <c r="B1738" s="159" t="s">
        <v>3158</v>
      </c>
      <c r="C1738" s="159" t="s">
        <v>2100</v>
      </c>
      <c r="D1738" s="159" t="s">
        <v>645</v>
      </c>
      <c r="E1738" s="159" t="s">
        <v>3008</v>
      </c>
    </row>
    <row r="1739" spans="1:5" ht="12" customHeight="1" x14ac:dyDescent="0.2">
      <c r="A1739" s="159" t="s">
        <v>3006</v>
      </c>
      <c r="B1739" s="159" t="s">
        <v>3158</v>
      </c>
      <c r="C1739" s="159" t="s">
        <v>2100</v>
      </c>
      <c r="D1739" s="159" t="s">
        <v>645</v>
      </c>
      <c r="E1739" s="159" t="s">
        <v>3063</v>
      </c>
    </row>
    <row r="1740" spans="1:5" ht="12" customHeight="1" x14ac:dyDescent="0.2">
      <c r="A1740" s="159" t="s">
        <v>3006</v>
      </c>
      <c r="B1740" s="159" t="s">
        <v>3158</v>
      </c>
      <c r="C1740" s="159" t="s">
        <v>2100</v>
      </c>
      <c r="D1740" s="159" t="s">
        <v>645</v>
      </c>
      <c r="E1740" s="159" t="s">
        <v>3057</v>
      </c>
    </row>
    <row r="1741" spans="1:5" ht="12" customHeight="1" x14ac:dyDescent="0.2">
      <c r="A1741" s="159" t="s">
        <v>3006</v>
      </c>
      <c r="B1741" s="159" t="s">
        <v>3159</v>
      </c>
      <c r="C1741" s="159" t="s">
        <v>2380</v>
      </c>
      <c r="D1741" s="159" t="s">
        <v>645</v>
      </c>
      <c r="E1741" s="159" t="s">
        <v>3008</v>
      </c>
    </row>
    <row r="1742" spans="1:5" ht="12" customHeight="1" x14ac:dyDescent="0.2">
      <c r="A1742" s="159" t="s">
        <v>3006</v>
      </c>
      <c r="B1742" s="159" t="s">
        <v>3159</v>
      </c>
      <c r="C1742" s="159" t="s">
        <v>2380</v>
      </c>
      <c r="D1742" s="159" t="s">
        <v>645</v>
      </c>
      <c r="E1742" s="159" t="s">
        <v>3055</v>
      </c>
    </row>
    <row r="1743" spans="1:5" ht="12" customHeight="1" x14ac:dyDescent="0.2">
      <c r="A1743" s="159" t="s">
        <v>3006</v>
      </c>
      <c r="B1743" s="159" t="s">
        <v>3159</v>
      </c>
      <c r="C1743" s="159" t="s">
        <v>2380</v>
      </c>
      <c r="D1743" s="159" t="s">
        <v>645</v>
      </c>
      <c r="E1743" s="159" t="s">
        <v>3057</v>
      </c>
    </row>
    <row r="1744" spans="1:5" ht="12" customHeight="1" x14ac:dyDescent="0.2">
      <c r="A1744" s="159" t="s">
        <v>3006</v>
      </c>
      <c r="B1744" s="159" t="s">
        <v>3160</v>
      </c>
      <c r="C1744" s="159" t="s">
        <v>2475</v>
      </c>
      <c r="D1744" s="159" t="s">
        <v>645</v>
      </c>
      <c r="E1744" s="159" t="s">
        <v>3055</v>
      </c>
    </row>
    <row r="1745" spans="1:5" ht="12" customHeight="1" x14ac:dyDescent="0.2">
      <c r="A1745" s="159" t="s">
        <v>3006</v>
      </c>
      <c r="B1745" s="159" t="s">
        <v>3160</v>
      </c>
      <c r="C1745" s="159" t="s">
        <v>2475</v>
      </c>
      <c r="D1745" s="159" t="s">
        <v>645</v>
      </c>
      <c r="E1745" s="159" t="s">
        <v>3063</v>
      </c>
    </row>
    <row r="1746" spans="1:5" ht="12" customHeight="1" x14ac:dyDescent="0.2">
      <c r="A1746" s="159" t="s">
        <v>3006</v>
      </c>
      <c r="B1746" s="159" t="s">
        <v>3160</v>
      </c>
      <c r="C1746" s="159" t="s">
        <v>2475</v>
      </c>
      <c r="D1746" s="159" t="s">
        <v>645</v>
      </c>
      <c r="E1746" s="159" t="s">
        <v>3057</v>
      </c>
    </row>
    <row r="1747" spans="1:5" ht="12" customHeight="1" x14ac:dyDescent="0.2">
      <c r="A1747" s="159" t="s">
        <v>3006</v>
      </c>
      <c r="B1747" s="159" t="s">
        <v>3161</v>
      </c>
      <c r="C1747" s="159" t="s">
        <v>2539</v>
      </c>
      <c r="D1747" s="159" t="s">
        <v>645</v>
      </c>
      <c r="E1747" s="159" t="s">
        <v>3008</v>
      </c>
    </row>
    <row r="1748" spans="1:5" ht="12" customHeight="1" x14ac:dyDescent="0.2">
      <c r="A1748" s="159" t="s">
        <v>3006</v>
      </c>
      <c r="B1748" s="159" t="s">
        <v>3161</v>
      </c>
      <c r="C1748" s="159" t="s">
        <v>2539</v>
      </c>
      <c r="D1748" s="159" t="s">
        <v>645</v>
      </c>
      <c r="E1748" s="159" t="s">
        <v>3055</v>
      </c>
    </row>
    <row r="1749" spans="1:5" ht="12" customHeight="1" x14ac:dyDescent="0.2">
      <c r="A1749" s="159" t="s">
        <v>3006</v>
      </c>
      <c r="B1749" s="159" t="s">
        <v>3161</v>
      </c>
      <c r="C1749" s="159" t="s">
        <v>2539</v>
      </c>
      <c r="D1749" s="159" t="s">
        <v>645</v>
      </c>
      <c r="E1749" s="159" t="s">
        <v>3057</v>
      </c>
    </row>
    <row r="1750" spans="1:5" ht="12" customHeight="1" x14ac:dyDescent="0.2">
      <c r="A1750" s="159" t="s">
        <v>3006</v>
      </c>
      <c r="B1750" s="159" t="s">
        <v>3162</v>
      </c>
      <c r="C1750" s="159" t="s">
        <v>2537</v>
      </c>
      <c r="D1750" s="159" t="s">
        <v>645</v>
      </c>
      <c r="E1750" s="159" t="s">
        <v>3008</v>
      </c>
    </row>
    <row r="1751" spans="1:5" ht="12" customHeight="1" x14ac:dyDescent="0.2">
      <c r="A1751" s="159" t="s">
        <v>3006</v>
      </c>
      <c r="B1751" s="159" t="s">
        <v>3162</v>
      </c>
      <c r="C1751" s="159" t="s">
        <v>2537</v>
      </c>
      <c r="D1751" s="159" t="s">
        <v>645</v>
      </c>
      <c r="E1751" s="159" t="s">
        <v>3055</v>
      </c>
    </row>
    <row r="1752" spans="1:5" ht="12" customHeight="1" x14ac:dyDescent="0.2">
      <c r="A1752" s="159" t="s">
        <v>3006</v>
      </c>
      <c r="B1752" s="159" t="s">
        <v>3162</v>
      </c>
      <c r="C1752" s="159" t="s">
        <v>2537</v>
      </c>
      <c r="D1752" s="159" t="s">
        <v>645</v>
      </c>
      <c r="E1752" s="159" t="s">
        <v>3057</v>
      </c>
    </row>
    <row r="1753" spans="1:5" ht="12" customHeight="1" x14ac:dyDescent="0.2">
      <c r="A1753" s="159" t="s">
        <v>3006</v>
      </c>
      <c r="B1753" s="159" t="s">
        <v>3163</v>
      </c>
      <c r="C1753" s="159" t="s">
        <v>148</v>
      </c>
      <c r="D1753" s="159" t="s">
        <v>645</v>
      </c>
      <c r="E1753" s="159" t="s">
        <v>3008</v>
      </c>
    </row>
    <row r="1754" spans="1:5" ht="12" customHeight="1" x14ac:dyDescent="0.2">
      <c r="A1754" s="159" t="s">
        <v>3006</v>
      </c>
      <c r="B1754" s="159" t="s">
        <v>3163</v>
      </c>
      <c r="C1754" s="159" t="s">
        <v>148</v>
      </c>
      <c r="D1754" s="159" t="s">
        <v>645</v>
      </c>
      <c r="E1754" s="159" t="s">
        <v>3055</v>
      </c>
    </row>
    <row r="1755" spans="1:5" ht="12" customHeight="1" x14ac:dyDescent="0.2">
      <c r="A1755" s="159" t="s">
        <v>3006</v>
      </c>
      <c r="B1755" s="159" t="s">
        <v>3163</v>
      </c>
      <c r="C1755" s="159" t="s">
        <v>148</v>
      </c>
      <c r="D1755" s="159" t="s">
        <v>645</v>
      </c>
      <c r="E1755" s="159" t="s">
        <v>3057</v>
      </c>
    </row>
    <row r="1756" spans="1:5" ht="12" customHeight="1" x14ac:dyDescent="0.2">
      <c r="A1756" s="159" t="s">
        <v>3006</v>
      </c>
      <c r="B1756" s="159" t="s">
        <v>3164</v>
      </c>
      <c r="C1756" s="159" t="s">
        <v>149</v>
      </c>
      <c r="D1756" s="159" t="s">
        <v>645</v>
      </c>
      <c r="E1756" s="159" t="s">
        <v>3008</v>
      </c>
    </row>
    <row r="1757" spans="1:5" ht="12" customHeight="1" x14ac:dyDescent="0.2">
      <c r="A1757" s="159" t="s">
        <v>3006</v>
      </c>
      <c r="B1757" s="159" t="s">
        <v>3164</v>
      </c>
      <c r="C1757" s="159" t="s">
        <v>149</v>
      </c>
      <c r="D1757" s="159" t="s">
        <v>645</v>
      </c>
      <c r="E1757" s="159" t="s">
        <v>3056</v>
      </c>
    </row>
    <row r="1758" spans="1:5" ht="12" customHeight="1" x14ac:dyDescent="0.2">
      <c r="A1758" s="159" t="s">
        <v>3006</v>
      </c>
      <c r="B1758" s="159" t="s">
        <v>3164</v>
      </c>
      <c r="C1758" s="159" t="s">
        <v>149</v>
      </c>
      <c r="D1758" s="159" t="s">
        <v>645</v>
      </c>
      <c r="E1758" s="159" t="s">
        <v>3057</v>
      </c>
    </row>
    <row r="1759" spans="1:5" ht="12" customHeight="1" x14ac:dyDescent="0.2">
      <c r="A1759" s="159" t="s">
        <v>3006</v>
      </c>
      <c r="B1759" s="159" t="s">
        <v>3165</v>
      </c>
      <c r="C1759" s="159" t="s">
        <v>2399</v>
      </c>
      <c r="D1759" s="159" t="s">
        <v>645</v>
      </c>
      <c r="E1759" s="159" t="s">
        <v>3008</v>
      </c>
    </row>
    <row r="1760" spans="1:5" ht="12" customHeight="1" x14ac:dyDescent="0.2">
      <c r="A1760" s="159" t="s">
        <v>3006</v>
      </c>
      <c r="B1760" s="159" t="s">
        <v>3165</v>
      </c>
      <c r="C1760" s="159" t="s">
        <v>2399</v>
      </c>
      <c r="D1760" s="159" t="s">
        <v>645</v>
      </c>
      <c r="E1760" s="159" t="s">
        <v>3057</v>
      </c>
    </row>
    <row r="1761" spans="1:5" ht="12" customHeight="1" x14ac:dyDescent="0.2">
      <c r="A1761" s="159" t="s">
        <v>3006</v>
      </c>
      <c r="B1761" s="159" t="s">
        <v>3166</v>
      </c>
      <c r="C1761" s="159" t="s">
        <v>2394</v>
      </c>
      <c r="D1761" s="159" t="s">
        <v>645</v>
      </c>
      <c r="E1761" s="159" t="s">
        <v>3008</v>
      </c>
    </row>
    <row r="1762" spans="1:5" ht="12" customHeight="1" x14ac:dyDescent="0.2">
      <c r="A1762" s="159" t="s">
        <v>3006</v>
      </c>
      <c r="B1762" s="159" t="s">
        <v>3166</v>
      </c>
      <c r="C1762" s="159" t="s">
        <v>2394</v>
      </c>
      <c r="D1762" s="159" t="s">
        <v>645</v>
      </c>
      <c r="E1762" s="159" t="s">
        <v>3057</v>
      </c>
    </row>
    <row r="1763" spans="1:5" ht="12" customHeight="1" x14ac:dyDescent="0.2">
      <c r="A1763" s="159" t="s">
        <v>3006</v>
      </c>
      <c r="B1763" s="159" t="s">
        <v>3167</v>
      </c>
      <c r="C1763" s="159" t="s">
        <v>2532</v>
      </c>
      <c r="D1763" s="159" t="s">
        <v>645</v>
      </c>
      <c r="E1763" s="159" t="s">
        <v>3008</v>
      </c>
    </row>
    <row r="1764" spans="1:5" ht="12" customHeight="1" x14ac:dyDescent="0.2">
      <c r="A1764" s="159" t="s">
        <v>3006</v>
      </c>
      <c r="B1764" s="159" t="s">
        <v>3167</v>
      </c>
      <c r="C1764" s="159" t="s">
        <v>2532</v>
      </c>
      <c r="D1764" s="159" t="s">
        <v>645</v>
      </c>
      <c r="E1764" s="159" t="s">
        <v>3055</v>
      </c>
    </row>
    <row r="1765" spans="1:5" ht="12" customHeight="1" x14ac:dyDescent="0.2">
      <c r="A1765" s="159" t="s">
        <v>3006</v>
      </c>
      <c r="B1765" s="159" t="s">
        <v>3167</v>
      </c>
      <c r="C1765" s="159" t="s">
        <v>2532</v>
      </c>
      <c r="D1765" s="159" t="s">
        <v>645</v>
      </c>
      <c r="E1765" s="159" t="s">
        <v>3057</v>
      </c>
    </row>
    <row r="1766" spans="1:5" ht="12" customHeight="1" x14ac:dyDescent="0.2">
      <c r="A1766" s="159" t="s">
        <v>3006</v>
      </c>
      <c r="B1766" s="159" t="s">
        <v>3168</v>
      </c>
      <c r="C1766" s="159" t="s">
        <v>2533</v>
      </c>
      <c r="D1766" s="159" t="s">
        <v>645</v>
      </c>
      <c r="E1766" s="159" t="s">
        <v>3008</v>
      </c>
    </row>
    <row r="1767" spans="1:5" ht="12" customHeight="1" x14ac:dyDescent="0.2">
      <c r="A1767" s="159" t="s">
        <v>3006</v>
      </c>
      <c r="B1767" s="159" t="s">
        <v>3168</v>
      </c>
      <c r="C1767" s="159" t="s">
        <v>2533</v>
      </c>
      <c r="D1767" s="159" t="s">
        <v>645</v>
      </c>
      <c r="E1767" s="159" t="s">
        <v>3055</v>
      </c>
    </row>
    <row r="1768" spans="1:5" ht="12" customHeight="1" x14ac:dyDescent="0.2">
      <c r="A1768" s="159" t="s">
        <v>3006</v>
      </c>
      <c r="B1768" s="159" t="s">
        <v>3168</v>
      </c>
      <c r="C1768" s="159" t="s">
        <v>2533</v>
      </c>
      <c r="D1768" s="159" t="s">
        <v>645</v>
      </c>
      <c r="E1768" s="159" t="s">
        <v>3057</v>
      </c>
    </row>
    <row r="1769" spans="1:5" ht="12" customHeight="1" x14ac:dyDescent="0.2">
      <c r="A1769" s="159" t="s">
        <v>3006</v>
      </c>
      <c r="B1769" s="159" t="s">
        <v>3169</v>
      </c>
      <c r="C1769" s="159" t="s">
        <v>2451</v>
      </c>
      <c r="D1769" s="159" t="s">
        <v>645</v>
      </c>
      <c r="E1769" s="159" t="s">
        <v>3008</v>
      </c>
    </row>
    <row r="1770" spans="1:5" ht="12" customHeight="1" x14ac:dyDescent="0.2">
      <c r="A1770" s="159" t="s">
        <v>3006</v>
      </c>
      <c r="B1770" s="159" t="s">
        <v>3169</v>
      </c>
      <c r="C1770" s="159" t="s">
        <v>2451</v>
      </c>
      <c r="D1770" s="159" t="s">
        <v>645</v>
      </c>
      <c r="E1770" s="159" t="s">
        <v>3055</v>
      </c>
    </row>
    <row r="1771" spans="1:5" ht="12" customHeight="1" x14ac:dyDescent="0.2">
      <c r="A1771" s="159" t="s">
        <v>3006</v>
      </c>
      <c r="B1771" s="159" t="s">
        <v>3169</v>
      </c>
      <c r="C1771" s="159" t="s">
        <v>2451</v>
      </c>
      <c r="D1771" s="159" t="s">
        <v>645</v>
      </c>
      <c r="E1771" s="159" t="s">
        <v>3057</v>
      </c>
    </row>
    <row r="1772" spans="1:5" ht="12" customHeight="1" x14ac:dyDescent="0.2">
      <c r="A1772" s="159" t="s">
        <v>3006</v>
      </c>
      <c r="B1772" s="159" t="s">
        <v>3170</v>
      </c>
      <c r="C1772" s="159" t="s">
        <v>2524</v>
      </c>
      <c r="D1772" s="159" t="s">
        <v>645</v>
      </c>
      <c r="E1772" s="159" t="s">
        <v>3063</v>
      </c>
    </row>
    <row r="1773" spans="1:5" ht="12" customHeight="1" x14ac:dyDescent="0.2">
      <c r="A1773" s="159" t="s">
        <v>3006</v>
      </c>
      <c r="B1773" s="159" t="s">
        <v>3170</v>
      </c>
      <c r="C1773" s="159" t="s">
        <v>2524</v>
      </c>
      <c r="D1773" s="159" t="s">
        <v>645</v>
      </c>
      <c r="E1773" s="159" t="s">
        <v>3057</v>
      </c>
    </row>
    <row r="1774" spans="1:5" ht="12" customHeight="1" x14ac:dyDescent="0.2">
      <c r="A1774" s="159" t="s">
        <v>3006</v>
      </c>
      <c r="B1774" s="159" t="s">
        <v>3171</v>
      </c>
      <c r="C1774" s="159" t="s">
        <v>2393</v>
      </c>
      <c r="D1774" s="159" t="s">
        <v>645</v>
      </c>
      <c r="E1774" s="159" t="s">
        <v>3008</v>
      </c>
    </row>
    <row r="1775" spans="1:5" ht="12" customHeight="1" x14ac:dyDescent="0.2">
      <c r="A1775" s="159" t="s">
        <v>3006</v>
      </c>
      <c r="B1775" s="159" t="s">
        <v>3171</v>
      </c>
      <c r="C1775" s="159" t="s">
        <v>2393</v>
      </c>
      <c r="D1775" s="159" t="s">
        <v>645</v>
      </c>
      <c r="E1775" s="159" t="s">
        <v>3063</v>
      </c>
    </row>
    <row r="1776" spans="1:5" ht="12" customHeight="1" x14ac:dyDescent="0.2">
      <c r="A1776" s="159" t="s">
        <v>3006</v>
      </c>
      <c r="B1776" s="159" t="s">
        <v>3171</v>
      </c>
      <c r="C1776" s="159" t="s">
        <v>2393</v>
      </c>
      <c r="D1776" s="159" t="s">
        <v>645</v>
      </c>
      <c r="E1776" s="159" t="s">
        <v>3057</v>
      </c>
    </row>
    <row r="1777" spans="1:5" ht="12" customHeight="1" x14ac:dyDescent="0.2">
      <c r="A1777" s="159" t="s">
        <v>3006</v>
      </c>
      <c r="B1777" s="159" t="s">
        <v>3172</v>
      </c>
      <c r="C1777" s="159" t="s">
        <v>2424</v>
      </c>
      <c r="D1777" s="159" t="s">
        <v>645</v>
      </c>
      <c r="E1777" s="159" t="s">
        <v>3008</v>
      </c>
    </row>
    <row r="1778" spans="1:5" ht="12" customHeight="1" x14ac:dyDescent="0.2">
      <c r="A1778" s="159" t="s">
        <v>3006</v>
      </c>
      <c r="B1778" s="159" t="s">
        <v>3172</v>
      </c>
      <c r="C1778" s="159" t="s">
        <v>2424</v>
      </c>
      <c r="D1778" s="159" t="s">
        <v>645</v>
      </c>
      <c r="E1778" s="159" t="s">
        <v>3055</v>
      </c>
    </row>
    <row r="1779" spans="1:5" ht="12" customHeight="1" x14ac:dyDescent="0.2">
      <c r="A1779" s="159" t="s">
        <v>3006</v>
      </c>
      <c r="B1779" s="159" t="s">
        <v>3172</v>
      </c>
      <c r="C1779" s="159" t="s">
        <v>2424</v>
      </c>
      <c r="D1779" s="159" t="s">
        <v>645</v>
      </c>
      <c r="E1779" s="159" t="s">
        <v>3057</v>
      </c>
    </row>
    <row r="1780" spans="1:5" ht="12" customHeight="1" x14ac:dyDescent="0.2">
      <c r="A1780" s="159" t="s">
        <v>3006</v>
      </c>
      <c r="B1780" s="159" t="s">
        <v>3173</v>
      </c>
      <c r="C1780" s="159" t="s">
        <v>2389</v>
      </c>
      <c r="D1780" s="159" t="s">
        <v>645</v>
      </c>
      <c r="E1780" s="159" t="s">
        <v>3008</v>
      </c>
    </row>
    <row r="1781" spans="1:5" ht="12" customHeight="1" x14ac:dyDescent="0.2">
      <c r="A1781" s="159" t="s">
        <v>3006</v>
      </c>
      <c r="B1781" s="159" t="s">
        <v>3173</v>
      </c>
      <c r="C1781" s="159" t="s">
        <v>2389</v>
      </c>
      <c r="D1781" s="159" t="s">
        <v>645</v>
      </c>
      <c r="E1781" s="159" t="s">
        <v>3063</v>
      </c>
    </row>
    <row r="1782" spans="1:5" ht="12" customHeight="1" x14ac:dyDescent="0.2">
      <c r="A1782" s="159" t="s">
        <v>3006</v>
      </c>
      <c r="B1782" s="159" t="s">
        <v>3173</v>
      </c>
      <c r="C1782" s="159" t="s">
        <v>2389</v>
      </c>
      <c r="D1782" s="159" t="s">
        <v>645</v>
      </c>
      <c r="E1782" s="159" t="s">
        <v>3057</v>
      </c>
    </row>
    <row r="1783" spans="1:5" ht="12" customHeight="1" x14ac:dyDescent="0.2">
      <c r="A1783" s="159" t="s">
        <v>3006</v>
      </c>
      <c r="B1783" s="159" t="s">
        <v>3174</v>
      </c>
      <c r="C1783" s="159" t="s">
        <v>2437</v>
      </c>
      <c r="D1783" s="159" t="s">
        <v>645</v>
      </c>
      <c r="E1783" s="159" t="s">
        <v>3055</v>
      </c>
    </row>
    <row r="1784" spans="1:5" ht="12" customHeight="1" x14ac:dyDescent="0.2">
      <c r="A1784" s="159" t="s">
        <v>3006</v>
      </c>
      <c r="B1784" s="159" t="s">
        <v>3174</v>
      </c>
      <c r="C1784" s="159" t="s">
        <v>2437</v>
      </c>
      <c r="D1784" s="159" t="s">
        <v>645</v>
      </c>
      <c r="E1784" s="159" t="s">
        <v>3057</v>
      </c>
    </row>
    <row r="1785" spans="1:5" ht="12" customHeight="1" x14ac:dyDescent="0.2">
      <c r="A1785" s="159" t="s">
        <v>3006</v>
      </c>
      <c r="B1785" s="159" t="s">
        <v>3175</v>
      </c>
      <c r="C1785" s="159" t="s">
        <v>2449</v>
      </c>
      <c r="D1785" s="159" t="s">
        <v>645</v>
      </c>
      <c r="E1785" s="159" t="s">
        <v>3008</v>
      </c>
    </row>
    <row r="1786" spans="1:5" ht="12" customHeight="1" x14ac:dyDescent="0.2">
      <c r="A1786" s="159" t="s">
        <v>3006</v>
      </c>
      <c r="B1786" s="159" t="s">
        <v>3175</v>
      </c>
      <c r="C1786" s="159" t="s">
        <v>2449</v>
      </c>
      <c r="D1786" s="159" t="s">
        <v>645</v>
      </c>
      <c r="E1786" s="159" t="s">
        <v>3055</v>
      </c>
    </row>
    <row r="1787" spans="1:5" ht="12" customHeight="1" x14ac:dyDescent="0.2">
      <c r="A1787" s="159" t="s">
        <v>3006</v>
      </c>
      <c r="B1787" s="159" t="s">
        <v>3175</v>
      </c>
      <c r="C1787" s="159" t="s">
        <v>2449</v>
      </c>
      <c r="D1787" s="159" t="s">
        <v>645</v>
      </c>
      <c r="E1787" s="159" t="s">
        <v>3057</v>
      </c>
    </row>
    <row r="1788" spans="1:5" ht="12" customHeight="1" x14ac:dyDescent="0.2">
      <c r="A1788" s="159" t="s">
        <v>3006</v>
      </c>
      <c r="B1788" s="159" t="s">
        <v>3176</v>
      </c>
      <c r="C1788" s="159" t="s">
        <v>2452</v>
      </c>
      <c r="D1788" s="159" t="s">
        <v>645</v>
      </c>
      <c r="E1788" s="159" t="s">
        <v>3008</v>
      </c>
    </row>
    <row r="1789" spans="1:5" ht="12" customHeight="1" x14ac:dyDescent="0.2">
      <c r="A1789" s="159" t="s">
        <v>3006</v>
      </c>
      <c r="B1789" s="159" t="s">
        <v>3176</v>
      </c>
      <c r="C1789" s="159" t="s">
        <v>2452</v>
      </c>
      <c r="D1789" s="159" t="s">
        <v>645</v>
      </c>
      <c r="E1789" s="159" t="s">
        <v>3055</v>
      </c>
    </row>
    <row r="1790" spans="1:5" ht="12" customHeight="1" x14ac:dyDescent="0.2">
      <c r="A1790" s="159" t="s">
        <v>3006</v>
      </c>
      <c r="B1790" s="159" t="s">
        <v>3176</v>
      </c>
      <c r="C1790" s="159" t="s">
        <v>2452</v>
      </c>
      <c r="D1790" s="159" t="s">
        <v>645</v>
      </c>
      <c r="E1790" s="159" t="s">
        <v>3057</v>
      </c>
    </row>
    <row r="1791" spans="1:5" ht="12" customHeight="1" x14ac:dyDescent="0.2">
      <c r="A1791" s="159" t="s">
        <v>3006</v>
      </c>
      <c r="B1791" s="159" t="s">
        <v>3177</v>
      </c>
      <c r="C1791" s="159" t="s">
        <v>2434</v>
      </c>
      <c r="D1791" s="159" t="s">
        <v>645</v>
      </c>
      <c r="E1791" s="159" t="s">
        <v>3008</v>
      </c>
    </row>
    <row r="1792" spans="1:5" ht="12" customHeight="1" x14ac:dyDescent="0.2">
      <c r="A1792" s="159" t="s">
        <v>3006</v>
      </c>
      <c r="B1792" s="159" t="s">
        <v>3177</v>
      </c>
      <c r="C1792" s="159" t="s">
        <v>2434</v>
      </c>
      <c r="D1792" s="159" t="s">
        <v>645</v>
      </c>
      <c r="E1792" s="159" t="s">
        <v>3055</v>
      </c>
    </row>
    <row r="1793" spans="1:5" ht="12" customHeight="1" x14ac:dyDescent="0.2">
      <c r="A1793" s="159" t="s">
        <v>3006</v>
      </c>
      <c r="B1793" s="159" t="s">
        <v>3177</v>
      </c>
      <c r="C1793" s="159" t="s">
        <v>2434</v>
      </c>
      <c r="D1793" s="159" t="s">
        <v>645</v>
      </c>
      <c r="E1793" s="159" t="s">
        <v>3057</v>
      </c>
    </row>
    <row r="1794" spans="1:5" ht="12" customHeight="1" x14ac:dyDescent="0.2">
      <c r="A1794" s="159" t="s">
        <v>3006</v>
      </c>
      <c r="B1794" s="159" t="s">
        <v>3178</v>
      </c>
      <c r="C1794" s="159" t="s">
        <v>2516</v>
      </c>
      <c r="D1794" s="159" t="s">
        <v>645</v>
      </c>
      <c r="E1794" s="159" t="s">
        <v>3008</v>
      </c>
    </row>
    <row r="1795" spans="1:5" ht="12" customHeight="1" x14ac:dyDescent="0.2">
      <c r="A1795" s="159" t="s">
        <v>3006</v>
      </c>
      <c r="B1795" s="159" t="s">
        <v>3178</v>
      </c>
      <c r="C1795" s="159" t="s">
        <v>2516</v>
      </c>
      <c r="D1795" s="159" t="s">
        <v>645</v>
      </c>
      <c r="E1795" s="159" t="s">
        <v>3055</v>
      </c>
    </row>
    <row r="1796" spans="1:5" ht="12" customHeight="1" x14ac:dyDescent="0.2">
      <c r="A1796" s="159" t="s">
        <v>3006</v>
      </c>
      <c r="B1796" s="159" t="s">
        <v>3178</v>
      </c>
      <c r="C1796" s="159" t="s">
        <v>2516</v>
      </c>
      <c r="D1796" s="159" t="s">
        <v>645</v>
      </c>
      <c r="E1796" s="159" t="s">
        <v>3057</v>
      </c>
    </row>
    <row r="1797" spans="1:5" ht="12" customHeight="1" x14ac:dyDescent="0.2">
      <c r="A1797" s="159" t="s">
        <v>3006</v>
      </c>
      <c r="B1797" s="159" t="s">
        <v>3179</v>
      </c>
      <c r="C1797" s="159" t="s">
        <v>2837</v>
      </c>
      <c r="D1797" s="159" t="s">
        <v>645</v>
      </c>
      <c r="E1797" s="159" t="s">
        <v>3008</v>
      </c>
    </row>
    <row r="1798" spans="1:5" ht="12" customHeight="1" x14ac:dyDescent="0.2">
      <c r="A1798" s="159" t="s">
        <v>3006</v>
      </c>
      <c r="B1798" s="159" t="s">
        <v>3179</v>
      </c>
      <c r="C1798" s="159" t="s">
        <v>2837</v>
      </c>
      <c r="D1798" s="159" t="s">
        <v>645</v>
      </c>
      <c r="E1798" s="159" t="s">
        <v>3055</v>
      </c>
    </row>
    <row r="1799" spans="1:5" ht="12" customHeight="1" x14ac:dyDescent="0.2">
      <c r="A1799" s="159" t="s">
        <v>3006</v>
      </c>
      <c r="B1799" s="159" t="s">
        <v>3179</v>
      </c>
      <c r="C1799" s="159" t="s">
        <v>2837</v>
      </c>
      <c r="D1799" s="159" t="s">
        <v>645</v>
      </c>
      <c r="E1799" s="159" t="s">
        <v>3057</v>
      </c>
    </row>
    <row r="1800" spans="1:5" ht="12" customHeight="1" x14ac:dyDescent="0.2">
      <c r="A1800" s="159" t="s">
        <v>3006</v>
      </c>
      <c r="B1800" s="159" t="s">
        <v>3180</v>
      </c>
      <c r="C1800" s="159" t="s">
        <v>2525</v>
      </c>
      <c r="D1800" s="159" t="s">
        <v>645</v>
      </c>
      <c r="E1800" s="159" t="s">
        <v>3008</v>
      </c>
    </row>
    <row r="1801" spans="1:5" ht="12" customHeight="1" x14ac:dyDescent="0.2">
      <c r="A1801" s="159" t="s">
        <v>3006</v>
      </c>
      <c r="B1801" s="159" t="s">
        <v>3180</v>
      </c>
      <c r="C1801" s="159" t="s">
        <v>2525</v>
      </c>
      <c r="D1801" s="159" t="s">
        <v>645</v>
      </c>
      <c r="E1801" s="159" t="s">
        <v>3055</v>
      </c>
    </row>
    <row r="1802" spans="1:5" ht="12" customHeight="1" x14ac:dyDescent="0.2">
      <c r="A1802" s="159" t="s">
        <v>3006</v>
      </c>
      <c r="B1802" s="159" t="s">
        <v>3180</v>
      </c>
      <c r="C1802" s="159" t="s">
        <v>2525</v>
      </c>
      <c r="D1802" s="159" t="s">
        <v>645</v>
      </c>
      <c r="E1802" s="159" t="s">
        <v>3057</v>
      </c>
    </row>
    <row r="1803" spans="1:5" ht="12" customHeight="1" x14ac:dyDescent="0.2">
      <c r="A1803" s="159" t="s">
        <v>3006</v>
      </c>
      <c r="B1803" s="159" t="s">
        <v>3181</v>
      </c>
      <c r="C1803" s="159" t="s">
        <v>2520</v>
      </c>
      <c r="D1803" s="159" t="s">
        <v>645</v>
      </c>
      <c r="E1803" s="159" t="s">
        <v>3063</v>
      </c>
    </row>
    <row r="1804" spans="1:5" ht="12" customHeight="1" x14ac:dyDescent="0.2">
      <c r="A1804" s="159" t="s">
        <v>3006</v>
      </c>
      <c r="B1804" s="159" t="s">
        <v>3181</v>
      </c>
      <c r="C1804" s="159" t="s">
        <v>2520</v>
      </c>
      <c r="D1804" s="159" t="s">
        <v>645</v>
      </c>
      <c r="E1804" s="159" t="s">
        <v>3057</v>
      </c>
    </row>
    <row r="1805" spans="1:5" ht="12" customHeight="1" x14ac:dyDescent="0.2">
      <c r="A1805" s="159" t="s">
        <v>3006</v>
      </c>
      <c r="B1805" s="159" t="s">
        <v>3182</v>
      </c>
      <c r="C1805" s="159" t="s">
        <v>2416</v>
      </c>
      <c r="D1805" s="159" t="s">
        <v>645</v>
      </c>
      <c r="E1805" s="159" t="s">
        <v>3008</v>
      </c>
    </row>
    <row r="1806" spans="1:5" ht="12" customHeight="1" x14ac:dyDescent="0.2">
      <c r="A1806" s="159" t="s">
        <v>3006</v>
      </c>
      <c r="B1806" s="159" t="s">
        <v>3182</v>
      </c>
      <c r="C1806" s="159" t="s">
        <v>2416</v>
      </c>
      <c r="D1806" s="159" t="s">
        <v>645</v>
      </c>
      <c r="E1806" s="159" t="s">
        <v>3055</v>
      </c>
    </row>
    <row r="1807" spans="1:5" ht="12" customHeight="1" x14ac:dyDescent="0.2">
      <c r="A1807" s="159" t="s">
        <v>3006</v>
      </c>
      <c r="B1807" s="159" t="s">
        <v>3182</v>
      </c>
      <c r="C1807" s="159" t="s">
        <v>2416</v>
      </c>
      <c r="D1807" s="159" t="s">
        <v>645</v>
      </c>
      <c r="E1807" s="159" t="s">
        <v>3063</v>
      </c>
    </row>
    <row r="1808" spans="1:5" ht="12" customHeight="1" x14ac:dyDescent="0.2">
      <c r="A1808" s="159" t="s">
        <v>3006</v>
      </c>
      <c r="B1808" s="159" t="s">
        <v>3182</v>
      </c>
      <c r="C1808" s="159" t="s">
        <v>2416</v>
      </c>
      <c r="D1808" s="159" t="s">
        <v>645</v>
      </c>
      <c r="E1808" s="159" t="s">
        <v>3057</v>
      </c>
    </row>
    <row r="1809" spans="1:5" ht="12" customHeight="1" x14ac:dyDescent="0.2">
      <c r="A1809" s="159" t="s">
        <v>3006</v>
      </c>
      <c r="B1809" s="159" t="s">
        <v>3183</v>
      </c>
      <c r="C1809" s="159" t="s">
        <v>1981</v>
      </c>
      <c r="D1809" s="159" t="s">
        <v>645</v>
      </c>
      <c r="E1809" s="159" t="s">
        <v>3008</v>
      </c>
    </row>
    <row r="1810" spans="1:5" ht="12" customHeight="1" x14ac:dyDescent="0.2">
      <c r="A1810" s="159" t="s">
        <v>3006</v>
      </c>
      <c r="B1810" s="159" t="s">
        <v>3183</v>
      </c>
      <c r="C1810" s="159" t="s">
        <v>1981</v>
      </c>
      <c r="D1810" s="159" t="s">
        <v>645</v>
      </c>
      <c r="E1810" s="159" t="s">
        <v>3057</v>
      </c>
    </row>
    <row r="1811" spans="1:5" ht="12" customHeight="1" x14ac:dyDescent="0.2">
      <c r="A1811" s="159" t="s">
        <v>3006</v>
      </c>
      <c r="B1811" s="159" t="s">
        <v>3184</v>
      </c>
      <c r="C1811" s="159" t="s">
        <v>2447</v>
      </c>
      <c r="D1811" s="159" t="s">
        <v>645</v>
      </c>
      <c r="E1811" s="159" t="s">
        <v>3008</v>
      </c>
    </row>
    <row r="1812" spans="1:5" ht="12" customHeight="1" x14ac:dyDescent="0.2">
      <c r="A1812" s="159" t="s">
        <v>3006</v>
      </c>
      <c r="B1812" s="159" t="s">
        <v>3184</v>
      </c>
      <c r="C1812" s="159" t="s">
        <v>2447</v>
      </c>
      <c r="D1812" s="159" t="s">
        <v>645</v>
      </c>
      <c r="E1812" s="159" t="s">
        <v>3057</v>
      </c>
    </row>
    <row r="1813" spans="1:5" ht="12" customHeight="1" x14ac:dyDescent="0.2">
      <c r="A1813" s="159" t="s">
        <v>3006</v>
      </c>
      <c r="B1813" s="159" t="s">
        <v>2554</v>
      </c>
      <c r="C1813" s="159" t="s">
        <v>679</v>
      </c>
      <c r="D1813" s="159" t="s">
        <v>645</v>
      </c>
      <c r="E1813" s="159" t="s">
        <v>3054</v>
      </c>
    </row>
    <row r="1814" spans="1:5" ht="12" customHeight="1" x14ac:dyDescent="0.2">
      <c r="A1814" s="159" t="s">
        <v>3006</v>
      </c>
      <c r="B1814" s="159" t="s">
        <v>2554</v>
      </c>
      <c r="C1814" s="159" t="s">
        <v>679</v>
      </c>
      <c r="D1814" s="159" t="s">
        <v>645</v>
      </c>
      <c r="E1814" s="159" t="s">
        <v>3008</v>
      </c>
    </row>
    <row r="1815" spans="1:5" ht="12" customHeight="1" x14ac:dyDescent="0.2">
      <c r="A1815" s="159" t="s">
        <v>3006</v>
      </c>
      <c r="B1815" s="159" t="s">
        <v>2554</v>
      </c>
      <c r="C1815" s="159" t="s">
        <v>679</v>
      </c>
      <c r="D1815" s="159" t="s">
        <v>645</v>
      </c>
      <c r="E1815" s="159" t="s">
        <v>3058</v>
      </c>
    </row>
    <row r="1816" spans="1:5" ht="12" customHeight="1" x14ac:dyDescent="0.2">
      <c r="A1816" s="159" t="s">
        <v>3006</v>
      </c>
      <c r="B1816" s="159" t="s">
        <v>2554</v>
      </c>
      <c r="C1816" s="159" t="s">
        <v>679</v>
      </c>
      <c r="D1816" s="159" t="s">
        <v>645</v>
      </c>
      <c r="E1816" s="159" t="s">
        <v>3057</v>
      </c>
    </row>
    <row r="1817" spans="1:5" ht="12" customHeight="1" x14ac:dyDescent="0.2">
      <c r="A1817" s="159" t="s">
        <v>3006</v>
      </c>
      <c r="B1817" s="159" t="s">
        <v>2554</v>
      </c>
      <c r="C1817" s="159" t="s">
        <v>679</v>
      </c>
      <c r="D1817" s="159" t="s">
        <v>645</v>
      </c>
      <c r="E1817" s="159" t="s">
        <v>3060</v>
      </c>
    </row>
    <row r="1818" spans="1:5" ht="12" customHeight="1" x14ac:dyDescent="0.2">
      <c r="A1818" s="159" t="s">
        <v>3006</v>
      </c>
      <c r="B1818" s="159" t="s">
        <v>2554</v>
      </c>
      <c r="C1818" s="159" t="s">
        <v>679</v>
      </c>
      <c r="D1818" s="159" t="s">
        <v>645</v>
      </c>
      <c r="E1818" s="159" t="s">
        <v>3075</v>
      </c>
    </row>
    <row r="1819" spans="1:5" ht="12" customHeight="1" x14ac:dyDescent="0.2">
      <c r="A1819" s="159" t="s">
        <v>3006</v>
      </c>
      <c r="B1819" s="159" t="s">
        <v>2554</v>
      </c>
      <c r="C1819" s="159" t="s">
        <v>679</v>
      </c>
      <c r="D1819" s="159" t="s">
        <v>645</v>
      </c>
      <c r="E1819" s="159" t="s">
        <v>3092</v>
      </c>
    </row>
    <row r="1820" spans="1:5" ht="12" customHeight="1" x14ac:dyDescent="0.2">
      <c r="A1820" s="159" t="s">
        <v>3006</v>
      </c>
      <c r="B1820" s="159" t="s">
        <v>2554</v>
      </c>
      <c r="C1820" s="159" t="s">
        <v>679</v>
      </c>
      <c r="D1820" s="159" t="s">
        <v>645</v>
      </c>
      <c r="E1820" s="159" t="s">
        <v>3064</v>
      </c>
    </row>
    <row r="1821" spans="1:5" ht="12" customHeight="1" x14ac:dyDescent="0.2">
      <c r="A1821" s="159" t="s">
        <v>3006</v>
      </c>
      <c r="B1821" s="159" t="s">
        <v>3185</v>
      </c>
      <c r="C1821" s="159" t="s">
        <v>2450</v>
      </c>
      <c r="D1821" s="159" t="s">
        <v>645</v>
      </c>
      <c r="E1821" s="159" t="s">
        <v>3008</v>
      </c>
    </row>
    <row r="1822" spans="1:5" ht="12" customHeight="1" x14ac:dyDescent="0.2">
      <c r="A1822" s="159" t="s">
        <v>3006</v>
      </c>
      <c r="B1822" s="159" t="s">
        <v>3185</v>
      </c>
      <c r="C1822" s="159" t="s">
        <v>2450</v>
      </c>
      <c r="D1822" s="159" t="s">
        <v>645</v>
      </c>
      <c r="E1822" s="159" t="s">
        <v>3063</v>
      </c>
    </row>
    <row r="1823" spans="1:5" ht="12" customHeight="1" x14ac:dyDescent="0.2">
      <c r="A1823" s="159" t="s">
        <v>3006</v>
      </c>
      <c r="B1823" s="159" t="s">
        <v>3185</v>
      </c>
      <c r="C1823" s="159" t="s">
        <v>2450</v>
      </c>
      <c r="D1823" s="159" t="s">
        <v>645</v>
      </c>
      <c r="E1823" s="159" t="s">
        <v>3057</v>
      </c>
    </row>
    <row r="1824" spans="1:5" ht="12" customHeight="1" x14ac:dyDescent="0.2">
      <c r="A1824" s="159" t="s">
        <v>3006</v>
      </c>
      <c r="B1824" s="159" t="s">
        <v>3186</v>
      </c>
      <c r="C1824" s="159" t="s">
        <v>2378</v>
      </c>
      <c r="D1824" s="159" t="s">
        <v>645</v>
      </c>
      <c r="E1824" s="159" t="s">
        <v>3008</v>
      </c>
    </row>
    <row r="1825" spans="1:5" ht="12" customHeight="1" x14ac:dyDescent="0.2">
      <c r="A1825" s="159" t="s">
        <v>3006</v>
      </c>
      <c r="B1825" s="159" t="s">
        <v>3186</v>
      </c>
      <c r="C1825" s="159" t="s">
        <v>2378</v>
      </c>
      <c r="D1825" s="159" t="s">
        <v>645</v>
      </c>
      <c r="E1825" s="159" t="s">
        <v>3063</v>
      </c>
    </row>
    <row r="1826" spans="1:5" ht="12" customHeight="1" x14ac:dyDescent="0.2">
      <c r="A1826" s="159" t="s">
        <v>3006</v>
      </c>
      <c r="B1826" s="159" t="s">
        <v>3186</v>
      </c>
      <c r="C1826" s="159" t="s">
        <v>2378</v>
      </c>
      <c r="D1826" s="159" t="s">
        <v>645</v>
      </c>
      <c r="E1826" s="159" t="s">
        <v>3057</v>
      </c>
    </row>
    <row r="1827" spans="1:5" ht="12" customHeight="1" x14ac:dyDescent="0.2">
      <c r="A1827" s="159" t="s">
        <v>3006</v>
      </c>
      <c r="B1827" s="159" t="s">
        <v>3186</v>
      </c>
      <c r="C1827" s="159" t="s">
        <v>2378</v>
      </c>
      <c r="D1827" s="159" t="s">
        <v>645</v>
      </c>
      <c r="E1827" s="159" t="s">
        <v>3092</v>
      </c>
    </row>
    <row r="1828" spans="1:5" ht="12" customHeight="1" x14ac:dyDescent="0.2">
      <c r="A1828" s="159" t="s">
        <v>3006</v>
      </c>
      <c r="B1828" s="159" t="s">
        <v>3187</v>
      </c>
      <c r="C1828" s="159" t="s">
        <v>2519</v>
      </c>
      <c r="D1828" s="159" t="s">
        <v>645</v>
      </c>
      <c r="E1828" s="159" t="s">
        <v>3008</v>
      </c>
    </row>
    <row r="1829" spans="1:5" ht="12" customHeight="1" x14ac:dyDescent="0.2">
      <c r="A1829" s="159" t="s">
        <v>3006</v>
      </c>
      <c r="B1829" s="159" t="s">
        <v>3187</v>
      </c>
      <c r="C1829" s="159" t="s">
        <v>2519</v>
      </c>
      <c r="D1829" s="159" t="s">
        <v>645</v>
      </c>
      <c r="E1829" s="159" t="s">
        <v>3063</v>
      </c>
    </row>
    <row r="1830" spans="1:5" ht="12" customHeight="1" x14ac:dyDescent="0.2">
      <c r="A1830" s="159" t="s">
        <v>3006</v>
      </c>
      <c r="B1830" s="159" t="s">
        <v>3187</v>
      </c>
      <c r="C1830" s="159" t="s">
        <v>2519</v>
      </c>
      <c r="D1830" s="159" t="s">
        <v>645</v>
      </c>
      <c r="E1830" s="159" t="s">
        <v>3056</v>
      </c>
    </row>
    <row r="1831" spans="1:5" ht="12" customHeight="1" x14ac:dyDescent="0.2">
      <c r="A1831" s="159" t="s">
        <v>3006</v>
      </c>
      <c r="B1831" s="159" t="s">
        <v>3187</v>
      </c>
      <c r="C1831" s="159" t="s">
        <v>2519</v>
      </c>
      <c r="D1831" s="159" t="s">
        <v>645</v>
      </c>
      <c r="E1831" s="159" t="s">
        <v>3057</v>
      </c>
    </row>
    <row r="1832" spans="1:5" ht="12" customHeight="1" x14ac:dyDescent="0.2">
      <c r="A1832" s="159" t="s">
        <v>3006</v>
      </c>
      <c r="B1832" s="159" t="s">
        <v>3188</v>
      </c>
      <c r="C1832" s="159" t="s">
        <v>1816</v>
      </c>
      <c r="D1832" s="159" t="s">
        <v>645</v>
      </c>
      <c r="E1832" s="159" t="s">
        <v>3008</v>
      </c>
    </row>
    <row r="1833" spans="1:5" ht="12" customHeight="1" x14ac:dyDescent="0.2">
      <c r="A1833" s="159" t="s">
        <v>3006</v>
      </c>
      <c r="B1833" s="159" t="s">
        <v>3188</v>
      </c>
      <c r="C1833" s="159" t="s">
        <v>1816</v>
      </c>
      <c r="D1833" s="159" t="s">
        <v>645</v>
      </c>
      <c r="E1833" s="159" t="s">
        <v>3057</v>
      </c>
    </row>
    <row r="1834" spans="1:5" ht="12" customHeight="1" x14ac:dyDescent="0.2">
      <c r="A1834" s="159" t="s">
        <v>3006</v>
      </c>
      <c r="B1834" s="159" t="s">
        <v>3189</v>
      </c>
      <c r="C1834" s="159" t="s">
        <v>269</v>
      </c>
      <c r="D1834" s="159" t="s">
        <v>645</v>
      </c>
      <c r="E1834" s="159" t="s">
        <v>3008</v>
      </c>
    </row>
    <row r="1835" spans="1:5" ht="12" customHeight="1" x14ac:dyDescent="0.2">
      <c r="A1835" s="159" t="s">
        <v>3006</v>
      </c>
      <c r="B1835" s="159" t="s">
        <v>3189</v>
      </c>
      <c r="C1835" s="159" t="s">
        <v>269</v>
      </c>
      <c r="D1835" s="159" t="s">
        <v>645</v>
      </c>
      <c r="E1835" s="159" t="s">
        <v>3063</v>
      </c>
    </row>
    <row r="1836" spans="1:5" ht="12" customHeight="1" x14ac:dyDescent="0.2">
      <c r="A1836" s="159" t="s">
        <v>3006</v>
      </c>
      <c r="B1836" s="159" t="s">
        <v>3189</v>
      </c>
      <c r="C1836" s="159" t="s">
        <v>269</v>
      </c>
      <c r="D1836" s="159" t="s">
        <v>645</v>
      </c>
      <c r="E1836" s="159" t="s">
        <v>3057</v>
      </c>
    </row>
    <row r="1837" spans="1:5" ht="12" customHeight="1" x14ac:dyDescent="0.2">
      <c r="A1837" s="159" t="s">
        <v>3006</v>
      </c>
      <c r="B1837" s="159" t="s">
        <v>3190</v>
      </c>
      <c r="C1837" s="159" t="s">
        <v>2383</v>
      </c>
      <c r="D1837" s="159" t="s">
        <v>645</v>
      </c>
      <c r="E1837" s="159" t="s">
        <v>3008</v>
      </c>
    </row>
    <row r="1838" spans="1:5" ht="12" customHeight="1" x14ac:dyDescent="0.2">
      <c r="A1838" s="159" t="s">
        <v>3006</v>
      </c>
      <c r="B1838" s="159" t="s">
        <v>3190</v>
      </c>
      <c r="C1838" s="159" t="s">
        <v>2383</v>
      </c>
      <c r="D1838" s="159" t="s">
        <v>645</v>
      </c>
      <c r="E1838" s="159" t="s">
        <v>3063</v>
      </c>
    </row>
    <row r="1839" spans="1:5" ht="12" customHeight="1" x14ac:dyDescent="0.2">
      <c r="A1839" s="159" t="s">
        <v>3006</v>
      </c>
      <c r="B1839" s="159" t="s">
        <v>3190</v>
      </c>
      <c r="C1839" s="159" t="s">
        <v>2383</v>
      </c>
      <c r="D1839" s="159" t="s">
        <v>645</v>
      </c>
      <c r="E1839" s="159" t="s">
        <v>3057</v>
      </c>
    </row>
    <row r="1840" spans="1:5" ht="12" customHeight="1" x14ac:dyDescent="0.2">
      <c r="A1840" s="159" t="s">
        <v>3006</v>
      </c>
      <c r="B1840" s="159" t="s">
        <v>3191</v>
      </c>
      <c r="C1840" s="159" t="s">
        <v>152</v>
      </c>
      <c r="D1840" s="159" t="s">
        <v>645</v>
      </c>
      <c r="E1840" s="159" t="s">
        <v>3008</v>
      </c>
    </row>
    <row r="1841" spans="1:5" ht="12" customHeight="1" x14ac:dyDescent="0.2">
      <c r="A1841" s="159" t="s">
        <v>3006</v>
      </c>
      <c r="B1841" s="159" t="s">
        <v>3191</v>
      </c>
      <c r="C1841" s="159" t="s">
        <v>152</v>
      </c>
      <c r="D1841" s="159" t="s">
        <v>645</v>
      </c>
      <c r="E1841" s="159" t="s">
        <v>3057</v>
      </c>
    </row>
    <row r="1842" spans="1:5" ht="12" customHeight="1" x14ac:dyDescent="0.2">
      <c r="A1842" s="159" t="s">
        <v>3006</v>
      </c>
      <c r="B1842" s="159" t="s">
        <v>3192</v>
      </c>
      <c r="C1842" s="159" t="s">
        <v>1972</v>
      </c>
      <c r="D1842" s="159" t="s">
        <v>645</v>
      </c>
      <c r="E1842" s="159" t="s">
        <v>3008</v>
      </c>
    </row>
    <row r="1843" spans="1:5" ht="12" customHeight="1" x14ac:dyDescent="0.2">
      <c r="A1843" s="159" t="s">
        <v>3006</v>
      </c>
      <c r="B1843" s="159" t="s">
        <v>3192</v>
      </c>
      <c r="C1843" s="159" t="s">
        <v>1972</v>
      </c>
      <c r="D1843" s="159" t="s">
        <v>645</v>
      </c>
      <c r="E1843" s="159" t="s">
        <v>3063</v>
      </c>
    </row>
    <row r="1844" spans="1:5" ht="12" customHeight="1" x14ac:dyDescent="0.2">
      <c r="A1844" s="159" t="s">
        <v>3006</v>
      </c>
      <c r="B1844" s="159" t="s">
        <v>3192</v>
      </c>
      <c r="C1844" s="159" t="s">
        <v>1972</v>
      </c>
      <c r="D1844" s="159" t="s">
        <v>645</v>
      </c>
      <c r="E1844" s="159" t="s">
        <v>3057</v>
      </c>
    </row>
    <row r="1845" spans="1:5" ht="12" customHeight="1" x14ac:dyDescent="0.2">
      <c r="A1845" s="159" t="s">
        <v>3006</v>
      </c>
      <c r="B1845" s="159" t="s">
        <v>3193</v>
      </c>
      <c r="C1845" s="159" t="s">
        <v>2388</v>
      </c>
      <c r="D1845" s="159" t="s">
        <v>645</v>
      </c>
      <c r="E1845" s="159" t="s">
        <v>3008</v>
      </c>
    </row>
    <row r="1846" spans="1:5" ht="12" customHeight="1" x14ac:dyDescent="0.2">
      <c r="A1846" s="159" t="s">
        <v>3006</v>
      </c>
      <c r="B1846" s="159" t="s">
        <v>3193</v>
      </c>
      <c r="C1846" s="159" t="s">
        <v>2388</v>
      </c>
      <c r="D1846" s="159" t="s">
        <v>645</v>
      </c>
      <c r="E1846" s="159" t="s">
        <v>3063</v>
      </c>
    </row>
    <row r="1847" spans="1:5" ht="12" customHeight="1" x14ac:dyDescent="0.2">
      <c r="A1847" s="159" t="s">
        <v>3006</v>
      </c>
      <c r="B1847" s="159" t="s">
        <v>3193</v>
      </c>
      <c r="C1847" s="159" t="s">
        <v>2388</v>
      </c>
      <c r="D1847" s="159" t="s">
        <v>645</v>
      </c>
      <c r="E1847" s="159" t="s">
        <v>3057</v>
      </c>
    </row>
    <row r="1848" spans="1:5" ht="12" customHeight="1" x14ac:dyDescent="0.2">
      <c r="A1848" s="159" t="s">
        <v>3006</v>
      </c>
      <c r="B1848" s="159" t="s">
        <v>3194</v>
      </c>
      <c r="C1848" s="159" t="s">
        <v>272</v>
      </c>
      <c r="D1848" s="159" t="s">
        <v>645</v>
      </c>
      <c r="E1848" s="159" t="s">
        <v>3008</v>
      </c>
    </row>
    <row r="1849" spans="1:5" ht="12" customHeight="1" x14ac:dyDescent="0.2">
      <c r="A1849" s="159" t="s">
        <v>3006</v>
      </c>
      <c r="B1849" s="159" t="s">
        <v>3194</v>
      </c>
      <c r="C1849" s="159" t="s">
        <v>272</v>
      </c>
      <c r="D1849" s="159" t="s">
        <v>645</v>
      </c>
      <c r="E1849" s="159" t="s">
        <v>3063</v>
      </c>
    </row>
    <row r="1850" spans="1:5" ht="12" customHeight="1" x14ac:dyDescent="0.2">
      <c r="A1850" s="159" t="s">
        <v>3006</v>
      </c>
      <c r="B1850" s="159" t="s">
        <v>3194</v>
      </c>
      <c r="C1850" s="159" t="s">
        <v>272</v>
      </c>
      <c r="D1850" s="159" t="s">
        <v>645</v>
      </c>
      <c r="E1850" s="159" t="s">
        <v>3057</v>
      </c>
    </row>
    <row r="1851" spans="1:5" ht="12" customHeight="1" x14ac:dyDescent="0.2">
      <c r="A1851" s="159" t="s">
        <v>3006</v>
      </c>
      <c r="B1851" s="159" t="s">
        <v>3195</v>
      </c>
      <c r="C1851" s="159" t="s">
        <v>2534</v>
      </c>
      <c r="D1851" s="159" t="s">
        <v>645</v>
      </c>
      <c r="E1851" s="159" t="s">
        <v>3063</v>
      </c>
    </row>
    <row r="1852" spans="1:5" ht="12" customHeight="1" x14ac:dyDescent="0.2">
      <c r="A1852" s="159" t="s">
        <v>3006</v>
      </c>
      <c r="B1852" s="159" t="s">
        <v>3195</v>
      </c>
      <c r="C1852" s="159" t="s">
        <v>2534</v>
      </c>
      <c r="D1852" s="159" t="s">
        <v>645</v>
      </c>
      <c r="E1852" s="159" t="s">
        <v>3057</v>
      </c>
    </row>
    <row r="1853" spans="1:5" ht="12" customHeight="1" x14ac:dyDescent="0.2">
      <c r="A1853" s="159" t="s">
        <v>3006</v>
      </c>
      <c r="B1853" s="159" t="s">
        <v>3196</v>
      </c>
      <c r="C1853" s="159" t="s">
        <v>2456</v>
      </c>
      <c r="D1853" s="159" t="s">
        <v>645</v>
      </c>
      <c r="E1853" s="159" t="s">
        <v>3063</v>
      </c>
    </row>
    <row r="1854" spans="1:5" ht="12" customHeight="1" x14ac:dyDescent="0.2">
      <c r="A1854" s="159" t="s">
        <v>3006</v>
      </c>
      <c r="B1854" s="159" t="s">
        <v>3196</v>
      </c>
      <c r="C1854" s="159" t="s">
        <v>2456</v>
      </c>
      <c r="D1854" s="159" t="s">
        <v>645</v>
      </c>
      <c r="E1854" s="159" t="s">
        <v>3057</v>
      </c>
    </row>
    <row r="1855" spans="1:5" ht="12" customHeight="1" x14ac:dyDescent="0.2">
      <c r="A1855" s="159" t="s">
        <v>3006</v>
      </c>
      <c r="B1855" s="159" t="s">
        <v>3197</v>
      </c>
      <c r="C1855" s="159" t="s">
        <v>2440</v>
      </c>
      <c r="D1855" s="159" t="s">
        <v>645</v>
      </c>
      <c r="E1855" s="159" t="s">
        <v>3008</v>
      </c>
    </row>
    <row r="1856" spans="1:5" ht="12" customHeight="1" x14ac:dyDescent="0.2">
      <c r="A1856" s="159" t="s">
        <v>3006</v>
      </c>
      <c r="B1856" s="159" t="s">
        <v>3197</v>
      </c>
      <c r="C1856" s="159" t="s">
        <v>2440</v>
      </c>
      <c r="D1856" s="159" t="s">
        <v>645</v>
      </c>
      <c r="E1856" s="159" t="s">
        <v>3063</v>
      </c>
    </row>
    <row r="1857" spans="1:5" ht="12" customHeight="1" x14ac:dyDescent="0.2">
      <c r="A1857" s="159" t="s">
        <v>3006</v>
      </c>
      <c r="B1857" s="159" t="s">
        <v>3197</v>
      </c>
      <c r="C1857" s="159" t="s">
        <v>2440</v>
      </c>
      <c r="D1857" s="159" t="s">
        <v>645</v>
      </c>
      <c r="E1857" s="159" t="s">
        <v>3057</v>
      </c>
    </row>
    <row r="1858" spans="1:5" ht="12" customHeight="1" x14ac:dyDescent="0.2">
      <c r="A1858" s="159" t="s">
        <v>3006</v>
      </c>
      <c r="B1858" s="159" t="s">
        <v>3198</v>
      </c>
      <c r="C1858" s="159" t="s">
        <v>2443</v>
      </c>
      <c r="D1858" s="159" t="s">
        <v>645</v>
      </c>
      <c r="E1858" s="159" t="s">
        <v>3008</v>
      </c>
    </row>
    <row r="1859" spans="1:5" ht="12" customHeight="1" x14ac:dyDescent="0.2">
      <c r="A1859" s="159" t="s">
        <v>3006</v>
      </c>
      <c r="B1859" s="159" t="s">
        <v>3198</v>
      </c>
      <c r="C1859" s="159" t="s">
        <v>2443</v>
      </c>
      <c r="D1859" s="159" t="s">
        <v>645</v>
      </c>
      <c r="E1859" s="159" t="s">
        <v>3063</v>
      </c>
    </row>
    <row r="1860" spans="1:5" ht="12" customHeight="1" x14ac:dyDescent="0.2">
      <c r="A1860" s="159" t="s">
        <v>3006</v>
      </c>
      <c r="B1860" s="159" t="s">
        <v>3198</v>
      </c>
      <c r="C1860" s="159" t="s">
        <v>2443</v>
      </c>
      <c r="D1860" s="159" t="s">
        <v>645</v>
      </c>
      <c r="E1860" s="159" t="s">
        <v>3057</v>
      </c>
    </row>
    <row r="1861" spans="1:5" ht="12" customHeight="1" x14ac:dyDescent="0.2">
      <c r="A1861" s="159" t="s">
        <v>3006</v>
      </c>
      <c r="B1861" s="159" t="s">
        <v>3199</v>
      </c>
      <c r="C1861" s="159" t="s">
        <v>2499</v>
      </c>
      <c r="D1861" s="159" t="s">
        <v>645</v>
      </c>
      <c r="E1861" s="159" t="s">
        <v>3008</v>
      </c>
    </row>
    <row r="1862" spans="1:5" ht="12" customHeight="1" x14ac:dyDescent="0.2">
      <c r="A1862" s="159" t="s">
        <v>3006</v>
      </c>
      <c r="B1862" s="159" t="s">
        <v>3199</v>
      </c>
      <c r="C1862" s="159" t="s">
        <v>2499</v>
      </c>
      <c r="D1862" s="159" t="s">
        <v>645</v>
      </c>
      <c r="E1862" s="159" t="s">
        <v>3063</v>
      </c>
    </row>
    <row r="1863" spans="1:5" ht="12" customHeight="1" x14ac:dyDescent="0.2">
      <c r="A1863" s="159" t="s">
        <v>3006</v>
      </c>
      <c r="B1863" s="159" t="s">
        <v>3199</v>
      </c>
      <c r="C1863" s="159" t="s">
        <v>2499</v>
      </c>
      <c r="D1863" s="159" t="s">
        <v>645</v>
      </c>
      <c r="E1863" s="159" t="s">
        <v>3057</v>
      </c>
    </row>
    <row r="1864" spans="1:5" ht="12" customHeight="1" x14ac:dyDescent="0.2">
      <c r="A1864" s="159" t="s">
        <v>3006</v>
      </c>
      <c r="B1864" s="159" t="s">
        <v>3200</v>
      </c>
      <c r="C1864" s="159" t="s">
        <v>2432</v>
      </c>
      <c r="D1864" s="159" t="s">
        <v>645</v>
      </c>
      <c r="E1864" s="159" t="s">
        <v>3008</v>
      </c>
    </row>
    <row r="1865" spans="1:5" ht="12" customHeight="1" x14ac:dyDescent="0.2">
      <c r="A1865" s="159" t="s">
        <v>3006</v>
      </c>
      <c r="B1865" s="159" t="s">
        <v>3200</v>
      </c>
      <c r="C1865" s="159" t="s">
        <v>2432</v>
      </c>
      <c r="D1865" s="159" t="s">
        <v>645</v>
      </c>
      <c r="E1865" s="159" t="s">
        <v>3063</v>
      </c>
    </row>
    <row r="1866" spans="1:5" ht="12" customHeight="1" x14ac:dyDescent="0.2">
      <c r="A1866" s="159" t="s">
        <v>3006</v>
      </c>
      <c r="B1866" s="159" t="s">
        <v>3200</v>
      </c>
      <c r="C1866" s="159" t="s">
        <v>2432</v>
      </c>
      <c r="D1866" s="159" t="s">
        <v>645</v>
      </c>
      <c r="E1866" s="159" t="s">
        <v>3057</v>
      </c>
    </row>
    <row r="1867" spans="1:5" ht="12" customHeight="1" x14ac:dyDescent="0.2">
      <c r="A1867" s="159" t="s">
        <v>3006</v>
      </c>
      <c r="B1867" s="159" t="s">
        <v>3201</v>
      </c>
      <c r="C1867" s="159" t="s">
        <v>1771</v>
      </c>
      <c r="D1867" s="159" t="s">
        <v>645</v>
      </c>
      <c r="E1867" s="159" t="s">
        <v>3008</v>
      </c>
    </row>
    <row r="1868" spans="1:5" ht="12" customHeight="1" x14ac:dyDescent="0.2">
      <c r="A1868" s="159" t="s">
        <v>3006</v>
      </c>
      <c r="B1868" s="159" t="s">
        <v>3201</v>
      </c>
      <c r="C1868" s="159" t="s">
        <v>1771</v>
      </c>
      <c r="D1868" s="159" t="s">
        <v>645</v>
      </c>
      <c r="E1868" s="159" t="s">
        <v>3055</v>
      </c>
    </row>
    <row r="1869" spans="1:5" ht="12" customHeight="1" x14ac:dyDescent="0.2">
      <c r="A1869" s="159" t="s">
        <v>3006</v>
      </c>
      <c r="B1869" s="159" t="s">
        <v>3201</v>
      </c>
      <c r="C1869" s="159" t="s">
        <v>1771</v>
      </c>
      <c r="D1869" s="159" t="s">
        <v>645</v>
      </c>
      <c r="E1869" s="159" t="s">
        <v>3063</v>
      </c>
    </row>
    <row r="1870" spans="1:5" ht="12" customHeight="1" x14ac:dyDescent="0.2">
      <c r="A1870" s="159" t="s">
        <v>3006</v>
      </c>
      <c r="B1870" s="159" t="s">
        <v>3201</v>
      </c>
      <c r="C1870" s="159" t="s">
        <v>1771</v>
      </c>
      <c r="D1870" s="159" t="s">
        <v>645</v>
      </c>
      <c r="E1870" s="159" t="s">
        <v>3057</v>
      </c>
    </row>
    <row r="1871" spans="1:5" ht="12" customHeight="1" x14ac:dyDescent="0.2">
      <c r="A1871" s="159" t="s">
        <v>3006</v>
      </c>
      <c r="B1871" s="159" t="s">
        <v>3201</v>
      </c>
      <c r="C1871" s="159" t="s">
        <v>1771</v>
      </c>
      <c r="D1871" s="159" t="s">
        <v>645</v>
      </c>
      <c r="E1871" s="159" t="s">
        <v>3092</v>
      </c>
    </row>
    <row r="1872" spans="1:5" ht="12" customHeight="1" x14ac:dyDescent="0.2">
      <c r="A1872" s="159" t="s">
        <v>3006</v>
      </c>
      <c r="B1872" s="159" t="s">
        <v>3202</v>
      </c>
      <c r="C1872" s="159" t="s">
        <v>1774</v>
      </c>
      <c r="D1872" s="159" t="s">
        <v>645</v>
      </c>
      <c r="E1872" s="159" t="s">
        <v>3008</v>
      </c>
    </row>
    <row r="1873" spans="1:5" ht="12" customHeight="1" x14ac:dyDescent="0.2">
      <c r="A1873" s="159" t="s">
        <v>3006</v>
      </c>
      <c r="B1873" s="159" t="s">
        <v>3202</v>
      </c>
      <c r="C1873" s="159" t="s">
        <v>1774</v>
      </c>
      <c r="D1873" s="159" t="s">
        <v>645</v>
      </c>
      <c r="E1873" s="159" t="s">
        <v>3057</v>
      </c>
    </row>
    <row r="1874" spans="1:5" ht="12" customHeight="1" x14ac:dyDescent="0.2">
      <c r="A1874" s="159" t="s">
        <v>3006</v>
      </c>
      <c r="B1874" s="159" t="s">
        <v>3203</v>
      </c>
      <c r="C1874" s="159" t="s">
        <v>1773</v>
      </c>
      <c r="D1874" s="159" t="s">
        <v>645</v>
      </c>
      <c r="E1874" s="159" t="s">
        <v>3008</v>
      </c>
    </row>
    <row r="1875" spans="1:5" ht="12" customHeight="1" x14ac:dyDescent="0.2">
      <c r="A1875" s="159" t="s">
        <v>3006</v>
      </c>
      <c r="B1875" s="159" t="s">
        <v>3203</v>
      </c>
      <c r="C1875" s="159" t="s">
        <v>1773</v>
      </c>
      <c r="D1875" s="159" t="s">
        <v>645</v>
      </c>
      <c r="E1875" s="159" t="s">
        <v>3057</v>
      </c>
    </row>
    <row r="1876" spans="1:5" ht="12" customHeight="1" x14ac:dyDescent="0.2">
      <c r="A1876" s="159" t="s">
        <v>3006</v>
      </c>
      <c r="B1876" s="159" t="s">
        <v>3204</v>
      </c>
      <c r="C1876" s="159" t="s">
        <v>7</v>
      </c>
      <c r="D1876" s="159" t="s">
        <v>645</v>
      </c>
      <c r="E1876" s="159" t="s">
        <v>3008</v>
      </c>
    </row>
    <row r="1877" spans="1:5" ht="12" customHeight="1" x14ac:dyDescent="0.2">
      <c r="A1877" s="159" t="s">
        <v>3006</v>
      </c>
      <c r="B1877" s="159" t="s">
        <v>3204</v>
      </c>
      <c r="C1877" s="159" t="s">
        <v>7</v>
      </c>
      <c r="D1877" s="159" t="s">
        <v>645</v>
      </c>
      <c r="E1877" s="159" t="s">
        <v>3057</v>
      </c>
    </row>
    <row r="1878" spans="1:5" ht="12" customHeight="1" x14ac:dyDescent="0.2">
      <c r="A1878" s="159" t="s">
        <v>3006</v>
      </c>
      <c r="B1878" s="159" t="s">
        <v>3205</v>
      </c>
      <c r="C1878" s="159" t="s">
        <v>156</v>
      </c>
      <c r="D1878" s="159" t="s">
        <v>645</v>
      </c>
      <c r="E1878" s="159" t="s">
        <v>3008</v>
      </c>
    </row>
    <row r="1879" spans="1:5" ht="12" customHeight="1" x14ac:dyDescent="0.2">
      <c r="A1879" s="159" t="s">
        <v>3006</v>
      </c>
      <c r="B1879" s="159" t="s">
        <v>3205</v>
      </c>
      <c r="C1879" s="159" t="s">
        <v>156</v>
      </c>
      <c r="D1879" s="159" t="s">
        <v>645</v>
      </c>
      <c r="E1879" s="159" t="s">
        <v>3055</v>
      </c>
    </row>
    <row r="1880" spans="1:5" ht="12" customHeight="1" x14ac:dyDescent="0.2">
      <c r="A1880" s="159" t="s">
        <v>3006</v>
      </c>
      <c r="B1880" s="159" t="s">
        <v>3205</v>
      </c>
      <c r="C1880" s="159" t="s">
        <v>156</v>
      </c>
      <c r="D1880" s="159" t="s">
        <v>645</v>
      </c>
      <c r="E1880" s="159" t="s">
        <v>3056</v>
      </c>
    </row>
    <row r="1881" spans="1:5" ht="12" customHeight="1" x14ac:dyDescent="0.2">
      <c r="A1881" s="159" t="s">
        <v>3006</v>
      </c>
      <c r="B1881" s="159" t="s">
        <v>3205</v>
      </c>
      <c r="C1881" s="159" t="s">
        <v>156</v>
      </c>
      <c r="D1881" s="159" t="s">
        <v>645</v>
      </c>
      <c r="E1881" s="159" t="s">
        <v>3057</v>
      </c>
    </row>
    <row r="1882" spans="1:5" ht="12" customHeight="1" x14ac:dyDescent="0.2">
      <c r="A1882" s="159" t="s">
        <v>3006</v>
      </c>
      <c r="B1882" s="159" t="s">
        <v>3206</v>
      </c>
      <c r="C1882" s="159" t="s">
        <v>2026</v>
      </c>
      <c r="D1882" s="159" t="s">
        <v>645</v>
      </c>
      <c r="E1882" s="159" t="s">
        <v>3008</v>
      </c>
    </row>
    <row r="1883" spans="1:5" ht="12" customHeight="1" x14ac:dyDescent="0.2">
      <c r="A1883" s="159" t="s">
        <v>3006</v>
      </c>
      <c r="B1883" s="159" t="s">
        <v>3206</v>
      </c>
      <c r="C1883" s="159" t="s">
        <v>2026</v>
      </c>
      <c r="D1883" s="159" t="s">
        <v>645</v>
      </c>
      <c r="E1883" s="159" t="s">
        <v>3057</v>
      </c>
    </row>
    <row r="1884" spans="1:5" ht="12" customHeight="1" x14ac:dyDescent="0.2">
      <c r="A1884" s="159" t="s">
        <v>3006</v>
      </c>
      <c r="B1884" s="159" t="s">
        <v>3207</v>
      </c>
      <c r="C1884" s="159" t="s">
        <v>2386</v>
      </c>
      <c r="D1884" s="159" t="s">
        <v>645</v>
      </c>
      <c r="E1884" s="159" t="s">
        <v>3008</v>
      </c>
    </row>
    <row r="1885" spans="1:5" ht="12" customHeight="1" x14ac:dyDescent="0.2">
      <c r="A1885" s="159" t="s">
        <v>3006</v>
      </c>
      <c r="B1885" s="159" t="s">
        <v>3207</v>
      </c>
      <c r="C1885" s="159" t="s">
        <v>2386</v>
      </c>
      <c r="D1885" s="159" t="s">
        <v>645</v>
      </c>
      <c r="E1885" s="159" t="s">
        <v>3055</v>
      </c>
    </row>
    <row r="1886" spans="1:5" ht="12" customHeight="1" x14ac:dyDescent="0.2">
      <c r="A1886" s="159" t="s">
        <v>3006</v>
      </c>
      <c r="B1886" s="159" t="s">
        <v>3207</v>
      </c>
      <c r="C1886" s="159" t="s">
        <v>2386</v>
      </c>
      <c r="D1886" s="159" t="s">
        <v>645</v>
      </c>
      <c r="E1886" s="159" t="s">
        <v>3058</v>
      </c>
    </row>
    <row r="1887" spans="1:5" ht="12" customHeight="1" x14ac:dyDescent="0.2">
      <c r="A1887" s="159" t="s">
        <v>3006</v>
      </c>
      <c r="B1887" s="159" t="s">
        <v>3207</v>
      </c>
      <c r="C1887" s="159" t="s">
        <v>2386</v>
      </c>
      <c r="D1887" s="159" t="s">
        <v>645</v>
      </c>
      <c r="E1887" s="159" t="s">
        <v>3056</v>
      </c>
    </row>
    <row r="1888" spans="1:5" ht="12" customHeight="1" x14ac:dyDescent="0.2">
      <c r="A1888" s="159" t="s">
        <v>3006</v>
      </c>
      <c r="B1888" s="159" t="s">
        <v>3207</v>
      </c>
      <c r="C1888" s="159" t="s">
        <v>2386</v>
      </c>
      <c r="D1888" s="159" t="s">
        <v>645</v>
      </c>
      <c r="E1888" s="159" t="s">
        <v>3057</v>
      </c>
    </row>
    <row r="1889" spans="1:5" ht="12" customHeight="1" x14ac:dyDescent="0.2">
      <c r="A1889" s="159" t="s">
        <v>3006</v>
      </c>
      <c r="B1889" s="159" t="s">
        <v>3208</v>
      </c>
      <c r="C1889" s="159" t="s">
        <v>2454</v>
      </c>
      <c r="D1889" s="159" t="s">
        <v>645</v>
      </c>
      <c r="E1889" s="159" t="s">
        <v>3008</v>
      </c>
    </row>
    <row r="1890" spans="1:5" ht="12" customHeight="1" x14ac:dyDescent="0.2">
      <c r="A1890" s="159" t="s">
        <v>3006</v>
      </c>
      <c r="B1890" s="159" t="s">
        <v>3208</v>
      </c>
      <c r="C1890" s="159" t="s">
        <v>2454</v>
      </c>
      <c r="D1890" s="159" t="s">
        <v>645</v>
      </c>
      <c r="E1890" s="159" t="s">
        <v>3057</v>
      </c>
    </row>
    <row r="1891" spans="1:5" ht="12" customHeight="1" x14ac:dyDescent="0.2">
      <c r="A1891" s="159" t="s">
        <v>3006</v>
      </c>
      <c r="B1891" s="159" t="s">
        <v>3209</v>
      </c>
      <c r="C1891" s="159" t="s">
        <v>1703</v>
      </c>
      <c r="D1891" s="159" t="s">
        <v>645</v>
      </c>
      <c r="E1891" s="159" t="s">
        <v>3008</v>
      </c>
    </row>
    <row r="1892" spans="1:5" ht="12" customHeight="1" x14ac:dyDescent="0.2">
      <c r="A1892" s="159" t="s">
        <v>3006</v>
      </c>
      <c r="B1892" s="159" t="s">
        <v>3209</v>
      </c>
      <c r="C1892" s="159" t="s">
        <v>1703</v>
      </c>
      <c r="D1892" s="159" t="s">
        <v>645</v>
      </c>
      <c r="E1892" s="159" t="s">
        <v>3058</v>
      </c>
    </row>
    <row r="1893" spans="1:5" ht="12" customHeight="1" x14ac:dyDescent="0.2">
      <c r="A1893" s="159" t="s">
        <v>3006</v>
      </c>
      <c r="B1893" s="159" t="s">
        <v>3209</v>
      </c>
      <c r="C1893" s="159" t="s">
        <v>1703</v>
      </c>
      <c r="D1893" s="159" t="s">
        <v>645</v>
      </c>
      <c r="E1893" s="159" t="s">
        <v>3056</v>
      </c>
    </row>
    <row r="1894" spans="1:5" ht="12" customHeight="1" x14ac:dyDescent="0.2">
      <c r="A1894" s="159" t="s">
        <v>3006</v>
      </c>
      <c r="B1894" s="159" t="s">
        <v>3209</v>
      </c>
      <c r="C1894" s="159" t="s">
        <v>1703</v>
      </c>
      <c r="D1894" s="159" t="s">
        <v>645</v>
      </c>
      <c r="E1894" s="159" t="s">
        <v>3057</v>
      </c>
    </row>
    <row r="1895" spans="1:5" ht="12" customHeight="1" x14ac:dyDescent="0.2">
      <c r="A1895" s="159" t="s">
        <v>3006</v>
      </c>
      <c r="B1895" s="159" t="s">
        <v>3209</v>
      </c>
      <c r="C1895" s="159" t="s">
        <v>1703</v>
      </c>
      <c r="D1895" s="159" t="s">
        <v>645</v>
      </c>
      <c r="E1895" s="159" t="s">
        <v>3075</v>
      </c>
    </row>
    <row r="1896" spans="1:5" ht="12" customHeight="1" x14ac:dyDescent="0.2">
      <c r="A1896" s="159" t="s">
        <v>3006</v>
      </c>
      <c r="B1896" s="159" t="s">
        <v>3210</v>
      </c>
      <c r="C1896" s="159" t="s">
        <v>1817</v>
      </c>
      <c r="D1896" s="159" t="s">
        <v>645</v>
      </c>
      <c r="E1896" s="159" t="s">
        <v>3008</v>
      </c>
    </row>
    <row r="1897" spans="1:5" ht="12" customHeight="1" x14ac:dyDescent="0.2">
      <c r="A1897" s="159" t="s">
        <v>3006</v>
      </c>
      <c r="B1897" s="159" t="s">
        <v>3210</v>
      </c>
      <c r="C1897" s="159" t="s">
        <v>1817</v>
      </c>
      <c r="D1897" s="159" t="s">
        <v>645</v>
      </c>
      <c r="E1897" s="159" t="s">
        <v>3055</v>
      </c>
    </row>
    <row r="1898" spans="1:5" ht="12" customHeight="1" x14ac:dyDescent="0.2">
      <c r="A1898" s="159" t="s">
        <v>3006</v>
      </c>
      <c r="B1898" s="159" t="s">
        <v>3210</v>
      </c>
      <c r="C1898" s="159" t="s">
        <v>1817</v>
      </c>
      <c r="D1898" s="159" t="s">
        <v>645</v>
      </c>
      <c r="E1898" s="159" t="s">
        <v>3058</v>
      </c>
    </row>
    <row r="1899" spans="1:5" ht="12" customHeight="1" x14ac:dyDescent="0.2">
      <c r="A1899" s="159" t="s">
        <v>3006</v>
      </c>
      <c r="B1899" s="159" t="s">
        <v>3210</v>
      </c>
      <c r="C1899" s="159" t="s">
        <v>1817</v>
      </c>
      <c r="D1899" s="159" t="s">
        <v>645</v>
      </c>
      <c r="E1899" s="159" t="s">
        <v>3056</v>
      </c>
    </row>
    <row r="1900" spans="1:5" ht="12" customHeight="1" x14ac:dyDescent="0.2">
      <c r="A1900" s="159" t="s">
        <v>3006</v>
      </c>
      <c r="B1900" s="159" t="s">
        <v>3210</v>
      </c>
      <c r="C1900" s="159" t="s">
        <v>1817</v>
      </c>
      <c r="D1900" s="159" t="s">
        <v>645</v>
      </c>
      <c r="E1900" s="159" t="s">
        <v>3057</v>
      </c>
    </row>
    <row r="1901" spans="1:5" ht="12" customHeight="1" x14ac:dyDescent="0.2">
      <c r="A1901" s="159" t="s">
        <v>3006</v>
      </c>
      <c r="B1901" s="159" t="s">
        <v>3210</v>
      </c>
      <c r="C1901" s="159" t="s">
        <v>1817</v>
      </c>
      <c r="D1901" s="159" t="s">
        <v>645</v>
      </c>
      <c r="E1901" s="159" t="s">
        <v>3060</v>
      </c>
    </row>
    <row r="1902" spans="1:5" ht="12" customHeight="1" x14ac:dyDescent="0.2">
      <c r="A1902" s="159" t="s">
        <v>3006</v>
      </c>
      <c r="B1902" s="159" t="s">
        <v>3211</v>
      </c>
      <c r="C1902" s="159" t="s">
        <v>2111</v>
      </c>
      <c r="D1902" s="159" t="s">
        <v>645</v>
      </c>
      <c r="E1902" s="159" t="s">
        <v>3008</v>
      </c>
    </row>
    <row r="1903" spans="1:5" ht="12" customHeight="1" x14ac:dyDescent="0.2">
      <c r="A1903" s="159" t="s">
        <v>3006</v>
      </c>
      <c r="B1903" s="159" t="s">
        <v>3211</v>
      </c>
      <c r="C1903" s="159" t="s">
        <v>2111</v>
      </c>
      <c r="D1903" s="159" t="s">
        <v>645</v>
      </c>
      <c r="E1903" s="159" t="s">
        <v>3057</v>
      </c>
    </row>
    <row r="1904" spans="1:5" ht="12" customHeight="1" x14ac:dyDescent="0.2">
      <c r="A1904" s="159" t="s">
        <v>3006</v>
      </c>
      <c r="B1904" s="159" t="s">
        <v>3212</v>
      </c>
      <c r="C1904" s="159" t="s">
        <v>2457</v>
      </c>
      <c r="D1904" s="159" t="s">
        <v>645</v>
      </c>
      <c r="E1904" s="159" t="s">
        <v>3063</v>
      </c>
    </row>
    <row r="1905" spans="1:5" ht="12" customHeight="1" x14ac:dyDescent="0.2">
      <c r="A1905" s="159" t="s">
        <v>3006</v>
      </c>
      <c r="B1905" s="159" t="s">
        <v>3212</v>
      </c>
      <c r="C1905" s="159" t="s">
        <v>2457</v>
      </c>
      <c r="D1905" s="159" t="s">
        <v>645</v>
      </c>
      <c r="E1905" s="159" t="s">
        <v>3057</v>
      </c>
    </row>
    <row r="1906" spans="1:5" ht="12" customHeight="1" x14ac:dyDescent="0.2">
      <c r="A1906" s="159" t="s">
        <v>3006</v>
      </c>
      <c r="B1906" s="159" t="s">
        <v>3213</v>
      </c>
      <c r="C1906" s="159" t="s">
        <v>2512</v>
      </c>
      <c r="D1906" s="159" t="s">
        <v>645</v>
      </c>
      <c r="E1906" s="159" t="s">
        <v>3008</v>
      </c>
    </row>
    <row r="1907" spans="1:5" ht="12" customHeight="1" x14ac:dyDescent="0.2">
      <c r="A1907" s="159" t="s">
        <v>3006</v>
      </c>
      <c r="B1907" s="159" t="s">
        <v>3213</v>
      </c>
      <c r="C1907" s="159" t="s">
        <v>2512</v>
      </c>
      <c r="D1907" s="159" t="s">
        <v>645</v>
      </c>
      <c r="E1907" s="159" t="s">
        <v>3055</v>
      </c>
    </row>
    <row r="1908" spans="1:5" ht="12" customHeight="1" x14ac:dyDescent="0.2">
      <c r="A1908" s="159" t="s">
        <v>3006</v>
      </c>
      <c r="B1908" s="159" t="s">
        <v>3213</v>
      </c>
      <c r="C1908" s="159" t="s">
        <v>2512</v>
      </c>
      <c r="D1908" s="159" t="s">
        <v>645</v>
      </c>
      <c r="E1908" s="159" t="s">
        <v>3057</v>
      </c>
    </row>
    <row r="1909" spans="1:5" ht="12" customHeight="1" x14ac:dyDescent="0.2">
      <c r="A1909" s="159" t="s">
        <v>3006</v>
      </c>
      <c r="B1909" s="159" t="s">
        <v>3214</v>
      </c>
      <c r="C1909" s="159" t="s">
        <v>1704</v>
      </c>
      <c r="D1909" s="159" t="s">
        <v>645</v>
      </c>
      <c r="E1909" s="159" t="s">
        <v>3008</v>
      </c>
    </row>
    <row r="1910" spans="1:5" ht="12" customHeight="1" x14ac:dyDescent="0.2">
      <c r="A1910" s="159" t="s">
        <v>3006</v>
      </c>
      <c r="B1910" s="159" t="s">
        <v>3214</v>
      </c>
      <c r="C1910" s="159" t="s">
        <v>1704</v>
      </c>
      <c r="D1910" s="159" t="s">
        <v>645</v>
      </c>
      <c r="E1910" s="159" t="s">
        <v>3057</v>
      </c>
    </row>
    <row r="1911" spans="1:5" ht="12" customHeight="1" x14ac:dyDescent="0.2">
      <c r="A1911" s="159" t="s">
        <v>3006</v>
      </c>
      <c r="B1911" s="159" t="s">
        <v>3215</v>
      </c>
      <c r="C1911" s="159" t="s">
        <v>2405</v>
      </c>
      <c r="D1911" s="159" t="s">
        <v>645</v>
      </c>
      <c r="E1911" s="159" t="s">
        <v>3008</v>
      </c>
    </row>
    <row r="1912" spans="1:5" ht="12" customHeight="1" x14ac:dyDescent="0.2">
      <c r="A1912" s="159" t="s">
        <v>3006</v>
      </c>
      <c r="B1912" s="159" t="s">
        <v>3215</v>
      </c>
      <c r="C1912" s="159" t="s">
        <v>2405</v>
      </c>
      <c r="D1912" s="159" t="s">
        <v>645</v>
      </c>
      <c r="E1912" s="159" t="s">
        <v>3057</v>
      </c>
    </row>
    <row r="1913" spans="1:5" ht="12" customHeight="1" x14ac:dyDescent="0.2">
      <c r="A1913" s="159" t="s">
        <v>3006</v>
      </c>
      <c r="B1913" s="159" t="s">
        <v>3216</v>
      </c>
      <c r="C1913" s="159" t="s">
        <v>3217</v>
      </c>
      <c r="D1913" s="159" t="s">
        <v>645</v>
      </c>
      <c r="E1913" s="159" t="s">
        <v>3008</v>
      </c>
    </row>
    <row r="1914" spans="1:5" ht="12" customHeight="1" x14ac:dyDescent="0.2">
      <c r="A1914" s="159" t="s">
        <v>3006</v>
      </c>
      <c r="B1914" s="159" t="s">
        <v>3216</v>
      </c>
      <c r="C1914" s="159" t="s">
        <v>3217</v>
      </c>
      <c r="D1914" s="159" t="s">
        <v>645</v>
      </c>
      <c r="E1914" s="159" t="s">
        <v>3057</v>
      </c>
    </row>
    <row r="1915" spans="1:5" ht="12" customHeight="1" x14ac:dyDescent="0.2">
      <c r="A1915" s="159" t="s">
        <v>3006</v>
      </c>
      <c r="B1915" s="159" t="s">
        <v>3218</v>
      </c>
      <c r="C1915" s="159" t="s">
        <v>155</v>
      </c>
      <c r="D1915" s="159" t="s">
        <v>645</v>
      </c>
      <c r="E1915" s="159" t="s">
        <v>3008</v>
      </c>
    </row>
    <row r="1916" spans="1:5" ht="12" customHeight="1" x14ac:dyDescent="0.2">
      <c r="A1916" s="159" t="s">
        <v>3006</v>
      </c>
      <c r="B1916" s="159" t="s">
        <v>3218</v>
      </c>
      <c r="C1916" s="159" t="s">
        <v>155</v>
      </c>
      <c r="D1916" s="159" t="s">
        <v>645</v>
      </c>
      <c r="E1916" s="159" t="s">
        <v>3055</v>
      </c>
    </row>
    <row r="1917" spans="1:5" ht="12" customHeight="1" x14ac:dyDescent="0.2">
      <c r="A1917" s="159" t="s">
        <v>3006</v>
      </c>
      <c r="B1917" s="159" t="s">
        <v>3218</v>
      </c>
      <c r="C1917" s="159" t="s">
        <v>155</v>
      </c>
      <c r="D1917" s="159" t="s">
        <v>645</v>
      </c>
      <c r="E1917" s="159" t="s">
        <v>3057</v>
      </c>
    </row>
    <row r="1918" spans="1:5" ht="12" customHeight="1" x14ac:dyDescent="0.2">
      <c r="A1918" s="159" t="s">
        <v>3006</v>
      </c>
      <c r="B1918" s="159" t="s">
        <v>3219</v>
      </c>
      <c r="C1918" s="159" t="s">
        <v>2377</v>
      </c>
      <c r="D1918" s="159" t="s">
        <v>645</v>
      </c>
      <c r="E1918" s="159" t="s">
        <v>3008</v>
      </c>
    </row>
    <row r="1919" spans="1:5" ht="12" customHeight="1" x14ac:dyDescent="0.2">
      <c r="A1919" s="159" t="s">
        <v>3006</v>
      </c>
      <c r="B1919" s="159" t="s">
        <v>3219</v>
      </c>
      <c r="C1919" s="159" t="s">
        <v>2377</v>
      </c>
      <c r="D1919" s="159" t="s">
        <v>645</v>
      </c>
      <c r="E1919" s="159" t="s">
        <v>3055</v>
      </c>
    </row>
    <row r="1920" spans="1:5" ht="12" customHeight="1" x14ac:dyDescent="0.2">
      <c r="A1920" s="159" t="s">
        <v>3006</v>
      </c>
      <c r="B1920" s="159" t="s">
        <v>3219</v>
      </c>
      <c r="C1920" s="159" t="s">
        <v>2377</v>
      </c>
      <c r="D1920" s="159" t="s">
        <v>645</v>
      </c>
      <c r="E1920" s="159" t="s">
        <v>3057</v>
      </c>
    </row>
    <row r="1921" spans="1:5" ht="12" customHeight="1" x14ac:dyDescent="0.2">
      <c r="A1921" s="159" t="s">
        <v>3006</v>
      </c>
      <c r="B1921" s="159" t="s">
        <v>3219</v>
      </c>
      <c r="C1921" s="159" t="s">
        <v>2377</v>
      </c>
      <c r="D1921" s="159" t="s">
        <v>645</v>
      </c>
      <c r="E1921" s="159" t="s">
        <v>3092</v>
      </c>
    </row>
    <row r="1922" spans="1:5" ht="12" customHeight="1" x14ac:dyDescent="0.2">
      <c r="A1922" s="159" t="s">
        <v>3006</v>
      </c>
      <c r="B1922" s="159" t="s">
        <v>3220</v>
      </c>
      <c r="C1922" s="159" t="s">
        <v>268</v>
      </c>
      <c r="D1922" s="159" t="s">
        <v>645</v>
      </c>
      <c r="E1922" s="159" t="s">
        <v>3008</v>
      </c>
    </row>
    <row r="1923" spans="1:5" ht="12" customHeight="1" x14ac:dyDescent="0.2">
      <c r="A1923" s="159" t="s">
        <v>3006</v>
      </c>
      <c r="B1923" s="159" t="s">
        <v>3220</v>
      </c>
      <c r="C1923" s="159" t="s">
        <v>268</v>
      </c>
      <c r="D1923" s="159" t="s">
        <v>645</v>
      </c>
      <c r="E1923" s="159" t="s">
        <v>3063</v>
      </c>
    </row>
    <row r="1924" spans="1:5" ht="12" customHeight="1" x14ac:dyDescent="0.2">
      <c r="A1924" s="159" t="s">
        <v>3006</v>
      </c>
      <c r="B1924" s="159" t="s">
        <v>3220</v>
      </c>
      <c r="C1924" s="159" t="s">
        <v>268</v>
      </c>
      <c r="D1924" s="159" t="s">
        <v>645</v>
      </c>
      <c r="E1924" s="159" t="s">
        <v>3057</v>
      </c>
    </row>
    <row r="1925" spans="1:5" ht="12" customHeight="1" x14ac:dyDescent="0.2">
      <c r="A1925" s="159" t="s">
        <v>3006</v>
      </c>
      <c r="B1925" s="159" t="s">
        <v>3221</v>
      </c>
      <c r="C1925" s="159" t="s">
        <v>2390</v>
      </c>
      <c r="D1925" s="159" t="s">
        <v>645</v>
      </c>
      <c r="E1925" s="159" t="s">
        <v>3008</v>
      </c>
    </row>
    <row r="1926" spans="1:5" ht="12" customHeight="1" x14ac:dyDescent="0.2">
      <c r="A1926" s="159" t="s">
        <v>3006</v>
      </c>
      <c r="B1926" s="159" t="s">
        <v>3221</v>
      </c>
      <c r="C1926" s="159" t="s">
        <v>2390</v>
      </c>
      <c r="D1926" s="159" t="s">
        <v>645</v>
      </c>
      <c r="E1926" s="159" t="s">
        <v>3063</v>
      </c>
    </row>
    <row r="1927" spans="1:5" ht="12" customHeight="1" x14ac:dyDescent="0.2">
      <c r="A1927" s="159" t="s">
        <v>3006</v>
      </c>
      <c r="B1927" s="159" t="s">
        <v>3221</v>
      </c>
      <c r="C1927" s="159" t="s">
        <v>2390</v>
      </c>
      <c r="D1927" s="159" t="s">
        <v>645</v>
      </c>
      <c r="E1927" s="159" t="s">
        <v>3057</v>
      </c>
    </row>
    <row r="1928" spans="1:5" ht="12" customHeight="1" x14ac:dyDescent="0.2">
      <c r="A1928" s="159" t="s">
        <v>3006</v>
      </c>
      <c r="B1928" s="159" t="s">
        <v>3222</v>
      </c>
      <c r="C1928" s="159" t="s">
        <v>277</v>
      </c>
      <c r="D1928" s="159" t="s">
        <v>645</v>
      </c>
      <c r="E1928" s="159" t="s">
        <v>3008</v>
      </c>
    </row>
    <row r="1929" spans="1:5" ht="12" customHeight="1" x14ac:dyDescent="0.2">
      <c r="A1929" s="159" t="s">
        <v>3006</v>
      </c>
      <c r="B1929" s="159" t="s">
        <v>3222</v>
      </c>
      <c r="C1929" s="159" t="s">
        <v>277</v>
      </c>
      <c r="D1929" s="159" t="s">
        <v>645</v>
      </c>
      <c r="E1929" s="159" t="s">
        <v>3063</v>
      </c>
    </row>
    <row r="1930" spans="1:5" ht="12" customHeight="1" x14ac:dyDescent="0.2">
      <c r="A1930" s="159" t="s">
        <v>3006</v>
      </c>
      <c r="B1930" s="159" t="s">
        <v>3222</v>
      </c>
      <c r="C1930" s="159" t="s">
        <v>277</v>
      </c>
      <c r="D1930" s="159" t="s">
        <v>645</v>
      </c>
      <c r="E1930" s="159" t="s">
        <v>3057</v>
      </c>
    </row>
    <row r="1931" spans="1:5" ht="12" customHeight="1" x14ac:dyDescent="0.2">
      <c r="A1931" s="159" t="s">
        <v>3006</v>
      </c>
      <c r="B1931" s="159" t="s">
        <v>3223</v>
      </c>
      <c r="C1931" s="159" t="s">
        <v>2376</v>
      </c>
      <c r="D1931" s="159" t="s">
        <v>645</v>
      </c>
      <c r="E1931" s="159" t="s">
        <v>3008</v>
      </c>
    </row>
    <row r="1932" spans="1:5" ht="12" customHeight="1" x14ac:dyDescent="0.2">
      <c r="A1932" s="159" t="s">
        <v>3006</v>
      </c>
      <c r="B1932" s="159" t="s">
        <v>3223</v>
      </c>
      <c r="C1932" s="159" t="s">
        <v>2376</v>
      </c>
      <c r="D1932" s="159" t="s">
        <v>645</v>
      </c>
      <c r="E1932" s="159" t="s">
        <v>3055</v>
      </c>
    </row>
    <row r="1933" spans="1:5" ht="12" customHeight="1" x14ac:dyDescent="0.2">
      <c r="A1933" s="159" t="s">
        <v>3006</v>
      </c>
      <c r="B1933" s="159" t="s">
        <v>3223</v>
      </c>
      <c r="C1933" s="159" t="s">
        <v>2376</v>
      </c>
      <c r="D1933" s="159" t="s">
        <v>645</v>
      </c>
      <c r="E1933" s="159" t="s">
        <v>3057</v>
      </c>
    </row>
    <row r="1934" spans="1:5" ht="12" customHeight="1" x14ac:dyDescent="0.2">
      <c r="A1934" s="159" t="s">
        <v>3006</v>
      </c>
      <c r="B1934" s="159" t="s">
        <v>3224</v>
      </c>
      <c r="C1934" s="159" t="s">
        <v>2446</v>
      </c>
      <c r="D1934" s="159" t="s">
        <v>645</v>
      </c>
      <c r="E1934" s="159" t="s">
        <v>3008</v>
      </c>
    </row>
    <row r="1935" spans="1:5" ht="12" customHeight="1" x14ac:dyDescent="0.2">
      <c r="A1935" s="159" t="s">
        <v>3006</v>
      </c>
      <c r="B1935" s="159" t="s">
        <v>3224</v>
      </c>
      <c r="C1935" s="159" t="s">
        <v>2446</v>
      </c>
      <c r="D1935" s="159" t="s">
        <v>645</v>
      </c>
      <c r="E1935" s="159" t="s">
        <v>3057</v>
      </c>
    </row>
    <row r="1936" spans="1:5" ht="12" customHeight="1" x14ac:dyDescent="0.2">
      <c r="A1936" s="159" t="s">
        <v>3006</v>
      </c>
      <c r="B1936" s="159" t="s">
        <v>3225</v>
      </c>
      <c r="C1936" s="159" t="s">
        <v>2528</v>
      </c>
      <c r="D1936" s="159" t="s">
        <v>645</v>
      </c>
      <c r="E1936" s="159" t="s">
        <v>3008</v>
      </c>
    </row>
    <row r="1937" spans="1:5" ht="12" customHeight="1" x14ac:dyDescent="0.2">
      <c r="A1937" s="159" t="s">
        <v>3006</v>
      </c>
      <c r="B1937" s="159" t="s">
        <v>3225</v>
      </c>
      <c r="C1937" s="159" t="s">
        <v>2528</v>
      </c>
      <c r="D1937" s="159" t="s">
        <v>645</v>
      </c>
      <c r="E1937" s="159" t="s">
        <v>3063</v>
      </c>
    </row>
    <row r="1938" spans="1:5" ht="12" customHeight="1" x14ac:dyDescent="0.2">
      <c r="A1938" s="159" t="s">
        <v>3006</v>
      </c>
      <c r="B1938" s="159" t="s">
        <v>3225</v>
      </c>
      <c r="C1938" s="159" t="s">
        <v>2528</v>
      </c>
      <c r="D1938" s="159" t="s">
        <v>645</v>
      </c>
      <c r="E1938" s="159" t="s">
        <v>3057</v>
      </c>
    </row>
    <row r="1939" spans="1:5" ht="12" customHeight="1" x14ac:dyDescent="0.2">
      <c r="A1939" s="159" t="s">
        <v>3006</v>
      </c>
      <c r="B1939" s="159" t="s">
        <v>3226</v>
      </c>
      <c r="C1939" s="159" t="s">
        <v>271</v>
      </c>
      <c r="D1939" s="159" t="s">
        <v>645</v>
      </c>
      <c r="E1939" s="159" t="s">
        <v>3008</v>
      </c>
    </row>
    <row r="1940" spans="1:5" ht="12" customHeight="1" x14ac:dyDescent="0.2">
      <c r="A1940" s="159" t="s">
        <v>3006</v>
      </c>
      <c r="B1940" s="159" t="s">
        <v>3226</v>
      </c>
      <c r="C1940" s="159" t="s">
        <v>271</v>
      </c>
      <c r="D1940" s="159" t="s">
        <v>645</v>
      </c>
      <c r="E1940" s="159" t="s">
        <v>3063</v>
      </c>
    </row>
    <row r="1941" spans="1:5" ht="12" customHeight="1" x14ac:dyDescent="0.2">
      <c r="A1941" s="159" t="s">
        <v>3006</v>
      </c>
      <c r="B1941" s="159" t="s">
        <v>3226</v>
      </c>
      <c r="C1941" s="159" t="s">
        <v>271</v>
      </c>
      <c r="D1941" s="159" t="s">
        <v>645</v>
      </c>
      <c r="E1941" s="159" t="s">
        <v>3057</v>
      </c>
    </row>
    <row r="1942" spans="1:5" ht="12" customHeight="1" x14ac:dyDescent="0.2">
      <c r="A1942" s="159" t="s">
        <v>3006</v>
      </c>
      <c r="B1942" s="159" t="s">
        <v>3227</v>
      </c>
      <c r="C1942" s="159" t="s">
        <v>2014</v>
      </c>
      <c r="D1942" s="159" t="s">
        <v>645</v>
      </c>
      <c r="E1942" s="159" t="s">
        <v>3008</v>
      </c>
    </row>
    <row r="1943" spans="1:5" ht="12" customHeight="1" x14ac:dyDescent="0.2">
      <c r="A1943" s="159" t="s">
        <v>3006</v>
      </c>
      <c r="B1943" s="159" t="s">
        <v>3227</v>
      </c>
      <c r="C1943" s="159" t="s">
        <v>2014</v>
      </c>
      <c r="D1943" s="159" t="s">
        <v>645</v>
      </c>
      <c r="E1943" s="159" t="s">
        <v>3063</v>
      </c>
    </row>
    <row r="1944" spans="1:5" ht="12" customHeight="1" x14ac:dyDescent="0.2">
      <c r="A1944" s="159" t="s">
        <v>3006</v>
      </c>
      <c r="B1944" s="159" t="s">
        <v>3227</v>
      </c>
      <c r="C1944" s="159" t="s">
        <v>2014</v>
      </c>
      <c r="D1944" s="159" t="s">
        <v>645</v>
      </c>
      <c r="E1944" s="159" t="s">
        <v>3057</v>
      </c>
    </row>
    <row r="1945" spans="1:5" ht="12" customHeight="1" x14ac:dyDescent="0.2">
      <c r="A1945" s="159" t="s">
        <v>3006</v>
      </c>
      <c r="B1945" s="159" t="s">
        <v>3228</v>
      </c>
      <c r="C1945" s="159" t="s">
        <v>2387</v>
      </c>
      <c r="D1945" s="159" t="s">
        <v>645</v>
      </c>
      <c r="E1945" s="159" t="s">
        <v>3008</v>
      </c>
    </row>
    <row r="1946" spans="1:5" ht="12" customHeight="1" x14ac:dyDescent="0.2">
      <c r="A1946" s="159" t="s">
        <v>3006</v>
      </c>
      <c r="B1946" s="159" t="s">
        <v>3228</v>
      </c>
      <c r="C1946" s="159" t="s">
        <v>2387</v>
      </c>
      <c r="D1946" s="159" t="s">
        <v>645</v>
      </c>
      <c r="E1946" s="159" t="s">
        <v>3063</v>
      </c>
    </row>
    <row r="1947" spans="1:5" ht="12" customHeight="1" x14ac:dyDescent="0.2">
      <c r="A1947" s="159" t="s">
        <v>3006</v>
      </c>
      <c r="B1947" s="159" t="s">
        <v>3228</v>
      </c>
      <c r="C1947" s="159" t="s">
        <v>2387</v>
      </c>
      <c r="D1947" s="159" t="s">
        <v>645</v>
      </c>
      <c r="E1947" s="159" t="s">
        <v>3057</v>
      </c>
    </row>
    <row r="1948" spans="1:5" ht="12" customHeight="1" x14ac:dyDescent="0.2">
      <c r="A1948" s="159" t="s">
        <v>3006</v>
      </c>
      <c r="B1948" s="159" t="s">
        <v>3229</v>
      </c>
      <c r="C1948" s="159" t="s">
        <v>2459</v>
      </c>
      <c r="D1948" s="159" t="s">
        <v>645</v>
      </c>
      <c r="E1948" s="159" t="s">
        <v>3008</v>
      </c>
    </row>
    <row r="1949" spans="1:5" ht="12" customHeight="1" x14ac:dyDescent="0.2">
      <c r="A1949" s="159" t="s">
        <v>3006</v>
      </c>
      <c r="B1949" s="159" t="s">
        <v>3229</v>
      </c>
      <c r="C1949" s="159" t="s">
        <v>2459</v>
      </c>
      <c r="D1949" s="159" t="s">
        <v>645</v>
      </c>
      <c r="E1949" s="159" t="s">
        <v>3057</v>
      </c>
    </row>
    <row r="1950" spans="1:5" ht="12" customHeight="1" x14ac:dyDescent="0.2">
      <c r="A1950" s="159" t="s">
        <v>3006</v>
      </c>
      <c r="B1950" s="159" t="s">
        <v>3230</v>
      </c>
      <c r="C1950" s="159" t="s">
        <v>2458</v>
      </c>
      <c r="D1950" s="159" t="s">
        <v>645</v>
      </c>
      <c r="E1950" s="159" t="s">
        <v>3008</v>
      </c>
    </row>
    <row r="1951" spans="1:5" ht="12" customHeight="1" x14ac:dyDescent="0.2">
      <c r="A1951" s="159" t="s">
        <v>3006</v>
      </c>
      <c r="B1951" s="159" t="s">
        <v>3230</v>
      </c>
      <c r="C1951" s="159" t="s">
        <v>2458</v>
      </c>
      <c r="D1951" s="159" t="s">
        <v>645</v>
      </c>
      <c r="E1951" s="159" t="s">
        <v>3057</v>
      </c>
    </row>
    <row r="1952" spans="1:5" ht="12" customHeight="1" x14ac:dyDescent="0.2">
      <c r="A1952" s="159" t="s">
        <v>3006</v>
      </c>
      <c r="B1952" s="159" t="s">
        <v>3231</v>
      </c>
      <c r="C1952" s="159" t="s">
        <v>2436</v>
      </c>
      <c r="D1952" s="159" t="s">
        <v>645</v>
      </c>
      <c r="E1952" s="159" t="s">
        <v>3008</v>
      </c>
    </row>
    <row r="1953" spans="1:5" ht="12" customHeight="1" x14ac:dyDescent="0.2">
      <c r="A1953" s="159" t="s">
        <v>3006</v>
      </c>
      <c r="B1953" s="159" t="s">
        <v>3231</v>
      </c>
      <c r="C1953" s="159" t="s">
        <v>2436</v>
      </c>
      <c r="D1953" s="159" t="s">
        <v>645</v>
      </c>
      <c r="E1953" s="159" t="s">
        <v>3063</v>
      </c>
    </row>
    <row r="1954" spans="1:5" ht="12" customHeight="1" x14ac:dyDescent="0.2">
      <c r="A1954" s="159" t="s">
        <v>3006</v>
      </c>
      <c r="B1954" s="159" t="s">
        <v>3231</v>
      </c>
      <c r="C1954" s="159" t="s">
        <v>2436</v>
      </c>
      <c r="D1954" s="159" t="s">
        <v>645</v>
      </c>
      <c r="E1954" s="159" t="s">
        <v>3057</v>
      </c>
    </row>
    <row r="1955" spans="1:5" ht="12" customHeight="1" x14ac:dyDescent="0.2">
      <c r="A1955" s="159" t="s">
        <v>3006</v>
      </c>
      <c r="B1955" s="159" t="s">
        <v>3232</v>
      </c>
      <c r="C1955" s="159" t="s">
        <v>4</v>
      </c>
      <c r="D1955" s="159" t="s">
        <v>645</v>
      </c>
      <c r="E1955" s="159" t="s">
        <v>3008</v>
      </c>
    </row>
    <row r="1956" spans="1:5" ht="12" customHeight="1" x14ac:dyDescent="0.2">
      <c r="A1956" s="159" t="s">
        <v>3006</v>
      </c>
      <c r="B1956" s="159" t="s">
        <v>3232</v>
      </c>
      <c r="C1956" s="159" t="s">
        <v>4</v>
      </c>
      <c r="D1956" s="159" t="s">
        <v>645</v>
      </c>
      <c r="E1956" s="159" t="s">
        <v>3057</v>
      </c>
    </row>
    <row r="1957" spans="1:5" ht="12" customHeight="1" x14ac:dyDescent="0.2">
      <c r="A1957" s="159" t="s">
        <v>3006</v>
      </c>
      <c r="B1957" s="159" t="s">
        <v>3233</v>
      </c>
      <c r="C1957" s="159" t="s">
        <v>5</v>
      </c>
      <c r="D1957" s="159" t="s">
        <v>645</v>
      </c>
      <c r="E1957" s="159" t="s">
        <v>3008</v>
      </c>
    </row>
    <row r="1958" spans="1:5" ht="12" customHeight="1" x14ac:dyDescent="0.2">
      <c r="A1958" s="159" t="s">
        <v>3006</v>
      </c>
      <c r="B1958" s="159" t="s">
        <v>3233</v>
      </c>
      <c r="C1958" s="159" t="s">
        <v>5</v>
      </c>
      <c r="D1958" s="159" t="s">
        <v>645</v>
      </c>
      <c r="E1958" s="159" t="s">
        <v>3057</v>
      </c>
    </row>
    <row r="1959" spans="1:5" ht="12" customHeight="1" x14ac:dyDescent="0.2">
      <c r="A1959" s="159" t="s">
        <v>3006</v>
      </c>
      <c r="B1959" s="159" t="s">
        <v>3234</v>
      </c>
      <c r="C1959" s="159" t="s">
        <v>153</v>
      </c>
      <c r="D1959" s="159" t="s">
        <v>645</v>
      </c>
      <c r="E1959" s="159" t="s">
        <v>3008</v>
      </c>
    </row>
    <row r="1960" spans="1:5" ht="12" customHeight="1" x14ac:dyDescent="0.2">
      <c r="A1960" s="159" t="s">
        <v>3006</v>
      </c>
      <c r="B1960" s="159" t="s">
        <v>3234</v>
      </c>
      <c r="C1960" s="159" t="s">
        <v>153</v>
      </c>
      <c r="D1960" s="159" t="s">
        <v>645</v>
      </c>
      <c r="E1960" s="159" t="s">
        <v>3057</v>
      </c>
    </row>
    <row r="1961" spans="1:5" ht="12" customHeight="1" x14ac:dyDescent="0.2">
      <c r="A1961" s="159" t="s">
        <v>3006</v>
      </c>
      <c r="B1961" s="159" t="s">
        <v>3235</v>
      </c>
      <c r="C1961" s="159" t="s">
        <v>1626</v>
      </c>
      <c r="D1961" s="159" t="s">
        <v>645</v>
      </c>
      <c r="E1961" s="159" t="s">
        <v>3008</v>
      </c>
    </row>
    <row r="1962" spans="1:5" ht="12" customHeight="1" x14ac:dyDescent="0.2">
      <c r="A1962" s="159" t="s">
        <v>3006</v>
      </c>
      <c r="B1962" s="159" t="s">
        <v>3235</v>
      </c>
      <c r="C1962" s="159" t="s">
        <v>1626</v>
      </c>
      <c r="D1962" s="159" t="s">
        <v>645</v>
      </c>
      <c r="E1962" s="159" t="s">
        <v>3055</v>
      </c>
    </row>
    <row r="1963" spans="1:5" ht="12" customHeight="1" x14ac:dyDescent="0.2">
      <c r="A1963" s="159" t="s">
        <v>3006</v>
      </c>
      <c r="B1963" s="159" t="s">
        <v>3235</v>
      </c>
      <c r="C1963" s="159" t="s">
        <v>1626</v>
      </c>
      <c r="D1963" s="159" t="s">
        <v>645</v>
      </c>
      <c r="E1963" s="159" t="s">
        <v>3057</v>
      </c>
    </row>
    <row r="1964" spans="1:5" ht="12" customHeight="1" x14ac:dyDescent="0.2">
      <c r="A1964" s="159" t="s">
        <v>3006</v>
      </c>
      <c r="B1964" s="159" t="s">
        <v>3236</v>
      </c>
      <c r="C1964" s="159" t="s">
        <v>2453</v>
      </c>
      <c r="D1964" s="159" t="s">
        <v>645</v>
      </c>
      <c r="E1964" s="159" t="s">
        <v>3057</v>
      </c>
    </row>
    <row r="1965" spans="1:5" ht="12" customHeight="1" x14ac:dyDescent="0.2">
      <c r="A1965" s="159" t="s">
        <v>3006</v>
      </c>
      <c r="B1965" s="159" t="s">
        <v>3236</v>
      </c>
      <c r="C1965" s="159" t="s">
        <v>2453</v>
      </c>
      <c r="D1965" s="159" t="s">
        <v>645</v>
      </c>
      <c r="E1965" s="159" t="s">
        <v>3075</v>
      </c>
    </row>
    <row r="1966" spans="1:5" ht="12" customHeight="1" x14ac:dyDescent="0.2">
      <c r="A1966" s="159" t="s">
        <v>3006</v>
      </c>
      <c r="B1966" s="159" t="s">
        <v>3237</v>
      </c>
      <c r="C1966" s="159" t="s">
        <v>6</v>
      </c>
      <c r="D1966" s="159" t="s">
        <v>645</v>
      </c>
      <c r="E1966" s="159" t="s">
        <v>3008</v>
      </c>
    </row>
    <row r="1967" spans="1:5" ht="12" customHeight="1" x14ac:dyDescent="0.2">
      <c r="A1967" s="159" t="s">
        <v>3006</v>
      </c>
      <c r="B1967" s="159" t="s">
        <v>3237</v>
      </c>
      <c r="C1967" s="159" t="s">
        <v>6</v>
      </c>
      <c r="D1967" s="159" t="s">
        <v>645</v>
      </c>
      <c r="E1967" s="159" t="s">
        <v>3055</v>
      </c>
    </row>
    <row r="1968" spans="1:5" ht="12" customHeight="1" x14ac:dyDescent="0.2">
      <c r="A1968" s="159" t="s">
        <v>3006</v>
      </c>
      <c r="B1968" s="159" t="s">
        <v>3237</v>
      </c>
      <c r="C1968" s="159" t="s">
        <v>6</v>
      </c>
      <c r="D1968" s="159" t="s">
        <v>645</v>
      </c>
      <c r="E1968" s="159" t="s">
        <v>3057</v>
      </c>
    </row>
    <row r="1969" spans="1:5" ht="12" customHeight="1" x14ac:dyDescent="0.2">
      <c r="A1969" s="159" t="s">
        <v>3006</v>
      </c>
      <c r="B1969" s="159" t="s">
        <v>3238</v>
      </c>
      <c r="C1969" s="159" t="s">
        <v>2497</v>
      </c>
      <c r="D1969" s="159" t="s">
        <v>645</v>
      </c>
      <c r="E1969" s="159" t="s">
        <v>3008</v>
      </c>
    </row>
    <row r="1970" spans="1:5" ht="12" customHeight="1" x14ac:dyDescent="0.2">
      <c r="A1970" s="159" t="s">
        <v>3006</v>
      </c>
      <c r="B1970" s="159" t="s">
        <v>3238</v>
      </c>
      <c r="C1970" s="159" t="s">
        <v>2497</v>
      </c>
      <c r="D1970" s="159" t="s">
        <v>645</v>
      </c>
      <c r="E1970" s="159" t="s">
        <v>3057</v>
      </c>
    </row>
    <row r="1971" spans="1:5" ht="12" customHeight="1" x14ac:dyDescent="0.2">
      <c r="A1971" s="159" t="s">
        <v>3006</v>
      </c>
      <c r="B1971" s="159" t="s">
        <v>3239</v>
      </c>
      <c r="C1971" s="159" t="s">
        <v>154</v>
      </c>
      <c r="D1971" s="159" t="s">
        <v>645</v>
      </c>
      <c r="E1971" s="159" t="s">
        <v>3008</v>
      </c>
    </row>
    <row r="1972" spans="1:5" ht="12" customHeight="1" x14ac:dyDescent="0.2">
      <c r="A1972" s="159" t="s">
        <v>3006</v>
      </c>
      <c r="B1972" s="159" t="s">
        <v>3239</v>
      </c>
      <c r="C1972" s="159" t="s">
        <v>154</v>
      </c>
      <c r="D1972" s="159" t="s">
        <v>645</v>
      </c>
      <c r="E1972" s="159" t="s">
        <v>3055</v>
      </c>
    </row>
    <row r="1973" spans="1:5" ht="12" customHeight="1" x14ac:dyDescent="0.2">
      <c r="A1973" s="159" t="s">
        <v>3006</v>
      </c>
      <c r="B1973" s="159" t="s">
        <v>3239</v>
      </c>
      <c r="C1973" s="159" t="s">
        <v>154</v>
      </c>
      <c r="D1973" s="159" t="s">
        <v>645</v>
      </c>
      <c r="E1973" s="159" t="s">
        <v>3057</v>
      </c>
    </row>
    <row r="1974" spans="1:5" ht="12" customHeight="1" x14ac:dyDescent="0.2">
      <c r="A1974" s="159" t="s">
        <v>3006</v>
      </c>
      <c r="B1974" s="159" t="s">
        <v>3240</v>
      </c>
      <c r="C1974" s="159" t="s">
        <v>2514</v>
      </c>
      <c r="D1974" s="159" t="s">
        <v>645</v>
      </c>
      <c r="E1974" s="159" t="s">
        <v>3008</v>
      </c>
    </row>
    <row r="1975" spans="1:5" ht="12" customHeight="1" x14ac:dyDescent="0.2">
      <c r="A1975" s="159" t="s">
        <v>3006</v>
      </c>
      <c r="B1975" s="159" t="s">
        <v>3240</v>
      </c>
      <c r="C1975" s="159" t="s">
        <v>2514</v>
      </c>
      <c r="D1975" s="159" t="s">
        <v>645</v>
      </c>
      <c r="E1975" s="159" t="s">
        <v>3057</v>
      </c>
    </row>
    <row r="1976" spans="1:5" ht="12" customHeight="1" x14ac:dyDescent="0.2">
      <c r="A1976" s="159" t="s">
        <v>3006</v>
      </c>
      <c r="B1976" s="159" t="s">
        <v>3241</v>
      </c>
      <c r="C1976" s="159" t="s">
        <v>2455</v>
      </c>
      <c r="D1976" s="159" t="s">
        <v>645</v>
      </c>
      <c r="E1976" s="159" t="s">
        <v>3008</v>
      </c>
    </row>
    <row r="1977" spans="1:5" ht="12" customHeight="1" x14ac:dyDescent="0.2">
      <c r="A1977" s="159" t="s">
        <v>3006</v>
      </c>
      <c r="B1977" s="159" t="s">
        <v>3241</v>
      </c>
      <c r="C1977" s="159" t="s">
        <v>2455</v>
      </c>
      <c r="D1977" s="159" t="s">
        <v>645</v>
      </c>
      <c r="E1977" s="159" t="s">
        <v>3057</v>
      </c>
    </row>
    <row r="1978" spans="1:5" ht="12" customHeight="1" x14ac:dyDescent="0.2">
      <c r="A1978" s="159" t="s">
        <v>3006</v>
      </c>
      <c r="B1978" s="159" t="s">
        <v>3242</v>
      </c>
      <c r="C1978" s="159" t="s">
        <v>1770</v>
      </c>
      <c r="D1978" s="159" t="s">
        <v>645</v>
      </c>
      <c r="E1978" s="159" t="s">
        <v>3008</v>
      </c>
    </row>
    <row r="1979" spans="1:5" ht="12" customHeight="1" x14ac:dyDescent="0.2">
      <c r="A1979" s="159" t="s">
        <v>3006</v>
      </c>
      <c r="B1979" s="159" t="s">
        <v>3242</v>
      </c>
      <c r="C1979" s="159" t="s">
        <v>1770</v>
      </c>
      <c r="D1979" s="159" t="s">
        <v>645</v>
      </c>
      <c r="E1979" s="159" t="s">
        <v>3055</v>
      </c>
    </row>
    <row r="1980" spans="1:5" ht="12" customHeight="1" x14ac:dyDescent="0.2">
      <c r="A1980" s="159" t="s">
        <v>3006</v>
      </c>
      <c r="B1980" s="159" t="s">
        <v>3242</v>
      </c>
      <c r="C1980" s="159" t="s">
        <v>1770</v>
      </c>
      <c r="D1980" s="159" t="s">
        <v>645</v>
      </c>
      <c r="E1980" s="159" t="s">
        <v>3056</v>
      </c>
    </row>
    <row r="1981" spans="1:5" ht="12" customHeight="1" x14ac:dyDescent="0.2">
      <c r="A1981" s="159" t="s">
        <v>3006</v>
      </c>
      <c r="B1981" s="159" t="s">
        <v>3242</v>
      </c>
      <c r="C1981" s="159" t="s">
        <v>1770</v>
      </c>
      <c r="D1981" s="159" t="s">
        <v>645</v>
      </c>
      <c r="E1981" s="159" t="s">
        <v>3057</v>
      </c>
    </row>
    <row r="1982" spans="1:5" ht="12" customHeight="1" x14ac:dyDescent="0.2">
      <c r="A1982" s="159" t="s">
        <v>3006</v>
      </c>
      <c r="B1982" s="159" t="s">
        <v>3242</v>
      </c>
      <c r="C1982" s="159" t="s">
        <v>1770</v>
      </c>
      <c r="D1982" s="159" t="s">
        <v>645</v>
      </c>
      <c r="E1982" s="159" t="s">
        <v>3092</v>
      </c>
    </row>
    <row r="1983" spans="1:5" ht="12" customHeight="1" x14ac:dyDescent="0.2">
      <c r="A1983" s="159" t="s">
        <v>3006</v>
      </c>
      <c r="B1983" s="159" t="s">
        <v>3243</v>
      </c>
      <c r="C1983" s="159" t="s">
        <v>147</v>
      </c>
      <c r="D1983" s="159" t="s">
        <v>645</v>
      </c>
      <c r="E1983" s="159" t="s">
        <v>3008</v>
      </c>
    </row>
    <row r="1984" spans="1:5" ht="12" customHeight="1" x14ac:dyDescent="0.2">
      <c r="A1984" s="159" t="s">
        <v>3006</v>
      </c>
      <c r="B1984" s="159" t="s">
        <v>3243</v>
      </c>
      <c r="C1984" s="159" t="s">
        <v>147</v>
      </c>
      <c r="D1984" s="159" t="s">
        <v>645</v>
      </c>
      <c r="E1984" s="159" t="s">
        <v>3055</v>
      </c>
    </row>
    <row r="1985" spans="1:5" ht="12" customHeight="1" x14ac:dyDescent="0.2">
      <c r="A1985" s="159" t="s">
        <v>3006</v>
      </c>
      <c r="B1985" s="159" t="s">
        <v>3243</v>
      </c>
      <c r="C1985" s="159" t="s">
        <v>147</v>
      </c>
      <c r="D1985" s="159" t="s">
        <v>645</v>
      </c>
      <c r="E1985" s="159" t="s">
        <v>3057</v>
      </c>
    </row>
    <row r="1986" spans="1:5" ht="12" customHeight="1" x14ac:dyDescent="0.2">
      <c r="A1986" s="159" t="s">
        <v>3006</v>
      </c>
      <c r="B1986" s="159" t="s">
        <v>1505</v>
      </c>
      <c r="C1986" s="159" t="s">
        <v>395</v>
      </c>
      <c r="D1986" s="159" t="s">
        <v>645</v>
      </c>
      <c r="E1986" s="159" t="s">
        <v>3054</v>
      </c>
    </row>
    <row r="1987" spans="1:5" ht="12" customHeight="1" x14ac:dyDescent="0.2">
      <c r="A1987" s="159" t="s">
        <v>3006</v>
      </c>
      <c r="B1987" s="159" t="s">
        <v>1505</v>
      </c>
      <c r="C1987" s="159" t="s">
        <v>395</v>
      </c>
      <c r="D1987" s="159" t="s">
        <v>645</v>
      </c>
      <c r="E1987" s="159" t="s">
        <v>3008</v>
      </c>
    </row>
    <row r="1988" spans="1:5" ht="12" customHeight="1" x14ac:dyDescent="0.2">
      <c r="A1988" s="159" t="s">
        <v>3006</v>
      </c>
      <c r="B1988" s="159" t="s">
        <v>1505</v>
      </c>
      <c r="C1988" s="159" t="s">
        <v>395</v>
      </c>
      <c r="D1988" s="159" t="s">
        <v>645</v>
      </c>
      <c r="E1988" s="159" t="s">
        <v>3055</v>
      </c>
    </row>
    <row r="1989" spans="1:5" ht="12" customHeight="1" x14ac:dyDescent="0.2">
      <c r="A1989" s="159" t="s">
        <v>3006</v>
      </c>
      <c r="B1989" s="159" t="s">
        <v>1505</v>
      </c>
      <c r="C1989" s="159" t="s">
        <v>395</v>
      </c>
      <c r="D1989" s="159" t="s">
        <v>645</v>
      </c>
      <c r="E1989" s="159" t="s">
        <v>3056</v>
      </c>
    </row>
    <row r="1990" spans="1:5" ht="12" customHeight="1" x14ac:dyDescent="0.2">
      <c r="A1990" s="159" t="s">
        <v>3006</v>
      </c>
      <c r="B1990" s="159" t="s">
        <v>1505</v>
      </c>
      <c r="C1990" s="159" t="s">
        <v>395</v>
      </c>
      <c r="D1990" s="159" t="s">
        <v>645</v>
      </c>
      <c r="E1990" s="159" t="s">
        <v>3057</v>
      </c>
    </row>
    <row r="1991" spans="1:5" ht="12" customHeight="1" x14ac:dyDescent="0.2">
      <c r="A1991" s="159" t="s">
        <v>3006</v>
      </c>
      <c r="B1991" s="159" t="s">
        <v>1505</v>
      </c>
      <c r="C1991" s="159" t="s">
        <v>395</v>
      </c>
      <c r="D1991" s="159" t="s">
        <v>645</v>
      </c>
      <c r="E1991" s="159" t="s">
        <v>3092</v>
      </c>
    </row>
    <row r="1992" spans="1:5" ht="12" customHeight="1" x14ac:dyDescent="0.2">
      <c r="A1992" s="159" t="s">
        <v>3006</v>
      </c>
      <c r="B1992" s="159" t="s">
        <v>3244</v>
      </c>
      <c r="C1992" s="159" t="s">
        <v>2536</v>
      </c>
      <c r="D1992" s="159" t="s">
        <v>645</v>
      </c>
      <c r="E1992" s="159" t="s">
        <v>3008</v>
      </c>
    </row>
    <row r="1993" spans="1:5" ht="12" customHeight="1" x14ac:dyDescent="0.2">
      <c r="A1993" s="159" t="s">
        <v>3006</v>
      </c>
      <c r="B1993" s="159" t="s">
        <v>3244</v>
      </c>
      <c r="C1993" s="159" t="s">
        <v>2536</v>
      </c>
      <c r="D1993" s="159" t="s">
        <v>645</v>
      </c>
      <c r="E1993" s="159" t="s">
        <v>3055</v>
      </c>
    </row>
    <row r="1994" spans="1:5" ht="12" customHeight="1" x14ac:dyDescent="0.2">
      <c r="A1994" s="159" t="s">
        <v>3006</v>
      </c>
      <c r="B1994" s="159" t="s">
        <v>3244</v>
      </c>
      <c r="C1994" s="159" t="s">
        <v>2536</v>
      </c>
      <c r="D1994" s="159" t="s">
        <v>645</v>
      </c>
      <c r="E1994" s="159" t="s">
        <v>3057</v>
      </c>
    </row>
    <row r="1995" spans="1:5" ht="12" customHeight="1" x14ac:dyDescent="0.2">
      <c r="A1995" s="159" t="s">
        <v>3006</v>
      </c>
      <c r="B1995" s="159" t="s">
        <v>1500</v>
      </c>
      <c r="C1995" s="159" t="s">
        <v>396</v>
      </c>
      <c r="D1995" s="159" t="s">
        <v>645</v>
      </c>
      <c r="E1995" s="159" t="s">
        <v>3054</v>
      </c>
    </row>
    <row r="1996" spans="1:5" ht="12" customHeight="1" x14ac:dyDescent="0.2">
      <c r="A1996" s="159" t="s">
        <v>3006</v>
      </c>
      <c r="B1996" s="159" t="s">
        <v>1500</v>
      </c>
      <c r="C1996" s="159" t="s">
        <v>396</v>
      </c>
      <c r="D1996" s="159" t="s">
        <v>645</v>
      </c>
      <c r="E1996" s="159" t="s">
        <v>3008</v>
      </c>
    </row>
    <row r="1997" spans="1:5" ht="12" customHeight="1" x14ac:dyDescent="0.2">
      <c r="A1997" s="159" t="s">
        <v>3006</v>
      </c>
      <c r="B1997" s="159" t="s">
        <v>1500</v>
      </c>
      <c r="C1997" s="159" t="s">
        <v>396</v>
      </c>
      <c r="D1997" s="159" t="s">
        <v>645</v>
      </c>
      <c r="E1997" s="159" t="s">
        <v>3055</v>
      </c>
    </row>
    <row r="1998" spans="1:5" ht="12" customHeight="1" x14ac:dyDescent="0.2">
      <c r="A1998" s="159" t="s">
        <v>3006</v>
      </c>
      <c r="B1998" s="159" t="s">
        <v>1500</v>
      </c>
      <c r="C1998" s="159" t="s">
        <v>396</v>
      </c>
      <c r="D1998" s="159" t="s">
        <v>645</v>
      </c>
      <c r="E1998" s="159" t="s">
        <v>3057</v>
      </c>
    </row>
    <row r="1999" spans="1:5" ht="12" customHeight="1" x14ac:dyDescent="0.2">
      <c r="A1999" s="159" t="s">
        <v>3006</v>
      </c>
      <c r="B1999" s="159" t="s">
        <v>1500</v>
      </c>
      <c r="C1999" s="159" t="s">
        <v>396</v>
      </c>
      <c r="D1999" s="159" t="s">
        <v>645</v>
      </c>
      <c r="E1999" s="159" t="s">
        <v>3092</v>
      </c>
    </row>
    <row r="2000" spans="1:5" ht="12" customHeight="1" x14ac:dyDescent="0.2">
      <c r="A2000" s="159" t="s">
        <v>3006</v>
      </c>
      <c r="B2000" s="159" t="s">
        <v>3245</v>
      </c>
      <c r="C2000" s="159" t="s">
        <v>150</v>
      </c>
      <c r="D2000" s="159" t="s">
        <v>645</v>
      </c>
      <c r="E2000" s="159" t="s">
        <v>3008</v>
      </c>
    </row>
    <row r="2001" spans="1:5" ht="12" customHeight="1" x14ac:dyDescent="0.2">
      <c r="A2001" s="159" t="s">
        <v>3006</v>
      </c>
      <c r="B2001" s="159" t="s">
        <v>3245</v>
      </c>
      <c r="C2001" s="159" t="s">
        <v>150</v>
      </c>
      <c r="D2001" s="159" t="s">
        <v>645</v>
      </c>
      <c r="E2001" s="159" t="s">
        <v>3055</v>
      </c>
    </row>
    <row r="2002" spans="1:5" ht="12" customHeight="1" x14ac:dyDescent="0.2">
      <c r="A2002" s="159" t="s">
        <v>3006</v>
      </c>
      <c r="B2002" s="159" t="s">
        <v>3245</v>
      </c>
      <c r="C2002" s="159" t="s">
        <v>150</v>
      </c>
      <c r="D2002" s="159" t="s">
        <v>645</v>
      </c>
      <c r="E2002" s="159" t="s">
        <v>3057</v>
      </c>
    </row>
    <row r="2003" spans="1:5" ht="12" customHeight="1" x14ac:dyDescent="0.2">
      <c r="A2003" s="159" t="s">
        <v>3006</v>
      </c>
      <c r="B2003" s="159" t="s">
        <v>3246</v>
      </c>
      <c r="C2003" s="159" t="s">
        <v>2527</v>
      </c>
      <c r="D2003" s="159" t="s">
        <v>645</v>
      </c>
      <c r="E2003" s="159" t="s">
        <v>3008</v>
      </c>
    </row>
    <row r="2004" spans="1:5" ht="12" customHeight="1" x14ac:dyDescent="0.2">
      <c r="A2004" s="159" t="s">
        <v>3006</v>
      </c>
      <c r="B2004" s="159" t="s">
        <v>3246</v>
      </c>
      <c r="C2004" s="159" t="s">
        <v>2527</v>
      </c>
      <c r="D2004" s="159" t="s">
        <v>645</v>
      </c>
      <c r="E2004" s="159" t="s">
        <v>3055</v>
      </c>
    </row>
    <row r="2005" spans="1:5" ht="12" customHeight="1" x14ac:dyDescent="0.2">
      <c r="A2005" s="159" t="s">
        <v>3006</v>
      </c>
      <c r="B2005" s="159" t="s">
        <v>3246</v>
      </c>
      <c r="C2005" s="159" t="s">
        <v>2527</v>
      </c>
      <c r="D2005" s="159" t="s">
        <v>645</v>
      </c>
      <c r="E2005" s="159" t="s">
        <v>3057</v>
      </c>
    </row>
    <row r="2006" spans="1:5" ht="12" customHeight="1" x14ac:dyDescent="0.2">
      <c r="A2006" s="159" t="s">
        <v>3006</v>
      </c>
      <c r="B2006" s="159" t="s">
        <v>2986</v>
      </c>
      <c r="C2006" s="159" t="s">
        <v>2991</v>
      </c>
      <c r="D2006" s="159" t="s">
        <v>645</v>
      </c>
      <c r="E2006" s="159" t="s">
        <v>3008</v>
      </c>
    </row>
    <row r="2007" spans="1:5" ht="12" customHeight="1" x14ac:dyDescent="0.2">
      <c r="A2007" s="159" t="s">
        <v>3006</v>
      </c>
      <c r="B2007" s="159" t="s">
        <v>1463</v>
      </c>
      <c r="C2007" s="159" t="s">
        <v>673</v>
      </c>
      <c r="D2007" s="159" t="s">
        <v>645</v>
      </c>
      <c r="E2007" s="159" t="s">
        <v>3054</v>
      </c>
    </row>
    <row r="2008" spans="1:5" ht="12" customHeight="1" x14ac:dyDescent="0.2">
      <c r="A2008" s="159" t="s">
        <v>3006</v>
      </c>
      <c r="B2008" s="159" t="s">
        <v>1463</v>
      </c>
      <c r="C2008" s="159" t="s">
        <v>673</v>
      </c>
      <c r="D2008" s="159" t="s">
        <v>645</v>
      </c>
      <c r="E2008" s="159" t="s">
        <v>3008</v>
      </c>
    </row>
    <row r="2009" spans="1:5" ht="12" customHeight="1" x14ac:dyDescent="0.2">
      <c r="A2009" s="159" t="s">
        <v>3006</v>
      </c>
      <c r="B2009" s="159" t="s">
        <v>1463</v>
      </c>
      <c r="C2009" s="159" t="s">
        <v>673</v>
      </c>
      <c r="D2009" s="159" t="s">
        <v>645</v>
      </c>
      <c r="E2009" s="159" t="s">
        <v>3063</v>
      </c>
    </row>
    <row r="2010" spans="1:5" ht="12" customHeight="1" x14ac:dyDescent="0.2">
      <c r="A2010" s="159" t="s">
        <v>3006</v>
      </c>
      <c r="B2010" s="159" t="s">
        <v>1463</v>
      </c>
      <c r="C2010" s="159" t="s">
        <v>673</v>
      </c>
      <c r="D2010" s="159" t="s">
        <v>645</v>
      </c>
      <c r="E2010" s="159" t="s">
        <v>3057</v>
      </c>
    </row>
    <row r="2011" spans="1:5" ht="12" customHeight="1" x14ac:dyDescent="0.2">
      <c r="A2011" s="159" t="s">
        <v>3006</v>
      </c>
      <c r="B2011" s="159" t="s">
        <v>3247</v>
      </c>
      <c r="C2011" s="159" t="s">
        <v>2194</v>
      </c>
      <c r="D2011" s="159" t="s">
        <v>645</v>
      </c>
      <c r="E2011" s="159" t="s">
        <v>3008</v>
      </c>
    </row>
    <row r="2012" spans="1:5" ht="12" customHeight="1" x14ac:dyDescent="0.2">
      <c r="A2012" s="159" t="s">
        <v>3006</v>
      </c>
      <c r="B2012" s="159" t="s">
        <v>3247</v>
      </c>
      <c r="C2012" s="159" t="s">
        <v>2194</v>
      </c>
      <c r="D2012" s="159" t="s">
        <v>645</v>
      </c>
      <c r="E2012" s="159" t="s">
        <v>3055</v>
      </c>
    </row>
    <row r="2013" spans="1:5" ht="12" customHeight="1" x14ac:dyDescent="0.2">
      <c r="A2013" s="159" t="s">
        <v>3006</v>
      </c>
      <c r="B2013" s="159" t="s">
        <v>3247</v>
      </c>
      <c r="C2013" s="159" t="s">
        <v>2194</v>
      </c>
      <c r="D2013" s="159" t="s">
        <v>645</v>
      </c>
      <c r="E2013" s="159" t="s">
        <v>3057</v>
      </c>
    </row>
    <row r="2014" spans="1:5" ht="12" customHeight="1" x14ac:dyDescent="0.2">
      <c r="A2014" s="159" t="s">
        <v>3006</v>
      </c>
      <c r="B2014" s="159" t="s">
        <v>3248</v>
      </c>
      <c r="C2014" s="159" t="s">
        <v>2195</v>
      </c>
      <c r="D2014" s="159" t="s">
        <v>645</v>
      </c>
      <c r="E2014" s="159" t="s">
        <v>3008</v>
      </c>
    </row>
    <row r="2015" spans="1:5" ht="12" customHeight="1" x14ac:dyDescent="0.2">
      <c r="A2015" s="159" t="s">
        <v>3006</v>
      </c>
      <c r="B2015" s="159" t="s">
        <v>3248</v>
      </c>
      <c r="C2015" s="159" t="s">
        <v>2195</v>
      </c>
      <c r="D2015" s="159" t="s">
        <v>645</v>
      </c>
      <c r="E2015" s="159" t="s">
        <v>3055</v>
      </c>
    </row>
    <row r="2016" spans="1:5" ht="12" customHeight="1" x14ac:dyDescent="0.2">
      <c r="A2016" s="159" t="s">
        <v>3006</v>
      </c>
      <c r="B2016" s="159" t="s">
        <v>3248</v>
      </c>
      <c r="C2016" s="159" t="s">
        <v>2195</v>
      </c>
      <c r="D2016" s="159" t="s">
        <v>645</v>
      </c>
      <c r="E2016" s="159" t="s">
        <v>3057</v>
      </c>
    </row>
    <row r="2017" spans="1:5" ht="12" customHeight="1" x14ac:dyDescent="0.2">
      <c r="A2017" s="159" t="s">
        <v>3006</v>
      </c>
      <c r="B2017" s="159" t="s">
        <v>1178</v>
      </c>
      <c r="C2017" s="159" t="s">
        <v>2515</v>
      </c>
      <c r="D2017" s="159" t="s">
        <v>645</v>
      </c>
      <c r="E2017" s="159" t="s">
        <v>3008</v>
      </c>
    </row>
    <row r="2018" spans="1:5" ht="12" customHeight="1" x14ac:dyDescent="0.2">
      <c r="A2018" s="159" t="s">
        <v>3006</v>
      </c>
      <c r="B2018" s="159" t="s">
        <v>1178</v>
      </c>
      <c r="C2018" s="159" t="s">
        <v>2515</v>
      </c>
      <c r="D2018" s="159" t="s">
        <v>645</v>
      </c>
      <c r="E2018" s="159" t="s">
        <v>3056</v>
      </c>
    </row>
    <row r="2019" spans="1:5" ht="12" customHeight="1" x14ac:dyDescent="0.2">
      <c r="A2019" s="159" t="s">
        <v>3006</v>
      </c>
      <c r="B2019" s="159" t="s">
        <v>1178</v>
      </c>
      <c r="C2019" s="159" t="s">
        <v>2515</v>
      </c>
      <c r="D2019" s="159" t="s">
        <v>645</v>
      </c>
      <c r="E2019" s="159" t="s">
        <v>3057</v>
      </c>
    </row>
    <row r="2020" spans="1:5" ht="12" customHeight="1" x14ac:dyDescent="0.2">
      <c r="A2020" s="159" t="s">
        <v>3006</v>
      </c>
      <c r="B2020" s="159" t="s">
        <v>3249</v>
      </c>
      <c r="C2020" s="159" t="s">
        <v>2196</v>
      </c>
      <c r="D2020" s="159" t="s">
        <v>645</v>
      </c>
      <c r="E2020" s="159" t="s">
        <v>3008</v>
      </c>
    </row>
    <row r="2021" spans="1:5" ht="12" customHeight="1" x14ac:dyDescent="0.2">
      <c r="A2021" s="159" t="s">
        <v>3006</v>
      </c>
      <c r="B2021" s="159" t="s">
        <v>3249</v>
      </c>
      <c r="C2021" s="159" t="s">
        <v>2196</v>
      </c>
      <c r="D2021" s="159" t="s">
        <v>645</v>
      </c>
      <c r="E2021" s="159" t="s">
        <v>3055</v>
      </c>
    </row>
    <row r="2022" spans="1:5" ht="12" customHeight="1" x14ac:dyDescent="0.2">
      <c r="A2022" s="159" t="s">
        <v>3006</v>
      </c>
      <c r="B2022" s="159" t="s">
        <v>3249</v>
      </c>
      <c r="C2022" s="159" t="s">
        <v>2196</v>
      </c>
      <c r="D2022" s="159" t="s">
        <v>645</v>
      </c>
      <c r="E2022" s="159" t="s">
        <v>3057</v>
      </c>
    </row>
    <row r="2023" spans="1:5" ht="12" customHeight="1" x14ac:dyDescent="0.2">
      <c r="A2023" s="159" t="s">
        <v>3006</v>
      </c>
      <c r="B2023" s="159" t="s">
        <v>3250</v>
      </c>
      <c r="C2023" s="159" t="s">
        <v>2197</v>
      </c>
      <c r="D2023" s="159" t="s">
        <v>645</v>
      </c>
      <c r="E2023" s="159" t="s">
        <v>3008</v>
      </c>
    </row>
    <row r="2024" spans="1:5" ht="12" customHeight="1" x14ac:dyDescent="0.2">
      <c r="A2024" s="159" t="s">
        <v>3006</v>
      </c>
      <c r="B2024" s="159" t="s">
        <v>3250</v>
      </c>
      <c r="C2024" s="159" t="s">
        <v>2197</v>
      </c>
      <c r="D2024" s="159" t="s">
        <v>645</v>
      </c>
      <c r="E2024" s="159" t="s">
        <v>3055</v>
      </c>
    </row>
    <row r="2025" spans="1:5" ht="12" customHeight="1" x14ac:dyDescent="0.2">
      <c r="A2025" s="159" t="s">
        <v>3006</v>
      </c>
      <c r="B2025" s="159" t="s">
        <v>3250</v>
      </c>
      <c r="C2025" s="159" t="s">
        <v>2197</v>
      </c>
      <c r="D2025" s="159" t="s">
        <v>645</v>
      </c>
      <c r="E2025" s="159" t="s">
        <v>3057</v>
      </c>
    </row>
    <row r="2026" spans="1:5" ht="12" customHeight="1" x14ac:dyDescent="0.2">
      <c r="A2026" s="159" t="s">
        <v>3006</v>
      </c>
      <c r="B2026" s="159" t="s">
        <v>3251</v>
      </c>
      <c r="C2026" s="159" t="s">
        <v>2198</v>
      </c>
      <c r="D2026" s="159" t="s">
        <v>645</v>
      </c>
      <c r="E2026" s="159" t="s">
        <v>3008</v>
      </c>
    </row>
    <row r="2027" spans="1:5" ht="12" customHeight="1" x14ac:dyDescent="0.2">
      <c r="A2027" s="159" t="s">
        <v>3006</v>
      </c>
      <c r="B2027" s="159" t="s">
        <v>3251</v>
      </c>
      <c r="C2027" s="159" t="s">
        <v>2198</v>
      </c>
      <c r="D2027" s="159" t="s">
        <v>645</v>
      </c>
      <c r="E2027" s="159" t="s">
        <v>3055</v>
      </c>
    </row>
    <row r="2028" spans="1:5" ht="12" customHeight="1" x14ac:dyDescent="0.2">
      <c r="A2028" s="159" t="s">
        <v>3006</v>
      </c>
      <c r="B2028" s="159" t="s">
        <v>3251</v>
      </c>
      <c r="C2028" s="159" t="s">
        <v>2198</v>
      </c>
      <c r="D2028" s="159" t="s">
        <v>645</v>
      </c>
      <c r="E2028" s="159" t="s">
        <v>3057</v>
      </c>
    </row>
    <row r="2029" spans="1:5" ht="12" customHeight="1" x14ac:dyDescent="0.2">
      <c r="A2029" s="159" t="s">
        <v>3006</v>
      </c>
      <c r="B2029" s="159" t="s">
        <v>3252</v>
      </c>
      <c r="C2029" s="159" t="s">
        <v>1769</v>
      </c>
      <c r="D2029" s="159" t="s">
        <v>645</v>
      </c>
      <c r="E2029" s="159" t="s">
        <v>3008</v>
      </c>
    </row>
    <row r="2030" spans="1:5" ht="12" customHeight="1" x14ac:dyDescent="0.2">
      <c r="A2030" s="159" t="s">
        <v>3006</v>
      </c>
      <c r="B2030" s="159" t="s">
        <v>3252</v>
      </c>
      <c r="C2030" s="159" t="s">
        <v>1769</v>
      </c>
      <c r="D2030" s="159" t="s">
        <v>645</v>
      </c>
      <c r="E2030" s="159" t="s">
        <v>3055</v>
      </c>
    </row>
    <row r="2031" spans="1:5" ht="12" customHeight="1" x14ac:dyDescent="0.2">
      <c r="A2031" s="159" t="s">
        <v>3006</v>
      </c>
      <c r="B2031" s="159" t="s">
        <v>3252</v>
      </c>
      <c r="C2031" s="159" t="s">
        <v>1769</v>
      </c>
      <c r="D2031" s="159" t="s">
        <v>645</v>
      </c>
      <c r="E2031" s="159" t="s">
        <v>3057</v>
      </c>
    </row>
    <row r="2032" spans="1:5" ht="12" customHeight="1" x14ac:dyDescent="0.2">
      <c r="A2032" s="159" t="s">
        <v>3006</v>
      </c>
      <c r="B2032" s="159" t="s">
        <v>3252</v>
      </c>
      <c r="C2032" s="159" t="s">
        <v>1769</v>
      </c>
      <c r="D2032" s="159" t="s">
        <v>645</v>
      </c>
      <c r="E2032" s="159" t="s">
        <v>3092</v>
      </c>
    </row>
    <row r="2033" spans="1:5" ht="12" customHeight="1" x14ac:dyDescent="0.2">
      <c r="A2033" s="159" t="s">
        <v>3006</v>
      </c>
      <c r="B2033" s="159" t="s">
        <v>3253</v>
      </c>
      <c r="C2033" s="159" t="s">
        <v>2445</v>
      </c>
      <c r="D2033" s="159" t="s">
        <v>645</v>
      </c>
      <c r="E2033" s="159" t="s">
        <v>3008</v>
      </c>
    </row>
    <row r="2034" spans="1:5" ht="12" customHeight="1" x14ac:dyDescent="0.2">
      <c r="A2034" s="159" t="s">
        <v>3006</v>
      </c>
      <c r="B2034" s="159" t="s">
        <v>3253</v>
      </c>
      <c r="C2034" s="159" t="s">
        <v>2445</v>
      </c>
      <c r="D2034" s="159" t="s">
        <v>645</v>
      </c>
      <c r="E2034" s="159" t="s">
        <v>3055</v>
      </c>
    </row>
    <row r="2035" spans="1:5" ht="12" customHeight="1" x14ac:dyDescent="0.2">
      <c r="A2035" s="159" t="s">
        <v>3006</v>
      </c>
      <c r="B2035" s="159" t="s">
        <v>3253</v>
      </c>
      <c r="C2035" s="159" t="s">
        <v>2445</v>
      </c>
      <c r="D2035" s="159" t="s">
        <v>645</v>
      </c>
      <c r="E2035" s="159" t="s">
        <v>3057</v>
      </c>
    </row>
    <row r="2036" spans="1:5" ht="12" customHeight="1" x14ac:dyDescent="0.2">
      <c r="A2036" s="159" t="s">
        <v>3006</v>
      </c>
      <c r="B2036" s="159" t="s">
        <v>1643</v>
      </c>
      <c r="C2036" s="159" t="s">
        <v>398</v>
      </c>
      <c r="D2036" s="159" t="s">
        <v>645</v>
      </c>
      <c r="E2036" s="159" t="s">
        <v>3054</v>
      </c>
    </row>
    <row r="2037" spans="1:5" ht="12" customHeight="1" x14ac:dyDescent="0.2">
      <c r="A2037" s="159" t="s">
        <v>3006</v>
      </c>
      <c r="B2037" s="159" t="s">
        <v>1643</v>
      </c>
      <c r="C2037" s="159" t="s">
        <v>398</v>
      </c>
      <c r="D2037" s="159" t="s">
        <v>645</v>
      </c>
      <c r="E2037" s="159" t="s">
        <v>3008</v>
      </c>
    </row>
    <row r="2038" spans="1:5" ht="12" customHeight="1" x14ac:dyDescent="0.2">
      <c r="A2038" s="159" t="s">
        <v>3006</v>
      </c>
      <c r="B2038" s="159" t="s">
        <v>1643</v>
      </c>
      <c r="C2038" s="159" t="s">
        <v>398</v>
      </c>
      <c r="D2038" s="159" t="s">
        <v>645</v>
      </c>
      <c r="E2038" s="159" t="s">
        <v>3057</v>
      </c>
    </row>
    <row r="2039" spans="1:5" ht="12" customHeight="1" x14ac:dyDescent="0.2">
      <c r="A2039" s="159" t="s">
        <v>3006</v>
      </c>
      <c r="B2039" s="159" t="s">
        <v>1643</v>
      </c>
      <c r="C2039" s="159" t="s">
        <v>398</v>
      </c>
      <c r="D2039" s="159" t="s">
        <v>645</v>
      </c>
      <c r="E2039" s="159" t="s">
        <v>3060</v>
      </c>
    </row>
    <row r="2040" spans="1:5" ht="12" customHeight="1" x14ac:dyDescent="0.2">
      <c r="A2040" s="159" t="s">
        <v>3006</v>
      </c>
      <c r="B2040" s="159" t="s">
        <v>1643</v>
      </c>
      <c r="C2040" s="159" t="s">
        <v>398</v>
      </c>
      <c r="D2040" s="159" t="s">
        <v>645</v>
      </c>
      <c r="E2040" s="159" t="s">
        <v>3075</v>
      </c>
    </row>
    <row r="2041" spans="1:5" ht="12" customHeight="1" x14ac:dyDescent="0.2">
      <c r="A2041" s="159" t="s">
        <v>3006</v>
      </c>
      <c r="B2041" s="159" t="s">
        <v>1643</v>
      </c>
      <c r="C2041" s="159" t="s">
        <v>398</v>
      </c>
      <c r="D2041" s="159" t="s">
        <v>645</v>
      </c>
      <c r="E2041" s="159" t="s">
        <v>3092</v>
      </c>
    </row>
    <row r="2042" spans="1:5" ht="12" customHeight="1" x14ac:dyDescent="0.2">
      <c r="A2042" s="159" t="s">
        <v>3006</v>
      </c>
      <c r="B2042" s="159" t="s">
        <v>3254</v>
      </c>
      <c r="C2042" s="159" t="s">
        <v>2523</v>
      </c>
      <c r="D2042" s="159" t="s">
        <v>645</v>
      </c>
      <c r="E2042" s="159" t="s">
        <v>3008</v>
      </c>
    </row>
    <row r="2043" spans="1:5" ht="12" customHeight="1" x14ac:dyDescent="0.2">
      <c r="A2043" s="159" t="s">
        <v>3006</v>
      </c>
      <c r="B2043" s="159" t="s">
        <v>3254</v>
      </c>
      <c r="C2043" s="159" t="s">
        <v>2523</v>
      </c>
      <c r="D2043" s="159" t="s">
        <v>645</v>
      </c>
      <c r="E2043" s="159" t="s">
        <v>3055</v>
      </c>
    </row>
    <row r="2044" spans="1:5" ht="12" customHeight="1" x14ac:dyDescent="0.2">
      <c r="A2044" s="159" t="s">
        <v>3006</v>
      </c>
      <c r="B2044" s="159" t="s">
        <v>3254</v>
      </c>
      <c r="C2044" s="159" t="s">
        <v>2523</v>
      </c>
      <c r="D2044" s="159" t="s">
        <v>645</v>
      </c>
      <c r="E2044" s="159" t="s">
        <v>3057</v>
      </c>
    </row>
    <row r="2045" spans="1:5" ht="12" customHeight="1" x14ac:dyDescent="0.2">
      <c r="A2045" s="159" t="s">
        <v>3006</v>
      </c>
      <c r="B2045" s="159" t="s">
        <v>1464</v>
      </c>
      <c r="C2045" s="159" t="s">
        <v>478</v>
      </c>
      <c r="D2045" s="159" t="s">
        <v>645</v>
      </c>
      <c r="E2045" s="159" t="s">
        <v>3054</v>
      </c>
    </row>
    <row r="2046" spans="1:5" ht="12" customHeight="1" x14ac:dyDescent="0.2">
      <c r="A2046" s="159" t="s">
        <v>3006</v>
      </c>
      <c r="B2046" s="159" t="s">
        <v>1464</v>
      </c>
      <c r="C2046" s="159" t="s">
        <v>478</v>
      </c>
      <c r="D2046" s="159" t="s">
        <v>645</v>
      </c>
      <c r="E2046" s="159" t="s">
        <v>3008</v>
      </c>
    </row>
    <row r="2047" spans="1:5" ht="12" customHeight="1" x14ac:dyDescent="0.2">
      <c r="A2047" s="159" t="s">
        <v>3006</v>
      </c>
      <c r="B2047" s="159" t="s">
        <v>1464</v>
      </c>
      <c r="C2047" s="159" t="s">
        <v>478</v>
      </c>
      <c r="D2047" s="159" t="s">
        <v>645</v>
      </c>
      <c r="E2047" s="159" t="s">
        <v>3058</v>
      </c>
    </row>
    <row r="2048" spans="1:5" ht="12" customHeight="1" x14ac:dyDescent="0.2">
      <c r="A2048" s="159" t="s">
        <v>3006</v>
      </c>
      <c r="B2048" s="159" t="s">
        <v>1464</v>
      </c>
      <c r="C2048" s="159" t="s">
        <v>478</v>
      </c>
      <c r="D2048" s="159" t="s">
        <v>645</v>
      </c>
      <c r="E2048" s="159" t="s">
        <v>3056</v>
      </c>
    </row>
    <row r="2049" spans="1:5" ht="12" customHeight="1" x14ac:dyDescent="0.2">
      <c r="A2049" s="159" t="s">
        <v>3006</v>
      </c>
      <c r="B2049" s="159" t="s">
        <v>1464</v>
      </c>
      <c r="C2049" s="159" t="s">
        <v>478</v>
      </c>
      <c r="D2049" s="159" t="s">
        <v>645</v>
      </c>
      <c r="E2049" s="159" t="s">
        <v>3057</v>
      </c>
    </row>
    <row r="2050" spans="1:5" ht="12" customHeight="1" x14ac:dyDescent="0.2">
      <c r="A2050" s="159" t="s">
        <v>3006</v>
      </c>
      <c r="B2050" s="159" t="s">
        <v>1464</v>
      </c>
      <c r="C2050" s="159" t="s">
        <v>478</v>
      </c>
      <c r="D2050" s="159" t="s">
        <v>645</v>
      </c>
      <c r="E2050" s="159" t="s">
        <v>3075</v>
      </c>
    </row>
    <row r="2051" spans="1:5" ht="12" customHeight="1" x14ac:dyDescent="0.2">
      <c r="A2051" s="159" t="s">
        <v>3006</v>
      </c>
      <c r="B2051" s="159" t="s">
        <v>1464</v>
      </c>
      <c r="C2051" s="159" t="s">
        <v>478</v>
      </c>
      <c r="D2051" s="159" t="s">
        <v>645</v>
      </c>
      <c r="E2051" s="159" t="s">
        <v>3092</v>
      </c>
    </row>
    <row r="2052" spans="1:5" ht="12" customHeight="1" x14ac:dyDescent="0.2">
      <c r="A2052" s="159" t="s">
        <v>3006</v>
      </c>
      <c r="B2052" s="159" t="s">
        <v>3255</v>
      </c>
      <c r="C2052" s="159" t="s">
        <v>477</v>
      </c>
      <c r="D2052" s="159" t="s">
        <v>645</v>
      </c>
      <c r="E2052" s="159" t="s">
        <v>3008</v>
      </c>
    </row>
    <row r="2053" spans="1:5" ht="12" customHeight="1" x14ac:dyDescent="0.2">
      <c r="A2053" s="159" t="s">
        <v>3006</v>
      </c>
      <c r="B2053" s="159" t="s">
        <v>3255</v>
      </c>
      <c r="C2053" s="159" t="s">
        <v>477</v>
      </c>
      <c r="D2053" s="159" t="s">
        <v>645</v>
      </c>
      <c r="E2053" s="159" t="s">
        <v>3058</v>
      </c>
    </row>
    <row r="2054" spans="1:5" ht="12" customHeight="1" x14ac:dyDescent="0.2">
      <c r="A2054" s="159" t="s">
        <v>3006</v>
      </c>
      <c r="B2054" s="159" t="s">
        <v>3255</v>
      </c>
      <c r="C2054" s="159" t="s">
        <v>477</v>
      </c>
      <c r="D2054" s="159" t="s">
        <v>645</v>
      </c>
      <c r="E2054" s="159" t="s">
        <v>3056</v>
      </c>
    </row>
    <row r="2055" spans="1:5" ht="12" customHeight="1" x14ac:dyDescent="0.2">
      <c r="A2055" s="159" t="s">
        <v>3006</v>
      </c>
      <c r="B2055" s="159" t="s">
        <v>3255</v>
      </c>
      <c r="C2055" s="159" t="s">
        <v>477</v>
      </c>
      <c r="D2055" s="159" t="s">
        <v>645</v>
      </c>
      <c r="E2055" s="159" t="s">
        <v>3057</v>
      </c>
    </row>
    <row r="2056" spans="1:5" ht="12" customHeight="1" x14ac:dyDescent="0.2">
      <c r="A2056" s="159" t="s">
        <v>3006</v>
      </c>
      <c r="B2056" s="159" t="s">
        <v>3255</v>
      </c>
      <c r="C2056" s="159" t="s">
        <v>477</v>
      </c>
      <c r="D2056" s="159" t="s">
        <v>645</v>
      </c>
      <c r="E2056" s="159" t="s">
        <v>3092</v>
      </c>
    </row>
    <row r="2057" spans="1:5" ht="12" customHeight="1" x14ac:dyDescent="0.2">
      <c r="A2057" s="159" t="s">
        <v>3006</v>
      </c>
      <c r="B2057" s="159" t="s">
        <v>1465</v>
      </c>
      <c r="C2057" s="159" t="s">
        <v>330</v>
      </c>
      <c r="D2057" s="159" t="s">
        <v>645</v>
      </c>
      <c r="E2057" s="159" t="s">
        <v>3054</v>
      </c>
    </row>
    <row r="2058" spans="1:5" ht="12" customHeight="1" x14ac:dyDescent="0.2">
      <c r="A2058" s="159" t="s">
        <v>3006</v>
      </c>
      <c r="B2058" s="159" t="s">
        <v>1465</v>
      </c>
      <c r="C2058" s="159" t="s">
        <v>330</v>
      </c>
      <c r="D2058" s="159" t="s">
        <v>645</v>
      </c>
      <c r="E2058" s="159" t="s">
        <v>3008</v>
      </c>
    </row>
    <row r="2059" spans="1:5" ht="12" customHeight="1" x14ac:dyDescent="0.2">
      <c r="A2059" s="159" t="s">
        <v>3006</v>
      </c>
      <c r="B2059" s="159" t="s">
        <v>1465</v>
      </c>
      <c r="C2059" s="159" t="s">
        <v>330</v>
      </c>
      <c r="D2059" s="159" t="s">
        <v>645</v>
      </c>
      <c r="E2059" s="159" t="s">
        <v>3058</v>
      </c>
    </row>
    <row r="2060" spans="1:5" ht="12" customHeight="1" x14ac:dyDescent="0.2">
      <c r="A2060" s="159" t="s">
        <v>3006</v>
      </c>
      <c r="B2060" s="159" t="s">
        <v>1465</v>
      </c>
      <c r="C2060" s="159" t="s">
        <v>330</v>
      </c>
      <c r="D2060" s="159" t="s">
        <v>645</v>
      </c>
      <c r="E2060" s="159" t="s">
        <v>3056</v>
      </c>
    </row>
    <row r="2061" spans="1:5" ht="12" customHeight="1" x14ac:dyDescent="0.2">
      <c r="A2061" s="159" t="s">
        <v>3006</v>
      </c>
      <c r="B2061" s="159" t="s">
        <v>1465</v>
      </c>
      <c r="C2061" s="159" t="s">
        <v>330</v>
      </c>
      <c r="D2061" s="159" t="s">
        <v>645</v>
      </c>
      <c r="E2061" s="159" t="s">
        <v>3057</v>
      </c>
    </row>
    <row r="2062" spans="1:5" ht="12" customHeight="1" x14ac:dyDescent="0.2">
      <c r="A2062" s="159" t="s">
        <v>3006</v>
      </c>
      <c r="B2062" s="159" t="s">
        <v>1465</v>
      </c>
      <c r="C2062" s="159" t="s">
        <v>330</v>
      </c>
      <c r="D2062" s="159" t="s">
        <v>645</v>
      </c>
      <c r="E2062" s="159" t="s">
        <v>3075</v>
      </c>
    </row>
    <row r="2063" spans="1:5" ht="12" customHeight="1" x14ac:dyDescent="0.2">
      <c r="A2063" s="159" t="s">
        <v>3006</v>
      </c>
      <c r="B2063" s="159" t="s">
        <v>1466</v>
      </c>
      <c r="C2063" s="159" t="s">
        <v>331</v>
      </c>
      <c r="D2063" s="159" t="s">
        <v>645</v>
      </c>
      <c r="E2063" s="159" t="s">
        <v>3054</v>
      </c>
    </row>
    <row r="2064" spans="1:5" ht="12" customHeight="1" x14ac:dyDescent="0.2">
      <c r="A2064" s="159" t="s">
        <v>3006</v>
      </c>
      <c r="B2064" s="159" t="s">
        <v>1466</v>
      </c>
      <c r="C2064" s="159" t="s">
        <v>331</v>
      </c>
      <c r="D2064" s="159" t="s">
        <v>645</v>
      </c>
      <c r="E2064" s="159" t="s">
        <v>3008</v>
      </c>
    </row>
    <row r="2065" spans="1:5" ht="12" customHeight="1" x14ac:dyDescent="0.2">
      <c r="A2065" s="159" t="s">
        <v>3006</v>
      </c>
      <c r="B2065" s="159" t="s">
        <v>1466</v>
      </c>
      <c r="C2065" s="159" t="s">
        <v>331</v>
      </c>
      <c r="D2065" s="159" t="s">
        <v>645</v>
      </c>
      <c r="E2065" s="159" t="s">
        <v>3055</v>
      </c>
    </row>
    <row r="2066" spans="1:5" ht="12" customHeight="1" x14ac:dyDescent="0.2">
      <c r="A2066" s="159" t="s">
        <v>3006</v>
      </c>
      <c r="B2066" s="159" t="s">
        <v>1466</v>
      </c>
      <c r="C2066" s="159" t="s">
        <v>331</v>
      </c>
      <c r="D2066" s="159" t="s">
        <v>645</v>
      </c>
      <c r="E2066" s="159" t="s">
        <v>3058</v>
      </c>
    </row>
    <row r="2067" spans="1:5" ht="12" customHeight="1" x14ac:dyDescent="0.2">
      <c r="A2067" s="159" t="s">
        <v>3006</v>
      </c>
      <c r="B2067" s="159" t="s">
        <v>1466</v>
      </c>
      <c r="C2067" s="159" t="s">
        <v>331</v>
      </c>
      <c r="D2067" s="159" t="s">
        <v>645</v>
      </c>
      <c r="E2067" s="159" t="s">
        <v>3056</v>
      </c>
    </row>
    <row r="2068" spans="1:5" ht="12" customHeight="1" x14ac:dyDescent="0.2">
      <c r="A2068" s="159" t="s">
        <v>3006</v>
      </c>
      <c r="B2068" s="159" t="s">
        <v>1466</v>
      </c>
      <c r="C2068" s="159" t="s">
        <v>331</v>
      </c>
      <c r="D2068" s="159" t="s">
        <v>645</v>
      </c>
      <c r="E2068" s="159" t="s">
        <v>3057</v>
      </c>
    </row>
    <row r="2069" spans="1:5" ht="12" customHeight="1" x14ac:dyDescent="0.2">
      <c r="A2069" s="159" t="s">
        <v>3006</v>
      </c>
      <c r="B2069" s="159" t="s">
        <v>1466</v>
      </c>
      <c r="C2069" s="159" t="s">
        <v>331</v>
      </c>
      <c r="D2069" s="159" t="s">
        <v>645</v>
      </c>
      <c r="E2069" s="159" t="s">
        <v>3075</v>
      </c>
    </row>
    <row r="2070" spans="1:5" ht="12" customHeight="1" x14ac:dyDescent="0.2">
      <c r="A2070" s="159" t="s">
        <v>3006</v>
      </c>
      <c r="B2070" s="159" t="s">
        <v>1467</v>
      </c>
      <c r="C2070" s="159" t="s">
        <v>332</v>
      </c>
      <c r="D2070" s="159" t="s">
        <v>645</v>
      </c>
      <c r="E2070" s="159" t="s">
        <v>3054</v>
      </c>
    </row>
    <row r="2071" spans="1:5" ht="12" customHeight="1" x14ac:dyDescent="0.2">
      <c r="A2071" s="159" t="s">
        <v>3006</v>
      </c>
      <c r="B2071" s="159" t="s">
        <v>1467</v>
      </c>
      <c r="C2071" s="159" t="s">
        <v>332</v>
      </c>
      <c r="D2071" s="159" t="s">
        <v>645</v>
      </c>
      <c r="E2071" s="159" t="s">
        <v>3008</v>
      </c>
    </row>
    <row r="2072" spans="1:5" ht="12" customHeight="1" x14ac:dyDescent="0.2">
      <c r="A2072" s="159" t="s">
        <v>3006</v>
      </c>
      <c r="B2072" s="159" t="s">
        <v>1467</v>
      </c>
      <c r="C2072" s="159" t="s">
        <v>332</v>
      </c>
      <c r="D2072" s="159" t="s">
        <v>645</v>
      </c>
      <c r="E2072" s="159" t="s">
        <v>3058</v>
      </c>
    </row>
    <row r="2073" spans="1:5" ht="12" customHeight="1" x14ac:dyDescent="0.2">
      <c r="A2073" s="159" t="s">
        <v>3006</v>
      </c>
      <c r="B2073" s="159" t="s">
        <v>1467</v>
      </c>
      <c r="C2073" s="159" t="s">
        <v>332</v>
      </c>
      <c r="D2073" s="159" t="s">
        <v>645</v>
      </c>
      <c r="E2073" s="159" t="s">
        <v>3056</v>
      </c>
    </row>
    <row r="2074" spans="1:5" ht="12" customHeight="1" x14ac:dyDescent="0.2">
      <c r="A2074" s="159" t="s">
        <v>3006</v>
      </c>
      <c r="B2074" s="159" t="s">
        <v>1467</v>
      </c>
      <c r="C2074" s="159" t="s">
        <v>332</v>
      </c>
      <c r="D2074" s="159" t="s">
        <v>645</v>
      </c>
      <c r="E2074" s="159" t="s">
        <v>3057</v>
      </c>
    </row>
    <row r="2075" spans="1:5" ht="12" customHeight="1" x14ac:dyDescent="0.2">
      <c r="A2075" s="159" t="s">
        <v>3006</v>
      </c>
      <c r="B2075" s="159" t="s">
        <v>1467</v>
      </c>
      <c r="C2075" s="159" t="s">
        <v>332</v>
      </c>
      <c r="D2075" s="159" t="s">
        <v>645</v>
      </c>
      <c r="E2075" s="159" t="s">
        <v>3075</v>
      </c>
    </row>
    <row r="2076" spans="1:5" ht="12" customHeight="1" x14ac:dyDescent="0.2">
      <c r="A2076" s="159" t="s">
        <v>3006</v>
      </c>
      <c r="B2076" s="159" t="s">
        <v>1468</v>
      </c>
      <c r="C2076" s="159" t="s">
        <v>333</v>
      </c>
      <c r="D2076" s="159" t="s">
        <v>645</v>
      </c>
      <c r="E2076" s="159" t="s">
        <v>3054</v>
      </c>
    </row>
    <row r="2077" spans="1:5" ht="12" customHeight="1" x14ac:dyDescent="0.2">
      <c r="A2077" s="159" t="s">
        <v>3006</v>
      </c>
      <c r="B2077" s="159" t="s">
        <v>1468</v>
      </c>
      <c r="C2077" s="159" t="s">
        <v>333</v>
      </c>
      <c r="D2077" s="159" t="s">
        <v>645</v>
      </c>
      <c r="E2077" s="159" t="s">
        <v>3008</v>
      </c>
    </row>
    <row r="2078" spans="1:5" ht="12" customHeight="1" x14ac:dyDescent="0.2">
      <c r="A2078" s="159" t="s">
        <v>3006</v>
      </c>
      <c r="B2078" s="159" t="s">
        <v>1468</v>
      </c>
      <c r="C2078" s="159" t="s">
        <v>333</v>
      </c>
      <c r="D2078" s="159" t="s">
        <v>645</v>
      </c>
      <c r="E2078" s="159" t="s">
        <v>3058</v>
      </c>
    </row>
    <row r="2079" spans="1:5" ht="12" customHeight="1" x14ac:dyDescent="0.2">
      <c r="A2079" s="159" t="s">
        <v>3006</v>
      </c>
      <c r="B2079" s="159" t="s">
        <v>1468</v>
      </c>
      <c r="C2079" s="159" t="s">
        <v>333</v>
      </c>
      <c r="D2079" s="159" t="s">
        <v>645</v>
      </c>
      <c r="E2079" s="159" t="s">
        <v>3056</v>
      </c>
    </row>
    <row r="2080" spans="1:5" ht="12" customHeight="1" x14ac:dyDescent="0.2">
      <c r="A2080" s="159" t="s">
        <v>3006</v>
      </c>
      <c r="B2080" s="159" t="s">
        <v>1468</v>
      </c>
      <c r="C2080" s="159" t="s">
        <v>333</v>
      </c>
      <c r="D2080" s="159" t="s">
        <v>645</v>
      </c>
      <c r="E2080" s="159" t="s">
        <v>3057</v>
      </c>
    </row>
    <row r="2081" spans="1:5" ht="12" customHeight="1" x14ac:dyDescent="0.2">
      <c r="A2081" s="159" t="s">
        <v>3006</v>
      </c>
      <c r="B2081" s="159" t="s">
        <v>1468</v>
      </c>
      <c r="C2081" s="159" t="s">
        <v>333</v>
      </c>
      <c r="D2081" s="159" t="s">
        <v>645</v>
      </c>
      <c r="E2081" s="159" t="s">
        <v>3075</v>
      </c>
    </row>
    <row r="2082" spans="1:5" ht="12" customHeight="1" x14ac:dyDescent="0.2">
      <c r="A2082" s="159" t="s">
        <v>3006</v>
      </c>
      <c r="B2082" s="159" t="s">
        <v>1469</v>
      </c>
      <c r="C2082" s="159" t="s">
        <v>334</v>
      </c>
      <c r="D2082" s="159" t="s">
        <v>645</v>
      </c>
      <c r="E2082" s="159" t="s">
        <v>3054</v>
      </c>
    </row>
    <row r="2083" spans="1:5" ht="12" customHeight="1" x14ac:dyDescent="0.2">
      <c r="A2083" s="159" t="s">
        <v>3006</v>
      </c>
      <c r="B2083" s="159" t="s">
        <v>1469</v>
      </c>
      <c r="C2083" s="159" t="s">
        <v>334</v>
      </c>
      <c r="D2083" s="159" t="s">
        <v>645</v>
      </c>
      <c r="E2083" s="159" t="s">
        <v>3008</v>
      </c>
    </row>
    <row r="2084" spans="1:5" ht="12" customHeight="1" x14ac:dyDescent="0.2">
      <c r="A2084" s="159" t="s">
        <v>3006</v>
      </c>
      <c r="B2084" s="159" t="s">
        <v>1469</v>
      </c>
      <c r="C2084" s="159" t="s">
        <v>334</v>
      </c>
      <c r="D2084" s="159" t="s">
        <v>645</v>
      </c>
      <c r="E2084" s="159" t="s">
        <v>3058</v>
      </c>
    </row>
    <row r="2085" spans="1:5" ht="12" customHeight="1" x14ac:dyDescent="0.2">
      <c r="A2085" s="159" t="s">
        <v>3006</v>
      </c>
      <c r="B2085" s="159" t="s">
        <v>1469</v>
      </c>
      <c r="C2085" s="159" t="s">
        <v>334</v>
      </c>
      <c r="D2085" s="159" t="s">
        <v>645</v>
      </c>
      <c r="E2085" s="159" t="s">
        <v>3056</v>
      </c>
    </row>
    <row r="2086" spans="1:5" ht="12" customHeight="1" x14ac:dyDescent="0.2">
      <c r="A2086" s="159" t="s">
        <v>3006</v>
      </c>
      <c r="B2086" s="159" t="s">
        <v>1469</v>
      </c>
      <c r="C2086" s="159" t="s">
        <v>334</v>
      </c>
      <c r="D2086" s="159" t="s">
        <v>645</v>
      </c>
      <c r="E2086" s="159" t="s">
        <v>3057</v>
      </c>
    </row>
    <row r="2087" spans="1:5" ht="12" customHeight="1" x14ac:dyDescent="0.2">
      <c r="A2087" s="159" t="s">
        <v>3006</v>
      </c>
      <c r="B2087" s="159" t="s">
        <v>1469</v>
      </c>
      <c r="C2087" s="159" t="s">
        <v>334</v>
      </c>
      <c r="D2087" s="159" t="s">
        <v>645</v>
      </c>
      <c r="E2087" s="159" t="s">
        <v>3075</v>
      </c>
    </row>
    <row r="2088" spans="1:5" ht="12" customHeight="1" x14ac:dyDescent="0.2">
      <c r="A2088" s="159" t="s">
        <v>3006</v>
      </c>
      <c r="B2088" s="159" t="s">
        <v>1470</v>
      </c>
      <c r="C2088" s="159" t="s">
        <v>335</v>
      </c>
      <c r="D2088" s="159" t="s">
        <v>645</v>
      </c>
      <c r="E2088" s="159" t="s">
        <v>3054</v>
      </c>
    </row>
    <row r="2089" spans="1:5" ht="12" customHeight="1" x14ac:dyDescent="0.2">
      <c r="A2089" s="159" t="s">
        <v>3006</v>
      </c>
      <c r="B2089" s="159" t="s">
        <v>1470</v>
      </c>
      <c r="C2089" s="159" t="s">
        <v>335</v>
      </c>
      <c r="D2089" s="159" t="s">
        <v>645</v>
      </c>
      <c r="E2089" s="159" t="s">
        <v>3008</v>
      </c>
    </row>
    <row r="2090" spans="1:5" ht="12" customHeight="1" x14ac:dyDescent="0.2">
      <c r="A2090" s="159" t="s">
        <v>3006</v>
      </c>
      <c r="B2090" s="159" t="s">
        <v>1470</v>
      </c>
      <c r="C2090" s="159" t="s">
        <v>335</v>
      </c>
      <c r="D2090" s="159" t="s">
        <v>645</v>
      </c>
      <c r="E2090" s="159" t="s">
        <v>3056</v>
      </c>
    </row>
    <row r="2091" spans="1:5" ht="12" customHeight="1" x14ac:dyDescent="0.2">
      <c r="A2091" s="159" t="s">
        <v>3006</v>
      </c>
      <c r="B2091" s="159" t="s">
        <v>1470</v>
      </c>
      <c r="C2091" s="159" t="s">
        <v>335</v>
      </c>
      <c r="D2091" s="159" t="s">
        <v>645</v>
      </c>
      <c r="E2091" s="159" t="s">
        <v>3057</v>
      </c>
    </row>
    <row r="2092" spans="1:5" ht="12" customHeight="1" x14ac:dyDescent="0.2">
      <c r="A2092" s="159" t="s">
        <v>3006</v>
      </c>
      <c r="B2092" s="159" t="s">
        <v>1470</v>
      </c>
      <c r="C2092" s="159" t="s">
        <v>335</v>
      </c>
      <c r="D2092" s="159" t="s">
        <v>645</v>
      </c>
      <c r="E2092" s="159" t="s">
        <v>3060</v>
      </c>
    </row>
    <row r="2093" spans="1:5" ht="12" customHeight="1" x14ac:dyDescent="0.2">
      <c r="A2093" s="159" t="s">
        <v>3006</v>
      </c>
      <c r="B2093" s="159" t="s">
        <v>1470</v>
      </c>
      <c r="C2093" s="159" t="s">
        <v>335</v>
      </c>
      <c r="D2093" s="159" t="s">
        <v>645</v>
      </c>
      <c r="E2093" s="159" t="s">
        <v>3075</v>
      </c>
    </row>
    <row r="2094" spans="1:5" ht="12" customHeight="1" x14ac:dyDescent="0.2">
      <c r="A2094" s="159" t="s">
        <v>3006</v>
      </c>
      <c r="B2094" s="159" t="s">
        <v>1471</v>
      </c>
      <c r="C2094" s="159" t="s">
        <v>336</v>
      </c>
      <c r="D2094" s="159" t="s">
        <v>645</v>
      </c>
      <c r="E2094" s="159" t="s">
        <v>3054</v>
      </c>
    </row>
    <row r="2095" spans="1:5" ht="12" customHeight="1" x14ac:dyDescent="0.2">
      <c r="A2095" s="159" t="s">
        <v>3006</v>
      </c>
      <c r="B2095" s="159" t="s">
        <v>1471</v>
      </c>
      <c r="C2095" s="159" t="s">
        <v>336</v>
      </c>
      <c r="D2095" s="159" t="s">
        <v>645</v>
      </c>
      <c r="E2095" s="159" t="s">
        <v>3008</v>
      </c>
    </row>
    <row r="2096" spans="1:5" ht="12" customHeight="1" x14ac:dyDescent="0.2">
      <c r="A2096" s="159" t="s">
        <v>3006</v>
      </c>
      <c r="B2096" s="159" t="s">
        <v>1471</v>
      </c>
      <c r="C2096" s="159" t="s">
        <v>336</v>
      </c>
      <c r="D2096" s="159" t="s">
        <v>645</v>
      </c>
      <c r="E2096" s="159" t="s">
        <v>3058</v>
      </c>
    </row>
    <row r="2097" spans="1:5" ht="12" customHeight="1" x14ac:dyDescent="0.2">
      <c r="A2097" s="159" t="s">
        <v>3006</v>
      </c>
      <c r="B2097" s="159" t="s">
        <v>1471</v>
      </c>
      <c r="C2097" s="159" t="s">
        <v>336</v>
      </c>
      <c r="D2097" s="159" t="s">
        <v>645</v>
      </c>
      <c r="E2097" s="159" t="s">
        <v>3056</v>
      </c>
    </row>
    <row r="2098" spans="1:5" ht="12" customHeight="1" x14ac:dyDescent="0.2">
      <c r="A2098" s="159" t="s">
        <v>3006</v>
      </c>
      <c r="B2098" s="159" t="s">
        <v>1471</v>
      </c>
      <c r="C2098" s="159" t="s">
        <v>336</v>
      </c>
      <c r="D2098" s="159" t="s">
        <v>645</v>
      </c>
      <c r="E2098" s="159" t="s">
        <v>3057</v>
      </c>
    </row>
    <row r="2099" spans="1:5" ht="12" customHeight="1" x14ac:dyDescent="0.2">
      <c r="A2099" s="159" t="s">
        <v>3006</v>
      </c>
      <c r="B2099" s="159" t="s">
        <v>1471</v>
      </c>
      <c r="C2099" s="159" t="s">
        <v>336</v>
      </c>
      <c r="D2099" s="159" t="s">
        <v>645</v>
      </c>
      <c r="E2099" s="159" t="s">
        <v>3075</v>
      </c>
    </row>
    <row r="2100" spans="1:5" ht="12" customHeight="1" x14ac:dyDescent="0.2">
      <c r="A2100" s="159" t="s">
        <v>3006</v>
      </c>
      <c r="B2100" s="159" t="s">
        <v>1472</v>
      </c>
      <c r="C2100" s="159" t="s">
        <v>337</v>
      </c>
      <c r="D2100" s="159" t="s">
        <v>645</v>
      </c>
      <c r="E2100" s="159" t="s">
        <v>3054</v>
      </c>
    </row>
    <row r="2101" spans="1:5" ht="12" customHeight="1" x14ac:dyDescent="0.2">
      <c r="A2101" s="159" t="s">
        <v>3006</v>
      </c>
      <c r="B2101" s="159" t="s">
        <v>1472</v>
      </c>
      <c r="C2101" s="159" t="s">
        <v>337</v>
      </c>
      <c r="D2101" s="159" t="s">
        <v>645</v>
      </c>
      <c r="E2101" s="159" t="s">
        <v>3008</v>
      </c>
    </row>
    <row r="2102" spans="1:5" ht="12" customHeight="1" x14ac:dyDescent="0.2">
      <c r="A2102" s="159" t="s">
        <v>3006</v>
      </c>
      <c r="B2102" s="159" t="s">
        <v>1472</v>
      </c>
      <c r="C2102" s="159" t="s">
        <v>337</v>
      </c>
      <c r="D2102" s="159" t="s">
        <v>645</v>
      </c>
      <c r="E2102" s="159" t="s">
        <v>3058</v>
      </c>
    </row>
    <row r="2103" spans="1:5" ht="12" customHeight="1" x14ac:dyDescent="0.2">
      <c r="A2103" s="159" t="s">
        <v>3006</v>
      </c>
      <c r="B2103" s="159" t="s">
        <v>1472</v>
      </c>
      <c r="C2103" s="159" t="s">
        <v>337</v>
      </c>
      <c r="D2103" s="159" t="s">
        <v>645</v>
      </c>
      <c r="E2103" s="159" t="s">
        <v>3056</v>
      </c>
    </row>
    <row r="2104" spans="1:5" ht="12" customHeight="1" x14ac:dyDescent="0.2">
      <c r="A2104" s="159" t="s">
        <v>3006</v>
      </c>
      <c r="B2104" s="159" t="s">
        <v>1472</v>
      </c>
      <c r="C2104" s="159" t="s">
        <v>337</v>
      </c>
      <c r="D2104" s="159" t="s">
        <v>645</v>
      </c>
      <c r="E2104" s="159" t="s">
        <v>3057</v>
      </c>
    </row>
    <row r="2105" spans="1:5" ht="12" customHeight="1" x14ac:dyDescent="0.2">
      <c r="A2105" s="159" t="s">
        <v>3006</v>
      </c>
      <c r="B2105" s="159" t="s">
        <v>1472</v>
      </c>
      <c r="C2105" s="159" t="s">
        <v>337</v>
      </c>
      <c r="D2105" s="159" t="s">
        <v>645</v>
      </c>
      <c r="E2105" s="159" t="s">
        <v>3075</v>
      </c>
    </row>
    <row r="2106" spans="1:5" ht="12" customHeight="1" x14ac:dyDescent="0.2">
      <c r="A2106" s="159" t="s">
        <v>3006</v>
      </c>
      <c r="B2106" s="159" t="s">
        <v>1473</v>
      </c>
      <c r="C2106" s="159" t="s">
        <v>338</v>
      </c>
      <c r="D2106" s="159" t="s">
        <v>645</v>
      </c>
      <c r="E2106" s="159" t="s">
        <v>3054</v>
      </c>
    </row>
    <row r="2107" spans="1:5" ht="12" customHeight="1" x14ac:dyDescent="0.2">
      <c r="A2107" s="159" t="s">
        <v>3006</v>
      </c>
      <c r="B2107" s="159" t="s">
        <v>1473</v>
      </c>
      <c r="C2107" s="159" t="s">
        <v>338</v>
      </c>
      <c r="D2107" s="159" t="s">
        <v>645</v>
      </c>
      <c r="E2107" s="159" t="s">
        <v>3008</v>
      </c>
    </row>
    <row r="2108" spans="1:5" ht="12" customHeight="1" x14ac:dyDescent="0.2">
      <c r="A2108" s="159" t="s">
        <v>3006</v>
      </c>
      <c r="B2108" s="159" t="s">
        <v>1473</v>
      </c>
      <c r="C2108" s="159" t="s">
        <v>338</v>
      </c>
      <c r="D2108" s="159" t="s">
        <v>645</v>
      </c>
      <c r="E2108" s="159" t="s">
        <v>3058</v>
      </c>
    </row>
    <row r="2109" spans="1:5" ht="12" customHeight="1" x14ac:dyDescent="0.2">
      <c r="A2109" s="159" t="s">
        <v>3006</v>
      </c>
      <c r="B2109" s="159" t="s">
        <v>1473</v>
      </c>
      <c r="C2109" s="159" t="s">
        <v>338</v>
      </c>
      <c r="D2109" s="159" t="s">
        <v>645</v>
      </c>
      <c r="E2109" s="159" t="s">
        <v>3056</v>
      </c>
    </row>
    <row r="2110" spans="1:5" ht="12" customHeight="1" x14ac:dyDescent="0.2">
      <c r="A2110" s="159" t="s">
        <v>3006</v>
      </c>
      <c r="B2110" s="159" t="s">
        <v>1473</v>
      </c>
      <c r="C2110" s="159" t="s">
        <v>338</v>
      </c>
      <c r="D2110" s="159" t="s">
        <v>645</v>
      </c>
      <c r="E2110" s="159" t="s">
        <v>3057</v>
      </c>
    </row>
    <row r="2111" spans="1:5" ht="12" customHeight="1" x14ac:dyDescent="0.2">
      <c r="A2111" s="159" t="s">
        <v>3006</v>
      </c>
      <c r="B2111" s="159" t="s">
        <v>1473</v>
      </c>
      <c r="C2111" s="159" t="s">
        <v>338</v>
      </c>
      <c r="D2111" s="159" t="s">
        <v>645</v>
      </c>
      <c r="E2111" s="159" t="s">
        <v>3075</v>
      </c>
    </row>
    <row r="2112" spans="1:5" ht="12" customHeight="1" x14ac:dyDescent="0.2">
      <c r="A2112" s="159" t="s">
        <v>3006</v>
      </c>
      <c r="B2112" s="159" t="s">
        <v>1474</v>
      </c>
      <c r="C2112" s="159" t="s">
        <v>339</v>
      </c>
      <c r="D2112" s="159" t="s">
        <v>645</v>
      </c>
      <c r="E2112" s="159" t="s">
        <v>3054</v>
      </c>
    </row>
    <row r="2113" spans="1:5" ht="12" customHeight="1" x14ac:dyDescent="0.2">
      <c r="A2113" s="159" t="s">
        <v>3006</v>
      </c>
      <c r="B2113" s="159" t="s">
        <v>1474</v>
      </c>
      <c r="C2113" s="159" t="s">
        <v>339</v>
      </c>
      <c r="D2113" s="159" t="s">
        <v>645</v>
      </c>
      <c r="E2113" s="159" t="s">
        <v>3008</v>
      </c>
    </row>
    <row r="2114" spans="1:5" ht="12" customHeight="1" x14ac:dyDescent="0.2">
      <c r="A2114" s="159" t="s">
        <v>3006</v>
      </c>
      <c r="B2114" s="159" t="s">
        <v>1474</v>
      </c>
      <c r="C2114" s="159" t="s">
        <v>339</v>
      </c>
      <c r="D2114" s="159" t="s">
        <v>645</v>
      </c>
      <c r="E2114" s="159" t="s">
        <v>3058</v>
      </c>
    </row>
    <row r="2115" spans="1:5" ht="12" customHeight="1" x14ac:dyDescent="0.2">
      <c r="A2115" s="159" t="s">
        <v>3006</v>
      </c>
      <c r="B2115" s="159" t="s">
        <v>1474</v>
      </c>
      <c r="C2115" s="159" t="s">
        <v>339</v>
      </c>
      <c r="D2115" s="159" t="s">
        <v>645</v>
      </c>
      <c r="E2115" s="159" t="s">
        <v>3056</v>
      </c>
    </row>
    <row r="2116" spans="1:5" ht="12" customHeight="1" x14ac:dyDescent="0.2">
      <c r="A2116" s="159" t="s">
        <v>3006</v>
      </c>
      <c r="B2116" s="159" t="s">
        <v>1474</v>
      </c>
      <c r="C2116" s="159" t="s">
        <v>339</v>
      </c>
      <c r="D2116" s="159" t="s">
        <v>645</v>
      </c>
      <c r="E2116" s="159" t="s">
        <v>3057</v>
      </c>
    </row>
    <row r="2117" spans="1:5" ht="12" customHeight="1" x14ac:dyDescent="0.2">
      <c r="A2117" s="159" t="s">
        <v>3006</v>
      </c>
      <c r="B2117" s="159" t="s">
        <v>1474</v>
      </c>
      <c r="C2117" s="159" t="s">
        <v>339</v>
      </c>
      <c r="D2117" s="159" t="s">
        <v>645</v>
      </c>
      <c r="E2117" s="159" t="s">
        <v>3060</v>
      </c>
    </row>
    <row r="2118" spans="1:5" ht="12" customHeight="1" x14ac:dyDescent="0.2">
      <c r="A2118" s="159" t="s">
        <v>3006</v>
      </c>
      <c r="B2118" s="159" t="s">
        <v>1474</v>
      </c>
      <c r="C2118" s="159" t="s">
        <v>339</v>
      </c>
      <c r="D2118" s="159" t="s">
        <v>645</v>
      </c>
      <c r="E2118" s="159" t="s">
        <v>3075</v>
      </c>
    </row>
    <row r="2119" spans="1:5" ht="12" customHeight="1" x14ac:dyDescent="0.2">
      <c r="A2119" s="159" t="s">
        <v>3006</v>
      </c>
      <c r="B2119" s="159" t="s">
        <v>1475</v>
      </c>
      <c r="C2119" s="159" t="s">
        <v>340</v>
      </c>
      <c r="D2119" s="159" t="s">
        <v>645</v>
      </c>
      <c r="E2119" s="159" t="s">
        <v>3054</v>
      </c>
    </row>
    <row r="2120" spans="1:5" ht="12" customHeight="1" x14ac:dyDescent="0.2">
      <c r="A2120" s="159" t="s">
        <v>3006</v>
      </c>
      <c r="B2120" s="159" t="s">
        <v>1475</v>
      </c>
      <c r="C2120" s="159" t="s">
        <v>340</v>
      </c>
      <c r="D2120" s="159" t="s">
        <v>645</v>
      </c>
      <c r="E2120" s="159" t="s">
        <v>3008</v>
      </c>
    </row>
    <row r="2121" spans="1:5" ht="12" customHeight="1" x14ac:dyDescent="0.2">
      <c r="A2121" s="159" t="s">
        <v>3006</v>
      </c>
      <c r="B2121" s="159" t="s">
        <v>1475</v>
      </c>
      <c r="C2121" s="159" t="s">
        <v>340</v>
      </c>
      <c r="D2121" s="159" t="s">
        <v>645</v>
      </c>
      <c r="E2121" s="159" t="s">
        <v>3058</v>
      </c>
    </row>
    <row r="2122" spans="1:5" ht="12" customHeight="1" x14ac:dyDescent="0.2">
      <c r="A2122" s="159" t="s">
        <v>3006</v>
      </c>
      <c r="B2122" s="159" t="s">
        <v>1475</v>
      </c>
      <c r="C2122" s="159" t="s">
        <v>340</v>
      </c>
      <c r="D2122" s="159" t="s">
        <v>645</v>
      </c>
      <c r="E2122" s="159" t="s">
        <v>3056</v>
      </c>
    </row>
    <row r="2123" spans="1:5" ht="12" customHeight="1" x14ac:dyDescent="0.2">
      <c r="A2123" s="159" t="s">
        <v>3006</v>
      </c>
      <c r="B2123" s="159" t="s">
        <v>1475</v>
      </c>
      <c r="C2123" s="159" t="s">
        <v>340</v>
      </c>
      <c r="D2123" s="159" t="s">
        <v>645</v>
      </c>
      <c r="E2123" s="159" t="s">
        <v>3057</v>
      </c>
    </row>
    <row r="2124" spans="1:5" ht="12" customHeight="1" x14ac:dyDescent="0.2">
      <c r="A2124" s="159" t="s">
        <v>3006</v>
      </c>
      <c r="B2124" s="159" t="s">
        <v>1475</v>
      </c>
      <c r="C2124" s="159" t="s">
        <v>340</v>
      </c>
      <c r="D2124" s="159" t="s">
        <v>645</v>
      </c>
      <c r="E2124" s="159" t="s">
        <v>3075</v>
      </c>
    </row>
    <row r="2125" spans="1:5" ht="12" customHeight="1" x14ac:dyDescent="0.2">
      <c r="A2125" s="159" t="s">
        <v>3006</v>
      </c>
      <c r="B2125" s="159" t="s">
        <v>1476</v>
      </c>
      <c r="C2125" s="159" t="s">
        <v>341</v>
      </c>
      <c r="D2125" s="159" t="s">
        <v>645</v>
      </c>
      <c r="E2125" s="159" t="s">
        <v>3054</v>
      </c>
    </row>
    <row r="2126" spans="1:5" ht="12" customHeight="1" x14ac:dyDescent="0.2">
      <c r="A2126" s="159" t="s">
        <v>3006</v>
      </c>
      <c r="B2126" s="159" t="s">
        <v>1476</v>
      </c>
      <c r="C2126" s="159" t="s">
        <v>341</v>
      </c>
      <c r="D2126" s="159" t="s">
        <v>645</v>
      </c>
      <c r="E2126" s="159" t="s">
        <v>3008</v>
      </c>
    </row>
    <row r="2127" spans="1:5" ht="12" customHeight="1" x14ac:dyDescent="0.2">
      <c r="A2127" s="159" t="s">
        <v>3006</v>
      </c>
      <c r="B2127" s="159" t="s">
        <v>1476</v>
      </c>
      <c r="C2127" s="159" t="s">
        <v>341</v>
      </c>
      <c r="D2127" s="159" t="s">
        <v>645</v>
      </c>
      <c r="E2127" s="159" t="s">
        <v>3055</v>
      </c>
    </row>
    <row r="2128" spans="1:5" ht="12" customHeight="1" x14ac:dyDescent="0.2">
      <c r="A2128" s="159" t="s">
        <v>3006</v>
      </c>
      <c r="B2128" s="159" t="s">
        <v>1476</v>
      </c>
      <c r="C2128" s="159" t="s">
        <v>341</v>
      </c>
      <c r="D2128" s="159" t="s">
        <v>645</v>
      </c>
      <c r="E2128" s="159" t="s">
        <v>3058</v>
      </c>
    </row>
    <row r="2129" spans="1:5" ht="12" customHeight="1" x14ac:dyDescent="0.2">
      <c r="A2129" s="159" t="s">
        <v>3006</v>
      </c>
      <c r="B2129" s="159" t="s">
        <v>1476</v>
      </c>
      <c r="C2129" s="159" t="s">
        <v>341</v>
      </c>
      <c r="D2129" s="159" t="s">
        <v>645</v>
      </c>
      <c r="E2129" s="159" t="s">
        <v>3056</v>
      </c>
    </row>
    <row r="2130" spans="1:5" ht="12" customHeight="1" x14ac:dyDescent="0.2">
      <c r="A2130" s="159" t="s">
        <v>3006</v>
      </c>
      <c r="B2130" s="159" t="s">
        <v>1476</v>
      </c>
      <c r="C2130" s="159" t="s">
        <v>341</v>
      </c>
      <c r="D2130" s="159" t="s">
        <v>645</v>
      </c>
      <c r="E2130" s="159" t="s">
        <v>3057</v>
      </c>
    </row>
    <row r="2131" spans="1:5" ht="12" customHeight="1" x14ac:dyDescent="0.2">
      <c r="A2131" s="159" t="s">
        <v>3006</v>
      </c>
      <c r="B2131" s="159" t="s">
        <v>1476</v>
      </c>
      <c r="C2131" s="159" t="s">
        <v>341</v>
      </c>
      <c r="D2131" s="159" t="s">
        <v>645</v>
      </c>
      <c r="E2131" s="159" t="s">
        <v>3075</v>
      </c>
    </row>
    <row r="2132" spans="1:5" ht="12" customHeight="1" x14ac:dyDescent="0.2">
      <c r="A2132" s="159" t="s">
        <v>3006</v>
      </c>
      <c r="B2132" s="159" t="s">
        <v>1477</v>
      </c>
      <c r="C2132" s="159" t="s">
        <v>342</v>
      </c>
      <c r="D2132" s="159" t="s">
        <v>645</v>
      </c>
      <c r="E2132" s="159" t="s">
        <v>3054</v>
      </c>
    </row>
    <row r="2133" spans="1:5" ht="12" customHeight="1" x14ac:dyDescent="0.2">
      <c r="A2133" s="159" t="s">
        <v>3006</v>
      </c>
      <c r="B2133" s="159" t="s">
        <v>1477</v>
      </c>
      <c r="C2133" s="159" t="s">
        <v>342</v>
      </c>
      <c r="D2133" s="159" t="s">
        <v>645</v>
      </c>
      <c r="E2133" s="159" t="s">
        <v>3008</v>
      </c>
    </row>
    <row r="2134" spans="1:5" ht="12" customHeight="1" x14ac:dyDescent="0.2">
      <c r="A2134" s="159" t="s">
        <v>3006</v>
      </c>
      <c r="B2134" s="159" t="s">
        <v>1477</v>
      </c>
      <c r="C2134" s="159" t="s">
        <v>342</v>
      </c>
      <c r="D2134" s="159" t="s">
        <v>645</v>
      </c>
      <c r="E2134" s="159" t="s">
        <v>3055</v>
      </c>
    </row>
    <row r="2135" spans="1:5" ht="12" customHeight="1" x14ac:dyDescent="0.2">
      <c r="A2135" s="159" t="s">
        <v>3006</v>
      </c>
      <c r="B2135" s="159" t="s">
        <v>1477</v>
      </c>
      <c r="C2135" s="159" t="s">
        <v>342</v>
      </c>
      <c r="D2135" s="159" t="s">
        <v>645</v>
      </c>
      <c r="E2135" s="159" t="s">
        <v>3058</v>
      </c>
    </row>
    <row r="2136" spans="1:5" ht="12" customHeight="1" x14ac:dyDescent="0.2">
      <c r="A2136" s="159" t="s">
        <v>3006</v>
      </c>
      <c r="B2136" s="159" t="s">
        <v>1477</v>
      </c>
      <c r="C2136" s="159" t="s">
        <v>342</v>
      </c>
      <c r="D2136" s="159" t="s">
        <v>645</v>
      </c>
      <c r="E2136" s="159" t="s">
        <v>3056</v>
      </c>
    </row>
    <row r="2137" spans="1:5" ht="12" customHeight="1" x14ac:dyDescent="0.2">
      <c r="A2137" s="159" t="s">
        <v>3006</v>
      </c>
      <c r="B2137" s="159" t="s">
        <v>1477</v>
      </c>
      <c r="C2137" s="159" t="s">
        <v>342</v>
      </c>
      <c r="D2137" s="159" t="s">
        <v>645</v>
      </c>
      <c r="E2137" s="159" t="s">
        <v>3057</v>
      </c>
    </row>
    <row r="2138" spans="1:5" ht="12" customHeight="1" x14ac:dyDescent="0.2">
      <c r="A2138" s="159" t="s">
        <v>3006</v>
      </c>
      <c r="B2138" s="159" t="s">
        <v>1477</v>
      </c>
      <c r="C2138" s="159" t="s">
        <v>342</v>
      </c>
      <c r="D2138" s="159" t="s">
        <v>645</v>
      </c>
      <c r="E2138" s="159" t="s">
        <v>3075</v>
      </c>
    </row>
    <row r="2139" spans="1:5" ht="12" customHeight="1" x14ac:dyDescent="0.2">
      <c r="A2139" s="159" t="s">
        <v>3006</v>
      </c>
      <c r="B2139" s="159" t="s">
        <v>1478</v>
      </c>
      <c r="C2139" s="159" t="s">
        <v>343</v>
      </c>
      <c r="D2139" s="159" t="s">
        <v>645</v>
      </c>
      <c r="E2139" s="159" t="s">
        <v>3054</v>
      </c>
    </row>
    <row r="2140" spans="1:5" ht="12" customHeight="1" x14ac:dyDescent="0.2">
      <c r="A2140" s="159" t="s">
        <v>3006</v>
      </c>
      <c r="B2140" s="159" t="s">
        <v>1478</v>
      </c>
      <c r="C2140" s="159" t="s">
        <v>343</v>
      </c>
      <c r="D2140" s="159" t="s">
        <v>645</v>
      </c>
      <c r="E2140" s="159" t="s">
        <v>3008</v>
      </c>
    </row>
    <row r="2141" spans="1:5" ht="12" customHeight="1" x14ac:dyDescent="0.2">
      <c r="A2141" s="159" t="s">
        <v>3006</v>
      </c>
      <c r="B2141" s="159" t="s">
        <v>1478</v>
      </c>
      <c r="C2141" s="159" t="s">
        <v>343</v>
      </c>
      <c r="D2141" s="159" t="s">
        <v>645</v>
      </c>
      <c r="E2141" s="159" t="s">
        <v>3058</v>
      </c>
    </row>
    <row r="2142" spans="1:5" ht="12" customHeight="1" x14ac:dyDescent="0.2">
      <c r="A2142" s="159" t="s">
        <v>3006</v>
      </c>
      <c r="B2142" s="159" t="s">
        <v>1478</v>
      </c>
      <c r="C2142" s="159" t="s">
        <v>343</v>
      </c>
      <c r="D2142" s="159" t="s">
        <v>645</v>
      </c>
      <c r="E2142" s="159" t="s">
        <v>3057</v>
      </c>
    </row>
    <row r="2143" spans="1:5" ht="12" customHeight="1" x14ac:dyDescent="0.2">
      <c r="A2143" s="159" t="s">
        <v>3006</v>
      </c>
      <c r="B2143" s="159" t="s">
        <v>1479</v>
      </c>
      <c r="C2143" s="159" t="s">
        <v>344</v>
      </c>
      <c r="D2143" s="159" t="s">
        <v>645</v>
      </c>
      <c r="E2143" s="159" t="s">
        <v>3054</v>
      </c>
    </row>
    <row r="2144" spans="1:5" ht="12" customHeight="1" x14ac:dyDescent="0.2">
      <c r="A2144" s="159" t="s">
        <v>3006</v>
      </c>
      <c r="B2144" s="159" t="s">
        <v>1479</v>
      </c>
      <c r="C2144" s="159" t="s">
        <v>344</v>
      </c>
      <c r="D2144" s="159" t="s">
        <v>645</v>
      </c>
      <c r="E2144" s="159" t="s">
        <v>3008</v>
      </c>
    </row>
    <row r="2145" spans="1:5" ht="12" customHeight="1" x14ac:dyDescent="0.2">
      <c r="A2145" s="159" t="s">
        <v>3006</v>
      </c>
      <c r="B2145" s="159" t="s">
        <v>1479</v>
      </c>
      <c r="C2145" s="159" t="s">
        <v>344</v>
      </c>
      <c r="D2145" s="159" t="s">
        <v>645</v>
      </c>
      <c r="E2145" s="159" t="s">
        <v>3056</v>
      </c>
    </row>
    <row r="2146" spans="1:5" ht="12" customHeight="1" x14ac:dyDescent="0.2">
      <c r="A2146" s="159" t="s">
        <v>3006</v>
      </c>
      <c r="B2146" s="159" t="s">
        <v>1479</v>
      </c>
      <c r="C2146" s="159" t="s">
        <v>344</v>
      </c>
      <c r="D2146" s="159" t="s">
        <v>645</v>
      </c>
      <c r="E2146" s="159" t="s">
        <v>3057</v>
      </c>
    </row>
    <row r="2147" spans="1:5" ht="12" customHeight="1" x14ac:dyDescent="0.2">
      <c r="A2147" s="159" t="s">
        <v>3006</v>
      </c>
      <c r="B2147" s="159" t="s">
        <v>1479</v>
      </c>
      <c r="C2147" s="159" t="s">
        <v>344</v>
      </c>
      <c r="D2147" s="159" t="s">
        <v>645</v>
      </c>
      <c r="E2147" s="159" t="s">
        <v>3075</v>
      </c>
    </row>
    <row r="2148" spans="1:5" ht="12" customHeight="1" x14ac:dyDescent="0.2">
      <c r="A2148" s="159" t="s">
        <v>3006</v>
      </c>
      <c r="B2148" s="159" t="s">
        <v>1480</v>
      </c>
      <c r="C2148" s="159" t="s">
        <v>345</v>
      </c>
      <c r="D2148" s="159" t="s">
        <v>645</v>
      </c>
      <c r="E2148" s="159" t="s">
        <v>3054</v>
      </c>
    </row>
    <row r="2149" spans="1:5" ht="12" customHeight="1" x14ac:dyDescent="0.2">
      <c r="A2149" s="159" t="s">
        <v>3006</v>
      </c>
      <c r="B2149" s="159" t="s">
        <v>1480</v>
      </c>
      <c r="C2149" s="159" t="s">
        <v>345</v>
      </c>
      <c r="D2149" s="159" t="s">
        <v>645</v>
      </c>
      <c r="E2149" s="159" t="s">
        <v>3008</v>
      </c>
    </row>
    <row r="2150" spans="1:5" ht="12" customHeight="1" x14ac:dyDescent="0.2">
      <c r="A2150" s="159" t="s">
        <v>3006</v>
      </c>
      <c r="B2150" s="159" t="s">
        <v>1480</v>
      </c>
      <c r="C2150" s="159" t="s">
        <v>345</v>
      </c>
      <c r="D2150" s="159" t="s">
        <v>645</v>
      </c>
      <c r="E2150" s="159" t="s">
        <v>3058</v>
      </c>
    </row>
    <row r="2151" spans="1:5" ht="12" customHeight="1" x14ac:dyDescent="0.2">
      <c r="A2151" s="159" t="s">
        <v>3006</v>
      </c>
      <c r="B2151" s="159" t="s">
        <v>1480</v>
      </c>
      <c r="C2151" s="159" t="s">
        <v>345</v>
      </c>
      <c r="D2151" s="159" t="s">
        <v>645</v>
      </c>
      <c r="E2151" s="159" t="s">
        <v>3056</v>
      </c>
    </row>
    <row r="2152" spans="1:5" ht="12" customHeight="1" x14ac:dyDescent="0.2">
      <c r="A2152" s="159" t="s">
        <v>3006</v>
      </c>
      <c r="B2152" s="159" t="s">
        <v>1480</v>
      </c>
      <c r="C2152" s="159" t="s">
        <v>345</v>
      </c>
      <c r="D2152" s="159" t="s">
        <v>645</v>
      </c>
      <c r="E2152" s="159" t="s">
        <v>3057</v>
      </c>
    </row>
    <row r="2153" spans="1:5" ht="12" customHeight="1" x14ac:dyDescent="0.2">
      <c r="A2153" s="159" t="s">
        <v>3006</v>
      </c>
      <c r="B2153" s="159" t="s">
        <v>1480</v>
      </c>
      <c r="C2153" s="159" t="s">
        <v>345</v>
      </c>
      <c r="D2153" s="159" t="s">
        <v>645</v>
      </c>
      <c r="E2153" s="159" t="s">
        <v>3075</v>
      </c>
    </row>
    <row r="2154" spans="1:5" ht="12" customHeight="1" x14ac:dyDescent="0.2">
      <c r="A2154" s="159" t="s">
        <v>3006</v>
      </c>
      <c r="B2154" s="159" t="s">
        <v>1481</v>
      </c>
      <c r="C2154" s="159" t="s">
        <v>346</v>
      </c>
      <c r="D2154" s="159" t="s">
        <v>645</v>
      </c>
      <c r="E2154" s="159" t="s">
        <v>3054</v>
      </c>
    </row>
    <row r="2155" spans="1:5" ht="12" customHeight="1" x14ac:dyDescent="0.2">
      <c r="A2155" s="159" t="s">
        <v>3006</v>
      </c>
      <c r="B2155" s="159" t="s">
        <v>1481</v>
      </c>
      <c r="C2155" s="159" t="s">
        <v>346</v>
      </c>
      <c r="D2155" s="159" t="s">
        <v>645</v>
      </c>
      <c r="E2155" s="159" t="s">
        <v>3008</v>
      </c>
    </row>
    <row r="2156" spans="1:5" ht="12" customHeight="1" x14ac:dyDescent="0.2">
      <c r="A2156" s="159" t="s">
        <v>3006</v>
      </c>
      <c r="B2156" s="159" t="s">
        <v>1481</v>
      </c>
      <c r="C2156" s="159" t="s">
        <v>346</v>
      </c>
      <c r="D2156" s="159" t="s">
        <v>645</v>
      </c>
      <c r="E2156" s="159" t="s">
        <v>3055</v>
      </c>
    </row>
    <row r="2157" spans="1:5" ht="12" customHeight="1" x14ac:dyDescent="0.2">
      <c r="A2157" s="159" t="s">
        <v>3006</v>
      </c>
      <c r="B2157" s="159" t="s">
        <v>1481</v>
      </c>
      <c r="C2157" s="159" t="s">
        <v>346</v>
      </c>
      <c r="D2157" s="159" t="s">
        <v>645</v>
      </c>
      <c r="E2157" s="159" t="s">
        <v>3058</v>
      </c>
    </row>
    <row r="2158" spans="1:5" ht="12" customHeight="1" x14ac:dyDescent="0.2">
      <c r="A2158" s="159" t="s">
        <v>3006</v>
      </c>
      <c r="B2158" s="159" t="s">
        <v>1481</v>
      </c>
      <c r="C2158" s="159" t="s">
        <v>346</v>
      </c>
      <c r="D2158" s="159" t="s">
        <v>645</v>
      </c>
      <c r="E2158" s="159" t="s">
        <v>3056</v>
      </c>
    </row>
    <row r="2159" spans="1:5" ht="12" customHeight="1" x14ac:dyDescent="0.2">
      <c r="A2159" s="159" t="s">
        <v>3006</v>
      </c>
      <c r="B2159" s="159" t="s">
        <v>1481</v>
      </c>
      <c r="C2159" s="159" t="s">
        <v>346</v>
      </c>
      <c r="D2159" s="159" t="s">
        <v>645</v>
      </c>
      <c r="E2159" s="159" t="s">
        <v>3057</v>
      </c>
    </row>
    <row r="2160" spans="1:5" ht="12" customHeight="1" x14ac:dyDescent="0.2">
      <c r="A2160" s="159" t="s">
        <v>3006</v>
      </c>
      <c r="B2160" s="159" t="s">
        <v>1481</v>
      </c>
      <c r="C2160" s="159" t="s">
        <v>346</v>
      </c>
      <c r="D2160" s="159" t="s">
        <v>645</v>
      </c>
      <c r="E2160" s="159" t="s">
        <v>3075</v>
      </c>
    </row>
    <row r="2161" spans="1:5" ht="12" customHeight="1" x14ac:dyDescent="0.2">
      <c r="A2161" s="159" t="s">
        <v>3006</v>
      </c>
      <c r="B2161" s="159" t="s">
        <v>1482</v>
      </c>
      <c r="C2161" s="159" t="s">
        <v>347</v>
      </c>
      <c r="D2161" s="159" t="s">
        <v>645</v>
      </c>
      <c r="E2161" s="159" t="s">
        <v>3054</v>
      </c>
    </row>
    <row r="2162" spans="1:5" ht="12" customHeight="1" x14ac:dyDescent="0.2">
      <c r="A2162" s="159" t="s">
        <v>3006</v>
      </c>
      <c r="B2162" s="159" t="s">
        <v>1482</v>
      </c>
      <c r="C2162" s="159" t="s">
        <v>347</v>
      </c>
      <c r="D2162" s="159" t="s">
        <v>645</v>
      </c>
      <c r="E2162" s="159" t="s">
        <v>3008</v>
      </c>
    </row>
    <row r="2163" spans="1:5" ht="12" customHeight="1" x14ac:dyDescent="0.2">
      <c r="A2163" s="159" t="s">
        <v>3006</v>
      </c>
      <c r="B2163" s="159" t="s">
        <v>1482</v>
      </c>
      <c r="C2163" s="159" t="s">
        <v>347</v>
      </c>
      <c r="D2163" s="159" t="s">
        <v>645</v>
      </c>
      <c r="E2163" s="159" t="s">
        <v>3055</v>
      </c>
    </row>
    <row r="2164" spans="1:5" ht="12" customHeight="1" x14ac:dyDescent="0.2">
      <c r="A2164" s="159" t="s">
        <v>3006</v>
      </c>
      <c r="B2164" s="159" t="s">
        <v>1482</v>
      </c>
      <c r="C2164" s="159" t="s">
        <v>347</v>
      </c>
      <c r="D2164" s="159" t="s">
        <v>645</v>
      </c>
      <c r="E2164" s="159" t="s">
        <v>3056</v>
      </c>
    </row>
    <row r="2165" spans="1:5" ht="12" customHeight="1" x14ac:dyDescent="0.2">
      <c r="A2165" s="159" t="s">
        <v>3006</v>
      </c>
      <c r="B2165" s="159" t="s">
        <v>1482</v>
      </c>
      <c r="C2165" s="159" t="s">
        <v>347</v>
      </c>
      <c r="D2165" s="159" t="s">
        <v>645</v>
      </c>
      <c r="E2165" s="159" t="s">
        <v>3057</v>
      </c>
    </row>
    <row r="2166" spans="1:5" ht="12" customHeight="1" x14ac:dyDescent="0.2">
      <c r="A2166" s="159" t="s">
        <v>3006</v>
      </c>
      <c r="B2166" s="159" t="s">
        <v>1482</v>
      </c>
      <c r="C2166" s="159" t="s">
        <v>347</v>
      </c>
      <c r="D2166" s="159" t="s">
        <v>645</v>
      </c>
      <c r="E2166" s="159" t="s">
        <v>3075</v>
      </c>
    </row>
    <row r="2167" spans="1:5" ht="12" customHeight="1" x14ac:dyDescent="0.2">
      <c r="A2167" s="159" t="s">
        <v>3006</v>
      </c>
      <c r="B2167" s="159" t="s">
        <v>1483</v>
      </c>
      <c r="C2167" s="159" t="s">
        <v>479</v>
      </c>
      <c r="D2167" s="159" t="s">
        <v>645</v>
      </c>
      <c r="E2167" s="159" t="s">
        <v>3054</v>
      </c>
    </row>
    <row r="2168" spans="1:5" ht="12" customHeight="1" x14ac:dyDescent="0.2">
      <c r="A2168" s="159" t="s">
        <v>3006</v>
      </c>
      <c r="B2168" s="159" t="s">
        <v>1483</v>
      </c>
      <c r="C2168" s="159" t="s">
        <v>479</v>
      </c>
      <c r="D2168" s="159" t="s">
        <v>645</v>
      </c>
      <c r="E2168" s="159" t="s">
        <v>3008</v>
      </c>
    </row>
    <row r="2169" spans="1:5" ht="12" customHeight="1" x14ac:dyDescent="0.2">
      <c r="A2169" s="159" t="s">
        <v>3006</v>
      </c>
      <c r="B2169" s="159" t="s">
        <v>1483</v>
      </c>
      <c r="C2169" s="159" t="s">
        <v>479</v>
      </c>
      <c r="D2169" s="159" t="s">
        <v>645</v>
      </c>
      <c r="E2169" s="159" t="s">
        <v>3055</v>
      </c>
    </row>
    <row r="2170" spans="1:5" ht="12" customHeight="1" x14ac:dyDescent="0.2">
      <c r="A2170" s="159" t="s">
        <v>3006</v>
      </c>
      <c r="B2170" s="159" t="s">
        <v>1483</v>
      </c>
      <c r="C2170" s="159" t="s">
        <v>479</v>
      </c>
      <c r="D2170" s="159" t="s">
        <v>645</v>
      </c>
      <c r="E2170" s="159" t="s">
        <v>3058</v>
      </c>
    </row>
    <row r="2171" spans="1:5" ht="12" customHeight="1" x14ac:dyDescent="0.2">
      <c r="A2171" s="159" t="s">
        <v>3006</v>
      </c>
      <c r="B2171" s="159" t="s">
        <v>1483</v>
      </c>
      <c r="C2171" s="159" t="s">
        <v>479</v>
      </c>
      <c r="D2171" s="159" t="s">
        <v>645</v>
      </c>
      <c r="E2171" s="159" t="s">
        <v>3056</v>
      </c>
    </row>
    <row r="2172" spans="1:5" ht="12" customHeight="1" x14ac:dyDescent="0.2">
      <c r="A2172" s="159" t="s">
        <v>3006</v>
      </c>
      <c r="B2172" s="159" t="s">
        <v>1483</v>
      </c>
      <c r="C2172" s="159" t="s">
        <v>479</v>
      </c>
      <c r="D2172" s="159" t="s">
        <v>645</v>
      </c>
      <c r="E2172" s="159" t="s">
        <v>3057</v>
      </c>
    </row>
    <row r="2173" spans="1:5" ht="12" customHeight="1" x14ac:dyDescent="0.2">
      <c r="A2173" s="159" t="s">
        <v>3006</v>
      </c>
      <c r="B2173" s="159" t="s">
        <v>1483</v>
      </c>
      <c r="C2173" s="159" t="s">
        <v>479</v>
      </c>
      <c r="D2173" s="159" t="s">
        <v>645</v>
      </c>
      <c r="E2173" s="159" t="s">
        <v>3075</v>
      </c>
    </row>
    <row r="2174" spans="1:5" ht="12" customHeight="1" x14ac:dyDescent="0.2">
      <c r="A2174" s="159" t="s">
        <v>3006</v>
      </c>
      <c r="B2174" s="159" t="s">
        <v>1483</v>
      </c>
      <c r="C2174" s="159" t="s">
        <v>479</v>
      </c>
      <c r="D2174" s="159" t="s">
        <v>645</v>
      </c>
      <c r="E2174" s="159" t="s">
        <v>3092</v>
      </c>
    </row>
    <row r="2175" spans="1:5" ht="12" customHeight="1" x14ac:dyDescent="0.2">
      <c r="A2175" s="159" t="s">
        <v>3006</v>
      </c>
      <c r="B2175" s="159" t="s">
        <v>1484</v>
      </c>
      <c r="C2175" s="159" t="s">
        <v>348</v>
      </c>
      <c r="D2175" s="159" t="s">
        <v>645</v>
      </c>
      <c r="E2175" s="159" t="s">
        <v>3054</v>
      </c>
    </row>
    <row r="2176" spans="1:5" ht="12" customHeight="1" x14ac:dyDescent="0.2">
      <c r="A2176" s="159" t="s">
        <v>3006</v>
      </c>
      <c r="B2176" s="159" t="s">
        <v>1484</v>
      </c>
      <c r="C2176" s="159" t="s">
        <v>348</v>
      </c>
      <c r="D2176" s="159" t="s">
        <v>645</v>
      </c>
      <c r="E2176" s="159" t="s">
        <v>3008</v>
      </c>
    </row>
    <row r="2177" spans="1:5" ht="12" customHeight="1" x14ac:dyDescent="0.2">
      <c r="A2177" s="159" t="s">
        <v>3006</v>
      </c>
      <c r="B2177" s="159" t="s">
        <v>1484</v>
      </c>
      <c r="C2177" s="159" t="s">
        <v>348</v>
      </c>
      <c r="D2177" s="159" t="s">
        <v>645</v>
      </c>
      <c r="E2177" s="159" t="s">
        <v>3055</v>
      </c>
    </row>
    <row r="2178" spans="1:5" ht="12" customHeight="1" x14ac:dyDescent="0.2">
      <c r="A2178" s="159" t="s">
        <v>3006</v>
      </c>
      <c r="B2178" s="159" t="s">
        <v>1484</v>
      </c>
      <c r="C2178" s="159" t="s">
        <v>348</v>
      </c>
      <c r="D2178" s="159" t="s">
        <v>645</v>
      </c>
      <c r="E2178" s="159" t="s">
        <v>3058</v>
      </c>
    </row>
    <row r="2179" spans="1:5" ht="12" customHeight="1" x14ac:dyDescent="0.2">
      <c r="A2179" s="159" t="s">
        <v>3006</v>
      </c>
      <c r="B2179" s="159" t="s">
        <v>1484</v>
      </c>
      <c r="C2179" s="159" t="s">
        <v>348</v>
      </c>
      <c r="D2179" s="159" t="s">
        <v>645</v>
      </c>
      <c r="E2179" s="159" t="s">
        <v>3056</v>
      </c>
    </row>
    <row r="2180" spans="1:5" ht="12" customHeight="1" x14ac:dyDescent="0.2">
      <c r="A2180" s="159" t="s">
        <v>3006</v>
      </c>
      <c r="B2180" s="159" t="s">
        <v>1484</v>
      </c>
      <c r="C2180" s="159" t="s">
        <v>348</v>
      </c>
      <c r="D2180" s="159" t="s">
        <v>645</v>
      </c>
      <c r="E2180" s="159" t="s">
        <v>3057</v>
      </c>
    </row>
    <row r="2181" spans="1:5" ht="12" customHeight="1" x14ac:dyDescent="0.2">
      <c r="A2181" s="159" t="s">
        <v>3006</v>
      </c>
      <c r="B2181" s="159" t="s">
        <v>1484</v>
      </c>
      <c r="C2181" s="159" t="s">
        <v>348</v>
      </c>
      <c r="D2181" s="159" t="s">
        <v>645</v>
      </c>
      <c r="E2181" s="159" t="s">
        <v>3075</v>
      </c>
    </row>
    <row r="2182" spans="1:5" ht="12" customHeight="1" x14ac:dyDescent="0.2">
      <c r="A2182" s="159" t="s">
        <v>3006</v>
      </c>
      <c r="B2182" s="159" t="s">
        <v>1485</v>
      </c>
      <c r="C2182" s="159" t="s">
        <v>663</v>
      </c>
      <c r="D2182" s="159" t="s">
        <v>645</v>
      </c>
      <c r="E2182" s="159" t="s">
        <v>3054</v>
      </c>
    </row>
    <row r="2183" spans="1:5" ht="12" customHeight="1" x14ac:dyDescent="0.2">
      <c r="A2183" s="159" t="s">
        <v>3006</v>
      </c>
      <c r="B2183" s="159" t="s">
        <v>1485</v>
      </c>
      <c r="C2183" s="159" t="s">
        <v>663</v>
      </c>
      <c r="D2183" s="159" t="s">
        <v>645</v>
      </c>
      <c r="E2183" s="159" t="s">
        <v>3008</v>
      </c>
    </row>
    <row r="2184" spans="1:5" ht="12" customHeight="1" x14ac:dyDescent="0.2">
      <c r="A2184" s="159" t="s">
        <v>3006</v>
      </c>
      <c r="B2184" s="159" t="s">
        <v>1485</v>
      </c>
      <c r="C2184" s="159" t="s">
        <v>663</v>
      </c>
      <c r="D2184" s="159" t="s">
        <v>645</v>
      </c>
      <c r="E2184" s="159" t="s">
        <v>3075</v>
      </c>
    </row>
    <row r="2185" spans="1:5" ht="12" customHeight="1" x14ac:dyDescent="0.2">
      <c r="A2185" s="159" t="s">
        <v>3006</v>
      </c>
      <c r="B2185" s="159" t="s">
        <v>1485</v>
      </c>
      <c r="C2185" s="159" t="s">
        <v>663</v>
      </c>
      <c r="D2185" s="159" t="s">
        <v>645</v>
      </c>
      <c r="E2185" s="159" t="s">
        <v>3092</v>
      </c>
    </row>
    <row r="2186" spans="1:5" ht="12" customHeight="1" x14ac:dyDescent="0.2">
      <c r="A2186" s="159" t="s">
        <v>3006</v>
      </c>
      <c r="B2186" s="159" t="s">
        <v>1486</v>
      </c>
      <c r="C2186" s="159" t="s">
        <v>664</v>
      </c>
      <c r="D2186" s="159" t="s">
        <v>645</v>
      </c>
      <c r="E2186" s="159" t="s">
        <v>3054</v>
      </c>
    </row>
    <row r="2187" spans="1:5" ht="12" customHeight="1" x14ac:dyDescent="0.2">
      <c r="A2187" s="159" t="s">
        <v>3006</v>
      </c>
      <c r="B2187" s="159" t="s">
        <v>1486</v>
      </c>
      <c r="C2187" s="159" t="s">
        <v>664</v>
      </c>
      <c r="D2187" s="159" t="s">
        <v>645</v>
      </c>
      <c r="E2187" s="159" t="s">
        <v>3008</v>
      </c>
    </row>
    <row r="2188" spans="1:5" ht="12" customHeight="1" x14ac:dyDescent="0.2">
      <c r="A2188" s="159" t="s">
        <v>3006</v>
      </c>
      <c r="B2188" s="159" t="s">
        <v>1486</v>
      </c>
      <c r="C2188" s="159" t="s">
        <v>664</v>
      </c>
      <c r="D2188" s="159" t="s">
        <v>645</v>
      </c>
      <c r="E2188" s="159" t="s">
        <v>3058</v>
      </c>
    </row>
    <row r="2189" spans="1:5" ht="12" customHeight="1" x14ac:dyDescent="0.2">
      <c r="A2189" s="159" t="s">
        <v>3006</v>
      </c>
      <c r="B2189" s="159" t="s">
        <v>1486</v>
      </c>
      <c r="C2189" s="159" t="s">
        <v>664</v>
      </c>
      <c r="D2189" s="159" t="s">
        <v>645</v>
      </c>
      <c r="E2189" s="159" t="s">
        <v>3057</v>
      </c>
    </row>
    <row r="2190" spans="1:5" ht="12" customHeight="1" x14ac:dyDescent="0.2">
      <c r="A2190" s="159" t="s">
        <v>3006</v>
      </c>
      <c r="B2190" s="159" t="s">
        <v>1486</v>
      </c>
      <c r="C2190" s="159" t="s">
        <v>664</v>
      </c>
      <c r="D2190" s="159" t="s">
        <v>645</v>
      </c>
      <c r="E2190" s="159" t="s">
        <v>3060</v>
      </c>
    </row>
    <row r="2191" spans="1:5" ht="12" customHeight="1" x14ac:dyDescent="0.2">
      <c r="A2191" s="159" t="s">
        <v>3006</v>
      </c>
      <c r="B2191" s="159" t="s">
        <v>1486</v>
      </c>
      <c r="C2191" s="159" t="s">
        <v>664</v>
      </c>
      <c r="D2191" s="159" t="s">
        <v>645</v>
      </c>
      <c r="E2191" s="159" t="s">
        <v>3075</v>
      </c>
    </row>
    <row r="2192" spans="1:5" ht="12" customHeight="1" x14ac:dyDescent="0.2">
      <c r="A2192" s="159" t="s">
        <v>3006</v>
      </c>
      <c r="B2192" s="159" t="s">
        <v>1486</v>
      </c>
      <c r="C2192" s="159" t="s">
        <v>664</v>
      </c>
      <c r="D2192" s="159" t="s">
        <v>645</v>
      </c>
      <c r="E2192" s="159" t="s">
        <v>3092</v>
      </c>
    </row>
    <row r="2193" spans="1:5" ht="12" customHeight="1" x14ac:dyDescent="0.2">
      <c r="A2193" s="159" t="s">
        <v>3006</v>
      </c>
      <c r="B2193" s="159" t="s">
        <v>1487</v>
      </c>
      <c r="C2193" s="159" t="s">
        <v>662</v>
      </c>
      <c r="D2193" s="159" t="s">
        <v>645</v>
      </c>
      <c r="E2193" s="159" t="s">
        <v>3054</v>
      </c>
    </row>
    <row r="2194" spans="1:5" ht="12" customHeight="1" x14ac:dyDescent="0.2">
      <c r="A2194" s="159" t="s">
        <v>3006</v>
      </c>
      <c r="B2194" s="159" t="s">
        <v>1487</v>
      </c>
      <c r="C2194" s="159" t="s">
        <v>662</v>
      </c>
      <c r="D2194" s="159" t="s">
        <v>645</v>
      </c>
      <c r="E2194" s="159" t="s">
        <v>3008</v>
      </c>
    </row>
    <row r="2195" spans="1:5" ht="12" customHeight="1" x14ac:dyDescent="0.2">
      <c r="A2195" s="159" t="s">
        <v>3006</v>
      </c>
      <c r="B2195" s="159" t="s">
        <v>1487</v>
      </c>
      <c r="C2195" s="159" t="s">
        <v>662</v>
      </c>
      <c r="D2195" s="159" t="s">
        <v>645</v>
      </c>
      <c r="E2195" s="159" t="s">
        <v>3055</v>
      </c>
    </row>
    <row r="2196" spans="1:5" ht="12" customHeight="1" x14ac:dyDescent="0.2">
      <c r="A2196" s="159" t="s">
        <v>3006</v>
      </c>
      <c r="B2196" s="159" t="s">
        <v>1487</v>
      </c>
      <c r="C2196" s="159" t="s">
        <v>662</v>
      </c>
      <c r="D2196" s="159" t="s">
        <v>645</v>
      </c>
      <c r="E2196" s="159" t="s">
        <v>3057</v>
      </c>
    </row>
    <row r="2197" spans="1:5" ht="12" customHeight="1" x14ac:dyDescent="0.2">
      <c r="A2197" s="159" t="s">
        <v>3006</v>
      </c>
      <c r="B2197" s="159" t="s">
        <v>1487</v>
      </c>
      <c r="C2197" s="159" t="s">
        <v>662</v>
      </c>
      <c r="D2197" s="159" t="s">
        <v>645</v>
      </c>
      <c r="E2197" s="159" t="s">
        <v>3060</v>
      </c>
    </row>
    <row r="2198" spans="1:5" ht="12" customHeight="1" x14ac:dyDescent="0.2">
      <c r="A2198" s="159" t="s">
        <v>3006</v>
      </c>
      <c r="B2198" s="159" t="s">
        <v>1487</v>
      </c>
      <c r="C2198" s="159" t="s">
        <v>662</v>
      </c>
      <c r="D2198" s="159" t="s">
        <v>645</v>
      </c>
      <c r="E2198" s="159" t="s">
        <v>3075</v>
      </c>
    </row>
    <row r="2199" spans="1:5" ht="12" customHeight="1" x14ac:dyDescent="0.2">
      <c r="A2199" s="159" t="s">
        <v>3006</v>
      </c>
      <c r="B2199" s="159" t="s">
        <v>1487</v>
      </c>
      <c r="C2199" s="159" t="s">
        <v>662</v>
      </c>
      <c r="D2199" s="159" t="s">
        <v>645</v>
      </c>
      <c r="E2199" s="159" t="s">
        <v>3092</v>
      </c>
    </row>
    <row r="2200" spans="1:5" ht="12" customHeight="1" x14ac:dyDescent="0.2">
      <c r="A2200" s="159" t="s">
        <v>3006</v>
      </c>
      <c r="B2200" s="159" t="s">
        <v>1488</v>
      </c>
      <c r="C2200" s="159" t="s">
        <v>665</v>
      </c>
      <c r="D2200" s="159" t="s">
        <v>645</v>
      </c>
      <c r="E2200" s="159" t="s">
        <v>3054</v>
      </c>
    </row>
    <row r="2201" spans="1:5" ht="12" customHeight="1" x14ac:dyDescent="0.2">
      <c r="A2201" s="159" t="s">
        <v>3006</v>
      </c>
      <c r="B2201" s="159" t="s">
        <v>1488</v>
      </c>
      <c r="C2201" s="159" t="s">
        <v>665</v>
      </c>
      <c r="D2201" s="159" t="s">
        <v>645</v>
      </c>
      <c r="E2201" s="159" t="s">
        <v>3008</v>
      </c>
    </row>
    <row r="2202" spans="1:5" ht="12" customHeight="1" x14ac:dyDescent="0.2">
      <c r="A2202" s="159" t="s">
        <v>3006</v>
      </c>
      <c r="B2202" s="159" t="s">
        <v>1488</v>
      </c>
      <c r="C2202" s="159" t="s">
        <v>665</v>
      </c>
      <c r="D2202" s="159" t="s">
        <v>645</v>
      </c>
      <c r="E2202" s="159" t="s">
        <v>3058</v>
      </c>
    </row>
    <row r="2203" spans="1:5" ht="12" customHeight="1" x14ac:dyDescent="0.2">
      <c r="A2203" s="159" t="s">
        <v>3006</v>
      </c>
      <c r="B2203" s="159" t="s">
        <v>1488</v>
      </c>
      <c r="C2203" s="159" t="s">
        <v>665</v>
      </c>
      <c r="D2203" s="159" t="s">
        <v>645</v>
      </c>
      <c r="E2203" s="159" t="s">
        <v>3057</v>
      </c>
    </row>
    <row r="2204" spans="1:5" ht="12" customHeight="1" x14ac:dyDescent="0.2">
      <c r="A2204" s="159" t="s">
        <v>3006</v>
      </c>
      <c r="B2204" s="159" t="s">
        <v>1488</v>
      </c>
      <c r="C2204" s="159" t="s">
        <v>665</v>
      </c>
      <c r="D2204" s="159" t="s">
        <v>645</v>
      </c>
      <c r="E2204" s="159" t="s">
        <v>3060</v>
      </c>
    </row>
    <row r="2205" spans="1:5" ht="12" customHeight="1" x14ac:dyDescent="0.2">
      <c r="A2205" s="159" t="s">
        <v>3006</v>
      </c>
      <c r="B2205" s="159" t="s">
        <v>1488</v>
      </c>
      <c r="C2205" s="159" t="s">
        <v>665</v>
      </c>
      <c r="D2205" s="159" t="s">
        <v>645</v>
      </c>
      <c r="E2205" s="159" t="s">
        <v>3075</v>
      </c>
    </row>
    <row r="2206" spans="1:5" ht="12" customHeight="1" x14ac:dyDescent="0.2">
      <c r="A2206" s="159" t="s">
        <v>3006</v>
      </c>
      <c r="B2206" s="159" t="s">
        <v>1488</v>
      </c>
      <c r="C2206" s="159" t="s">
        <v>665</v>
      </c>
      <c r="D2206" s="159" t="s">
        <v>645</v>
      </c>
      <c r="E2206" s="159" t="s">
        <v>3092</v>
      </c>
    </row>
    <row r="2207" spans="1:5" ht="12" customHeight="1" x14ac:dyDescent="0.2">
      <c r="A2207" s="159" t="s">
        <v>3006</v>
      </c>
      <c r="B2207" s="159" t="s">
        <v>1489</v>
      </c>
      <c r="C2207" s="159" t="s">
        <v>15</v>
      </c>
      <c r="D2207" s="159" t="s">
        <v>645</v>
      </c>
      <c r="E2207" s="159" t="s">
        <v>3054</v>
      </c>
    </row>
    <row r="2208" spans="1:5" ht="12" customHeight="1" x14ac:dyDescent="0.2">
      <c r="A2208" s="159" t="s">
        <v>3006</v>
      </c>
      <c r="B2208" s="159" t="s">
        <v>1489</v>
      </c>
      <c r="C2208" s="159" t="s">
        <v>15</v>
      </c>
      <c r="D2208" s="159" t="s">
        <v>645</v>
      </c>
      <c r="E2208" s="159" t="s">
        <v>3008</v>
      </c>
    </row>
    <row r="2209" spans="1:5" ht="12" customHeight="1" x14ac:dyDescent="0.2">
      <c r="A2209" s="159" t="s">
        <v>3006</v>
      </c>
      <c r="B2209" s="159" t="s">
        <v>1489</v>
      </c>
      <c r="C2209" s="159" t="s">
        <v>15</v>
      </c>
      <c r="D2209" s="159" t="s">
        <v>645</v>
      </c>
      <c r="E2209" s="159" t="s">
        <v>3055</v>
      </c>
    </row>
    <row r="2210" spans="1:5" ht="12" customHeight="1" x14ac:dyDescent="0.2">
      <c r="A2210" s="159" t="s">
        <v>3006</v>
      </c>
      <c r="B2210" s="159" t="s">
        <v>1489</v>
      </c>
      <c r="C2210" s="159" t="s">
        <v>15</v>
      </c>
      <c r="D2210" s="159" t="s">
        <v>645</v>
      </c>
      <c r="E2210" s="159" t="s">
        <v>3057</v>
      </c>
    </row>
    <row r="2211" spans="1:5" ht="12" customHeight="1" x14ac:dyDescent="0.2">
      <c r="A2211" s="159" t="s">
        <v>3006</v>
      </c>
      <c r="B2211" s="159" t="s">
        <v>1489</v>
      </c>
      <c r="C2211" s="159" t="s">
        <v>15</v>
      </c>
      <c r="D2211" s="159" t="s">
        <v>645</v>
      </c>
      <c r="E2211" s="159" t="s">
        <v>3092</v>
      </c>
    </row>
    <row r="2212" spans="1:5" ht="12" customHeight="1" x14ac:dyDescent="0.2">
      <c r="A2212" s="159" t="s">
        <v>3006</v>
      </c>
      <c r="B2212" s="159" t="s">
        <v>3256</v>
      </c>
      <c r="C2212" s="159" t="s">
        <v>2222</v>
      </c>
      <c r="D2212" s="159" t="s">
        <v>645</v>
      </c>
      <c r="E2212" s="159" t="s">
        <v>3008</v>
      </c>
    </row>
    <row r="2213" spans="1:5" ht="12" customHeight="1" x14ac:dyDescent="0.2">
      <c r="A2213" s="159" t="s">
        <v>3006</v>
      </c>
      <c r="B2213" s="159" t="s">
        <v>3256</v>
      </c>
      <c r="C2213" s="159" t="s">
        <v>2222</v>
      </c>
      <c r="D2213" s="159" t="s">
        <v>645</v>
      </c>
      <c r="E2213" s="159" t="s">
        <v>3057</v>
      </c>
    </row>
    <row r="2214" spans="1:5" ht="12" customHeight="1" x14ac:dyDescent="0.2">
      <c r="A2214" s="159" t="s">
        <v>3006</v>
      </c>
      <c r="B2214" s="159" t="s">
        <v>1503</v>
      </c>
      <c r="C2214" s="159" t="s">
        <v>399</v>
      </c>
      <c r="D2214" s="159" t="s">
        <v>645</v>
      </c>
      <c r="E2214" s="159" t="s">
        <v>3054</v>
      </c>
    </row>
    <row r="2215" spans="1:5" ht="12" customHeight="1" x14ac:dyDescent="0.2">
      <c r="A2215" s="159" t="s">
        <v>3006</v>
      </c>
      <c r="B2215" s="159" t="s">
        <v>1503</v>
      </c>
      <c r="C2215" s="159" t="s">
        <v>399</v>
      </c>
      <c r="D2215" s="159" t="s">
        <v>645</v>
      </c>
      <c r="E2215" s="159" t="s">
        <v>3008</v>
      </c>
    </row>
    <row r="2216" spans="1:5" ht="12" customHeight="1" x14ac:dyDescent="0.2">
      <c r="A2216" s="159" t="s">
        <v>3006</v>
      </c>
      <c r="B2216" s="159" t="s">
        <v>1503</v>
      </c>
      <c r="C2216" s="159" t="s">
        <v>399</v>
      </c>
      <c r="D2216" s="159" t="s">
        <v>645</v>
      </c>
      <c r="E2216" s="159" t="s">
        <v>3057</v>
      </c>
    </row>
    <row r="2217" spans="1:5" ht="12" customHeight="1" x14ac:dyDescent="0.2">
      <c r="A2217" s="159" t="s">
        <v>3006</v>
      </c>
      <c r="B2217" s="159" t="s">
        <v>1503</v>
      </c>
      <c r="C2217" s="159" t="s">
        <v>399</v>
      </c>
      <c r="D2217" s="159" t="s">
        <v>645</v>
      </c>
      <c r="E2217" s="159" t="s">
        <v>3060</v>
      </c>
    </row>
    <row r="2218" spans="1:5" ht="12" customHeight="1" x14ac:dyDescent="0.2">
      <c r="A2218" s="159" t="s">
        <v>3006</v>
      </c>
      <c r="B2218" s="159" t="s">
        <v>1503</v>
      </c>
      <c r="C2218" s="159" t="s">
        <v>399</v>
      </c>
      <c r="D2218" s="159" t="s">
        <v>645</v>
      </c>
      <c r="E2218" s="159" t="s">
        <v>3075</v>
      </c>
    </row>
    <row r="2219" spans="1:5" ht="12" customHeight="1" x14ac:dyDescent="0.2">
      <c r="A2219" s="159" t="s">
        <v>3006</v>
      </c>
      <c r="B2219" s="159" t="s">
        <v>1503</v>
      </c>
      <c r="C2219" s="159" t="s">
        <v>399</v>
      </c>
      <c r="D2219" s="159" t="s">
        <v>645</v>
      </c>
      <c r="E2219" s="159" t="s">
        <v>3092</v>
      </c>
    </row>
    <row r="2220" spans="1:5" ht="12" customHeight="1" x14ac:dyDescent="0.2">
      <c r="A2220" s="159" t="s">
        <v>3006</v>
      </c>
      <c r="B2220" s="159" t="s">
        <v>3257</v>
      </c>
      <c r="C2220" s="159" t="s">
        <v>2396</v>
      </c>
      <c r="D2220" s="159" t="s">
        <v>645</v>
      </c>
      <c r="E2220" s="159" t="s">
        <v>3008</v>
      </c>
    </row>
    <row r="2221" spans="1:5" ht="12" customHeight="1" x14ac:dyDescent="0.2">
      <c r="A2221" s="159" t="s">
        <v>3006</v>
      </c>
      <c r="B2221" s="159" t="s">
        <v>3257</v>
      </c>
      <c r="C2221" s="159" t="s">
        <v>2396</v>
      </c>
      <c r="D2221" s="159" t="s">
        <v>645</v>
      </c>
      <c r="E2221" s="159" t="s">
        <v>3057</v>
      </c>
    </row>
    <row r="2222" spans="1:5" ht="12" customHeight="1" x14ac:dyDescent="0.2">
      <c r="A2222" s="159" t="s">
        <v>3006</v>
      </c>
      <c r="B2222" s="159" t="s">
        <v>3258</v>
      </c>
      <c r="C2222" s="159" t="s">
        <v>2442</v>
      </c>
      <c r="D2222" s="159" t="s">
        <v>645</v>
      </c>
      <c r="E2222" s="159" t="s">
        <v>3008</v>
      </c>
    </row>
    <row r="2223" spans="1:5" ht="12" customHeight="1" x14ac:dyDescent="0.2">
      <c r="A2223" s="159" t="s">
        <v>3006</v>
      </c>
      <c r="B2223" s="159" t="s">
        <v>3258</v>
      </c>
      <c r="C2223" s="159" t="s">
        <v>2442</v>
      </c>
      <c r="D2223" s="159" t="s">
        <v>645</v>
      </c>
      <c r="E2223" s="159" t="s">
        <v>3063</v>
      </c>
    </row>
    <row r="2224" spans="1:5" ht="12" customHeight="1" x14ac:dyDescent="0.2">
      <c r="A2224" s="159" t="s">
        <v>3006</v>
      </c>
      <c r="B2224" s="159" t="s">
        <v>3258</v>
      </c>
      <c r="C2224" s="159" t="s">
        <v>2442</v>
      </c>
      <c r="D2224" s="159" t="s">
        <v>645</v>
      </c>
      <c r="E2224" s="159" t="s">
        <v>3057</v>
      </c>
    </row>
    <row r="2225" spans="1:5" ht="12" customHeight="1" x14ac:dyDescent="0.2">
      <c r="A2225" s="159" t="s">
        <v>3006</v>
      </c>
      <c r="B2225" s="159" t="s">
        <v>3259</v>
      </c>
      <c r="C2225" s="159" t="s">
        <v>2108</v>
      </c>
      <c r="D2225" s="159" t="s">
        <v>645</v>
      </c>
      <c r="E2225" s="159" t="s">
        <v>3008</v>
      </c>
    </row>
    <row r="2226" spans="1:5" ht="12" customHeight="1" x14ac:dyDescent="0.2">
      <c r="A2226" s="159" t="s">
        <v>3006</v>
      </c>
      <c r="B2226" s="159" t="s">
        <v>3259</v>
      </c>
      <c r="C2226" s="159" t="s">
        <v>2108</v>
      </c>
      <c r="D2226" s="159" t="s">
        <v>645</v>
      </c>
      <c r="E2226" s="159" t="s">
        <v>3055</v>
      </c>
    </row>
    <row r="2227" spans="1:5" ht="12" customHeight="1" x14ac:dyDescent="0.2">
      <c r="A2227" s="159" t="s">
        <v>3006</v>
      </c>
      <c r="B2227" s="159" t="s">
        <v>3259</v>
      </c>
      <c r="C2227" s="159" t="s">
        <v>2108</v>
      </c>
      <c r="D2227" s="159" t="s">
        <v>645</v>
      </c>
      <c r="E2227" s="159" t="s">
        <v>3057</v>
      </c>
    </row>
    <row r="2228" spans="1:5" ht="12" customHeight="1" x14ac:dyDescent="0.2">
      <c r="A2228" s="159" t="s">
        <v>3006</v>
      </c>
      <c r="B2228" s="159" t="s">
        <v>3260</v>
      </c>
      <c r="C2228" s="159" t="s">
        <v>2406</v>
      </c>
      <c r="D2228" s="159" t="s">
        <v>645</v>
      </c>
      <c r="E2228" s="159" t="s">
        <v>3055</v>
      </c>
    </row>
    <row r="2229" spans="1:5" ht="12" customHeight="1" x14ac:dyDescent="0.2">
      <c r="A2229" s="159" t="s">
        <v>3006</v>
      </c>
      <c r="B2229" s="159" t="s">
        <v>3260</v>
      </c>
      <c r="C2229" s="159" t="s">
        <v>2406</v>
      </c>
      <c r="D2229" s="159" t="s">
        <v>645</v>
      </c>
      <c r="E2229" s="159" t="s">
        <v>3057</v>
      </c>
    </row>
    <row r="2230" spans="1:5" ht="12" customHeight="1" x14ac:dyDescent="0.2">
      <c r="A2230" s="159" t="s">
        <v>3006</v>
      </c>
      <c r="B2230" s="159" t="s">
        <v>3261</v>
      </c>
      <c r="C2230" s="159" t="s">
        <v>2427</v>
      </c>
      <c r="D2230" s="159" t="s">
        <v>645</v>
      </c>
      <c r="E2230" s="159" t="s">
        <v>3008</v>
      </c>
    </row>
    <row r="2231" spans="1:5" ht="12" customHeight="1" x14ac:dyDescent="0.2">
      <c r="A2231" s="159" t="s">
        <v>3006</v>
      </c>
      <c r="B2231" s="159" t="s">
        <v>3261</v>
      </c>
      <c r="C2231" s="159" t="s">
        <v>2427</v>
      </c>
      <c r="D2231" s="159" t="s">
        <v>645</v>
      </c>
      <c r="E2231" s="159" t="s">
        <v>3055</v>
      </c>
    </row>
    <row r="2232" spans="1:5" ht="12" customHeight="1" x14ac:dyDescent="0.2">
      <c r="A2232" s="159" t="s">
        <v>3006</v>
      </c>
      <c r="B2232" s="159" t="s">
        <v>3261</v>
      </c>
      <c r="C2232" s="159" t="s">
        <v>2427</v>
      </c>
      <c r="D2232" s="159" t="s">
        <v>645</v>
      </c>
      <c r="E2232" s="159" t="s">
        <v>3057</v>
      </c>
    </row>
    <row r="2233" spans="1:5" ht="12" customHeight="1" x14ac:dyDescent="0.2">
      <c r="A2233" s="159" t="s">
        <v>3006</v>
      </c>
      <c r="B2233" s="159" t="s">
        <v>3262</v>
      </c>
      <c r="C2233" s="159" t="s">
        <v>2397</v>
      </c>
      <c r="D2233" s="159" t="s">
        <v>645</v>
      </c>
      <c r="E2233" s="159" t="s">
        <v>3063</v>
      </c>
    </row>
    <row r="2234" spans="1:5" ht="12" customHeight="1" x14ac:dyDescent="0.2">
      <c r="A2234" s="159" t="s">
        <v>3006</v>
      </c>
      <c r="B2234" s="159" t="s">
        <v>3262</v>
      </c>
      <c r="C2234" s="159" t="s">
        <v>2397</v>
      </c>
      <c r="D2234" s="159" t="s">
        <v>645</v>
      </c>
      <c r="E2234" s="159" t="s">
        <v>3057</v>
      </c>
    </row>
    <row r="2235" spans="1:5" ht="12" customHeight="1" x14ac:dyDescent="0.2">
      <c r="A2235" s="159" t="s">
        <v>3006</v>
      </c>
      <c r="B2235" s="159" t="s">
        <v>3263</v>
      </c>
      <c r="C2235" s="159" t="s">
        <v>2381</v>
      </c>
      <c r="D2235" s="159" t="s">
        <v>645</v>
      </c>
      <c r="E2235" s="159" t="s">
        <v>3008</v>
      </c>
    </row>
    <row r="2236" spans="1:5" ht="12" customHeight="1" x14ac:dyDescent="0.2">
      <c r="A2236" s="159" t="s">
        <v>3006</v>
      </c>
      <c r="B2236" s="159" t="s">
        <v>3263</v>
      </c>
      <c r="C2236" s="159" t="s">
        <v>2381</v>
      </c>
      <c r="D2236" s="159" t="s">
        <v>645</v>
      </c>
      <c r="E2236" s="159" t="s">
        <v>3055</v>
      </c>
    </row>
    <row r="2237" spans="1:5" ht="12" customHeight="1" x14ac:dyDescent="0.2">
      <c r="A2237" s="159" t="s">
        <v>3006</v>
      </c>
      <c r="B2237" s="159" t="s">
        <v>3263</v>
      </c>
      <c r="C2237" s="159" t="s">
        <v>2381</v>
      </c>
      <c r="D2237" s="159" t="s">
        <v>645</v>
      </c>
      <c r="E2237" s="159" t="s">
        <v>3063</v>
      </c>
    </row>
    <row r="2238" spans="1:5" ht="12" customHeight="1" x14ac:dyDescent="0.2">
      <c r="A2238" s="159" t="s">
        <v>3006</v>
      </c>
      <c r="B2238" s="159" t="s">
        <v>3263</v>
      </c>
      <c r="C2238" s="159" t="s">
        <v>2381</v>
      </c>
      <c r="D2238" s="159" t="s">
        <v>645</v>
      </c>
      <c r="E2238" s="159" t="s">
        <v>3057</v>
      </c>
    </row>
    <row r="2239" spans="1:5" ht="12" customHeight="1" x14ac:dyDescent="0.2">
      <c r="A2239" s="159" t="s">
        <v>3006</v>
      </c>
      <c r="B2239" s="159" t="s">
        <v>3264</v>
      </c>
      <c r="C2239" s="159" t="s">
        <v>2529</v>
      </c>
      <c r="D2239" s="159" t="s">
        <v>645</v>
      </c>
      <c r="E2239" s="159" t="s">
        <v>3008</v>
      </c>
    </row>
    <row r="2240" spans="1:5" ht="12" customHeight="1" x14ac:dyDescent="0.2">
      <c r="A2240" s="159" t="s">
        <v>3006</v>
      </c>
      <c r="B2240" s="159" t="s">
        <v>3264</v>
      </c>
      <c r="C2240" s="159" t="s">
        <v>2529</v>
      </c>
      <c r="D2240" s="159" t="s">
        <v>645</v>
      </c>
      <c r="E2240" s="159" t="s">
        <v>3063</v>
      </c>
    </row>
    <row r="2241" spans="1:5" ht="12" customHeight="1" x14ac:dyDescent="0.2">
      <c r="A2241" s="159" t="s">
        <v>3006</v>
      </c>
      <c r="B2241" s="159" t="s">
        <v>3264</v>
      </c>
      <c r="C2241" s="159" t="s">
        <v>2529</v>
      </c>
      <c r="D2241" s="159" t="s">
        <v>645</v>
      </c>
      <c r="E2241" s="159" t="s">
        <v>3057</v>
      </c>
    </row>
    <row r="2242" spans="1:5" ht="12" customHeight="1" x14ac:dyDescent="0.2">
      <c r="A2242" s="159" t="s">
        <v>3006</v>
      </c>
      <c r="B2242" s="159" t="s">
        <v>3265</v>
      </c>
      <c r="C2242" s="159" t="s">
        <v>1812</v>
      </c>
      <c r="D2242" s="159" t="s">
        <v>645</v>
      </c>
      <c r="E2242" s="159" t="s">
        <v>3008</v>
      </c>
    </row>
    <row r="2243" spans="1:5" ht="12" customHeight="1" x14ac:dyDescent="0.2">
      <c r="A2243" s="159" t="s">
        <v>3006</v>
      </c>
      <c r="B2243" s="159" t="s">
        <v>3265</v>
      </c>
      <c r="C2243" s="159" t="s">
        <v>1812</v>
      </c>
      <c r="D2243" s="159" t="s">
        <v>645</v>
      </c>
      <c r="E2243" s="159" t="s">
        <v>3063</v>
      </c>
    </row>
    <row r="2244" spans="1:5" ht="12" customHeight="1" x14ac:dyDescent="0.2">
      <c r="A2244" s="159" t="s">
        <v>3006</v>
      </c>
      <c r="B2244" s="159" t="s">
        <v>3265</v>
      </c>
      <c r="C2244" s="159" t="s">
        <v>1812</v>
      </c>
      <c r="D2244" s="159" t="s">
        <v>645</v>
      </c>
      <c r="E2244" s="159" t="s">
        <v>3057</v>
      </c>
    </row>
    <row r="2245" spans="1:5" ht="12" customHeight="1" x14ac:dyDescent="0.2">
      <c r="A2245" s="159" t="s">
        <v>3006</v>
      </c>
      <c r="B2245" s="159" t="s">
        <v>3266</v>
      </c>
      <c r="C2245" s="159" t="s">
        <v>2097</v>
      </c>
      <c r="D2245" s="159" t="s">
        <v>645</v>
      </c>
      <c r="E2245" s="159" t="s">
        <v>3008</v>
      </c>
    </row>
    <row r="2246" spans="1:5" ht="12" customHeight="1" x14ac:dyDescent="0.2">
      <c r="A2246" s="159" t="s">
        <v>3006</v>
      </c>
      <c r="B2246" s="159" t="s">
        <v>3266</v>
      </c>
      <c r="C2246" s="159" t="s">
        <v>2097</v>
      </c>
      <c r="D2246" s="159" t="s">
        <v>645</v>
      </c>
      <c r="E2246" s="159" t="s">
        <v>3063</v>
      </c>
    </row>
    <row r="2247" spans="1:5" ht="12" customHeight="1" x14ac:dyDescent="0.2">
      <c r="A2247" s="159" t="s">
        <v>3006</v>
      </c>
      <c r="B2247" s="159" t="s">
        <v>3266</v>
      </c>
      <c r="C2247" s="159" t="s">
        <v>2097</v>
      </c>
      <c r="D2247" s="159" t="s">
        <v>645</v>
      </c>
      <c r="E2247" s="159" t="s">
        <v>3057</v>
      </c>
    </row>
    <row r="2248" spans="1:5" ht="12" customHeight="1" x14ac:dyDescent="0.2">
      <c r="A2248" s="159" t="s">
        <v>3006</v>
      </c>
      <c r="B2248" s="159" t="s">
        <v>3267</v>
      </c>
      <c r="C2248" s="159" t="s">
        <v>2098</v>
      </c>
      <c r="D2248" s="159" t="s">
        <v>645</v>
      </c>
      <c r="E2248" s="159" t="s">
        <v>3008</v>
      </c>
    </row>
    <row r="2249" spans="1:5" ht="12" customHeight="1" x14ac:dyDescent="0.2">
      <c r="A2249" s="159" t="s">
        <v>3006</v>
      </c>
      <c r="B2249" s="159" t="s">
        <v>3267</v>
      </c>
      <c r="C2249" s="159" t="s">
        <v>2098</v>
      </c>
      <c r="D2249" s="159" t="s">
        <v>645</v>
      </c>
      <c r="E2249" s="159" t="s">
        <v>3063</v>
      </c>
    </row>
    <row r="2250" spans="1:5" ht="12" customHeight="1" x14ac:dyDescent="0.2">
      <c r="A2250" s="159" t="s">
        <v>3006</v>
      </c>
      <c r="B2250" s="159" t="s">
        <v>3267</v>
      </c>
      <c r="C2250" s="159" t="s">
        <v>2098</v>
      </c>
      <c r="D2250" s="159" t="s">
        <v>645</v>
      </c>
      <c r="E2250" s="159" t="s">
        <v>3057</v>
      </c>
    </row>
    <row r="2251" spans="1:5" ht="12" customHeight="1" x14ac:dyDescent="0.2">
      <c r="A2251" s="159" t="s">
        <v>3006</v>
      </c>
      <c r="B2251" s="159" t="s">
        <v>3268</v>
      </c>
      <c r="C2251" s="159" t="s">
        <v>1772</v>
      </c>
      <c r="D2251" s="159" t="s">
        <v>645</v>
      </c>
      <c r="E2251" s="159" t="s">
        <v>3008</v>
      </c>
    </row>
    <row r="2252" spans="1:5" ht="12" customHeight="1" x14ac:dyDescent="0.2">
      <c r="A2252" s="159" t="s">
        <v>3006</v>
      </c>
      <c r="B2252" s="159" t="s">
        <v>3268</v>
      </c>
      <c r="C2252" s="159" t="s">
        <v>1772</v>
      </c>
      <c r="D2252" s="159" t="s">
        <v>645</v>
      </c>
      <c r="E2252" s="159" t="s">
        <v>3055</v>
      </c>
    </row>
    <row r="2253" spans="1:5" ht="12" customHeight="1" x14ac:dyDescent="0.2">
      <c r="A2253" s="159" t="s">
        <v>3006</v>
      </c>
      <c r="B2253" s="159" t="s">
        <v>3268</v>
      </c>
      <c r="C2253" s="159" t="s">
        <v>1772</v>
      </c>
      <c r="D2253" s="159" t="s">
        <v>645</v>
      </c>
      <c r="E2253" s="159" t="s">
        <v>3057</v>
      </c>
    </row>
    <row r="2254" spans="1:5" ht="12" customHeight="1" x14ac:dyDescent="0.2">
      <c r="A2254" s="159" t="s">
        <v>3006</v>
      </c>
      <c r="B2254" s="159" t="s">
        <v>3269</v>
      </c>
      <c r="C2254" s="159" t="s">
        <v>8</v>
      </c>
      <c r="D2254" s="159" t="s">
        <v>645</v>
      </c>
      <c r="E2254" s="159" t="s">
        <v>3055</v>
      </c>
    </row>
    <row r="2255" spans="1:5" ht="12" customHeight="1" x14ac:dyDescent="0.2">
      <c r="A2255" s="159" t="s">
        <v>3006</v>
      </c>
      <c r="B2255" s="159" t="s">
        <v>3269</v>
      </c>
      <c r="C2255" s="159" t="s">
        <v>8</v>
      </c>
      <c r="D2255" s="159" t="s">
        <v>645</v>
      </c>
      <c r="E2255" s="159" t="s">
        <v>3057</v>
      </c>
    </row>
    <row r="2256" spans="1:5" ht="12" customHeight="1" x14ac:dyDescent="0.2">
      <c r="A2256" s="159" t="s">
        <v>3006</v>
      </c>
      <c r="B2256" s="159" t="s">
        <v>3270</v>
      </c>
      <c r="C2256" s="159" t="s">
        <v>2375</v>
      </c>
      <c r="D2256" s="159" t="s">
        <v>645</v>
      </c>
      <c r="E2256" s="159" t="s">
        <v>3008</v>
      </c>
    </row>
    <row r="2257" spans="1:5" ht="12" customHeight="1" x14ac:dyDescent="0.2">
      <c r="A2257" s="159" t="s">
        <v>3006</v>
      </c>
      <c r="B2257" s="159" t="s">
        <v>3270</v>
      </c>
      <c r="C2257" s="159" t="s">
        <v>2375</v>
      </c>
      <c r="D2257" s="159" t="s">
        <v>645</v>
      </c>
      <c r="E2257" s="159" t="s">
        <v>3055</v>
      </c>
    </row>
    <row r="2258" spans="1:5" ht="12" customHeight="1" x14ac:dyDescent="0.2">
      <c r="A2258" s="159" t="s">
        <v>3006</v>
      </c>
      <c r="B2258" s="159" t="s">
        <v>3270</v>
      </c>
      <c r="C2258" s="159" t="s">
        <v>2375</v>
      </c>
      <c r="D2258" s="159" t="s">
        <v>645</v>
      </c>
      <c r="E2258" s="159" t="s">
        <v>3057</v>
      </c>
    </row>
    <row r="2259" spans="1:5" ht="12" customHeight="1" x14ac:dyDescent="0.2">
      <c r="A2259" s="159" t="s">
        <v>3006</v>
      </c>
      <c r="B2259" s="159" t="s">
        <v>3271</v>
      </c>
      <c r="C2259" s="159" t="s">
        <v>2103</v>
      </c>
      <c r="D2259" s="159" t="s">
        <v>645</v>
      </c>
      <c r="E2259" s="159" t="s">
        <v>3055</v>
      </c>
    </row>
    <row r="2260" spans="1:5" ht="12" customHeight="1" x14ac:dyDescent="0.2">
      <c r="A2260" s="159" t="s">
        <v>3006</v>
      </c>
      <c r="B2260" s="159" t="s">
        <v>3271</v>
      </c>
      <c r="C2260" s="159" t="s">
        <v>2103</v>
      </c>
      <c r="D2260" s="159" t="s">
        <v>645</v>
      </c>
      <c r="E2260" s="159" t="s">
        <v>3057</v>
      </c>
    </row>
    <row r="2261" spans="1:5" ht="12" customHeight="1" x14ac:dyDescent="0.2">
      <c r="A2261" s="159" t="s">
        <v>3006</v>
      </c>
      <c r="B2261" s="159" t="s">
        <v>3272</v>
      </c>
      <c r="C2261" s="159" t="s">
        <v>9</v>
      </c>
      <c r="D2261" s="159" t="s">
        <v>645</v>
      </c>
      <c r="E2261" s="159" t="s">
        <v>3055</v>
      </c>
    </row>
    <row r="2262" spans="1:5" ht="12" customHeight="1" x14ac:dyDescent="0.2">
      <c r="A2262" s="159" t="s">
        <v>3006</v>
      </c>
      <c r="B2262" s="159" t="s">
        <v>3272</v>
      </c>
      <c r="C2262" s="159" t="s">
        <v>9</v>
      </c>
      <c r="D2262" s="159" t="s">
        <v>645</v>
      </c>
      <c r="E2262" s="159" t="s">
        <v>3057</v>
      </c>
    </row>
    <row r="2263" spans="1:5" ht="12" customHeight="1" x14ac:dyDescent="0.2">
      <c r="A2263" s="159" t="s">
        <v>3006</v>
      </c>
      <c r="B2263" s="159" t="s">
        <v>3273</v>
      </c>
      <c r="C2263" s="159" t="s">
        <v>10</v>
      </c>
      <c r="D2263" s="159" t="s">
        <v>645</v>
      </c>
      <c r="E2263" s="159" t="s">
        <v>3055</v>
      </c>
    </row>
    <row r="2264" spans="1:5" ht="12" customHeight="1" x14ac:dyDescent="0.2">
      <c r="A2264" s="159" t="s">
        <v>3006</v>
      </c>
      <c r="B2264" s="159" t="s">
        <v>3273</v>
      </c>
      <c r="C2264" s="159" t="s">
        <v>10</v>
      </c>
      <c r="D2264" s="159" t="s">
        <v>645</v>
      </c>
      <c r="E2264" s="159" t="s">
        <v>3057</v>
      </c>
    </row>
    <row r="2265" spans="1:5" ht="12" customHeight="1" x14ac:dyDescent="0.2">
      <c r="A2265" s="159" t="s">
        <v>3006</v>
      </c>
      <c r="B2265" s="159" t="s">
        <v>3274</v>
      </c>
      <c r="C2265" s="159" t="s">
        <v>2421</v>
      </c>
      <c r="D2265" s="159" t="s">
        <v>645</v>
      </c>
      <c r="E2265" s="159" t="s">
        <v>3008</v>
      </c>
    </row>
    <row r="2266" spans="1:5" ht="12" customHeight="1" x14ac:dyDescent="0.2">
      <c r="A2266" s="159" t="s">
        <v>3006</v>
      </c>
      <c r="B2266" s="159" t="s">
        <v>3274</v>
      </c>
      <c r="C2266" s="159" t="s">
        <v>2421</v>
      </c>
      <c r="D2266" s="159" t="s">
        <v>645</v>
      </c>
      <c r="E2266" s="159" t="s">
        <v>3055</v>
      </c>
    </row>
    <row r="2267" spans="1:5" ht="12" customHeight="1" x14ac:dyDescent="0.2">
      <c r="A2267" s="159" t="s">
        <v>3006</v>
      </c>
      <c r="B2267" s="159" t="s">
        <v>3274</v>
      </c>
      <c r="C2267" s="159" t="s">
        <v>2421</v>
      </c>
      <c r="D2267" s="159" t="s">
        <v>645</v>
      </c>
      <c r="E2267" s="159" t="s">
        <v>3057</v>
      </c>
    </row>
    <row r="2268" spans="1:5" ht="12" customHeight="1" x14ac:dyDescent="0.2">
      <c r="A2268" s="159" t="s">
        <v>3006</v>
      </c>
      <c r="B2268" s="159" t="s">
        <v>3275</v>
      </c>
      <c r="C2268" s="159" t="s">
        <v>2099</v>
      </c>
      <c r="D2268" s="159" t="s">
        <v>645</v>
      </c>
      <c r="E2268" s="159" t="s">
        <v>3008</v>
      </c>
    </row>
    <row r="2269" spans="1:5" ht="12" customHeight="1" x14ac:dyDescent="0.2">
      <c r="A2269" s="159" t="s">
        <v>3006</v>
      </c>
      <c r="B2269" s="159" t="s">
        <v>3275</v>
      </c>
      <c r="C2269" s="159" t="s">
        <v>2099</v>
      </c>
      <c r="D2269" s="159" t="s">
        <v>645</v>
      </c>
      <c r="E2269" s="159" t="s">
        <v>3063</v>
      </c>
    </row>
    <row r="2270" spans="1:5" ht="12" customHeight="1" x14ac:dyDescent="0.2">
      <c r="A2270" s="159" t="s">
        <v>3006</v>
      </c>
      <c r="B2270" s="159" t="s">
        <v>3275</v>
      </c>
      <c r="C2270" s="159" t="s">
        <v>2099</v>
      </c>
      <c r="D2270" s="159" t="s">
        <v>645</v>
      </c>
      <c r="E2270" s="159" t="s">
        <v>3057</v>
      </c>
    </row>
    <row r="2271" spans="1:5" ht="12" customHeight="1" x14ac:dyDescent="0.2">
      <c r="A2271" s="159" t="s">
        <v>3006</v>
      </c>
      <c r="B2271" s="159" t="s">
        <v>2965</v>
      </c>
      <c r="C2271" s="159" t="s">
        <v>2981</v>
      </c>
      <c r="D2271" s="159" t="s">
        <v>646</v>
      </c>
      <c r="E2271" s="159" t="s">
        <v>3052</v>
      </c>
    </row>
    <row r="2272" spans="1:5" ht="12" customHeight="1" x14ac:dyDescent="0.2">
      <c r="A2272" s="159" t="s">
        <v>3006</v>
      </c>
      <c r="B2272" s="159" t="s">
        <v>2737</v>
      </c>
      <c r="C2272" s="159" t="s">
        <v>661</v>
      </c>
      <c r="D2272" s="159" t="s">
        <v>646</v>
      </c>
      <c r="E2272" s="159" t="s">
        <v>3008</v>
      </c>
    </row>
    <row r="2273" spans="1:5" ht="12" customHeight="1" x14ac:dyDescent="0.2">
      <c r="A2273" s="159" t="s">
        <v>3006</v>
      </c>
      <c r="B2273" s="159" t="s">
        <v>2737</v>
      </c>
      <c r="C2273" s="159" t="s">
        <v>661</v>
      </c>
      <c r="D2273" s="159" t="s">
        <v>646</v>
      </c>
      <c r="E2273" s="159" t="s">
        <v>3052</v>
      </c>
    </row>
    <row r="2274" spans="1:5" ht="12" customHeight="1" x14ac:dyDescent="0.2">
      <c r="A2274" s="159" t="s">
        <v>3006</v>
      </c>
      <c r="B2274" s="159" t="s">
        <v>2737</v>
      </c>
      <c r="C2274" s="159" t="s">
        <v>661</v>
      </c>
      <c r="D2274" s="159" t="s">
        <v>646</v>
      </c>
      <c r="E2274" s="159" t="s">
        <v>3057</v>
      </c>
    </row>
    <row r="2275" spans="1:5" ht="12" customHeight="1" x14ac:dyDescent="0.2">
      <c r="A2275" s="159" t="s">
        <v>3006</v>
      </c>
      <c r="B2275" s="159" t="s">
        <v>2962</v>
      </c>
      <c r="C2275" s="159" t="s">
        <v>2978</v>
      </c>
      <c r="D2275" s="159" t="s">
        <v>646</v>
      </c>
      <c r="E2275" s="159" t="s">
        <v>3052</v>
      </c>
    </row>
    <row r="2276" spans="1:5" ht="12" customHeight="1" x14ac:dyDescent="0.2">
      <c r="A2276" s="159" t="s">
        <v>3006</v>
      </c>
      <c r="B2276" s="159" t="s">
        <v>3276</v>
      </c>
      <c r="C2276" s="159" t="s">
        <v>434</v>
      </c>
      <c r="D2276" s="159" t="s">
        <v>646</v>
      </c>
      <c r="E2276" s="159" t="s">
        <v>3008</v>
      </c>
    </row>
    <row r="2277" spans="1:5" ht="12" customHeight="1" x14ac:dyDescent="0.2">
      <c r="A2277" s="159" t="s">
        <v>3006</v>
      </c>
      <c r="B2277" s="159" t="s">
        <v>3276</v>
      </c>
      <c r="C2277" s="159" t="s">
        <v>434</v>
      </c>
      <c r="D2277" s="159" t="s">
        <v>646</v>
      </c>
      <c r="E2277" s="159" t="s">
        <v>3055</v>
      </c>
    </row>
    <row r="2278" spans="1:5" ht="12" customHeight="1" x14ac:dyDescent="0.2">
      <c r="A2278" s="159" t="s">
        <v>3006</v>
      </c>
      <c r="B2278" s="159" t="s">
        <v>3276</v>
      </c>
      <c r="C2278" s="159" t="s">
        <v>434</v>
      </c>
      <c r="D2278" s="159" t="s">
        <v>646</v>
      </c>
      <c r="E2278" s="159" t="s">
        <v>3058</v>
      </c>
    </row>
    <row r="2279" spans="1:5" ht="12" customHeight="1" x14ac:dyDescent="0.2">
      <c r="A2279" s="159" t="s">
        <v>3006</v>
      </c>
      <c r="B2279" s="159" t="s">
        <v>3276</v>
      </c>
      <c r="C2279" s="159" t="s">
        <v>434</v>
      </c>
      <c r="D2279" s="159" t="s">
        <v>646</v>
      </c>
      <c r="E2279" s="159" t="s">
        <v>3056</v>
      </c>
    </row>
    <row r="2280" spans="1:5" ht="12" customHeight="1" x14ac:dyDescent="0.2">
      <c r="A2280" s="159" t="s">
        <v>3006</v>
      </c>
      <c r="B2280" s="159" t="s">
        <v>3276</v>
      </c>
      <c r="C2280" s="159" t="s">
        <v>434</v>
      </c>
      <c r="D2280" s="159" t="s">
        <v>646</v>
      </c>
      <c r="E2280" s="159" t="s">
        <v>3052</v>
      </c>
    </row>
    <row r="2281" spans="1:5" ht="12" customHeight="1" x14ac:dyDescent="0.2">
      <c r="A2281" s="159" t="s">
        <v>3006</v>
      </c>
      <c r="B2281" s="159" t="s">
        <v>3276</v>
      </c>
      <c r="C2281" s="159" t="s">
        <v>434</v>
      </c>
      <c r="D2281" s="159" t="s">
        <v>646</v>
      </c>
      <c r="E2281" s="159" t="s">
        <v>3057</v>
      </c>
    </row>
    <row r="2282" spans="1:5" ht="12" customHeight="1" x14ac:dyDescent="0.2">
      <c r="A2282" s="159" t="s">
        <v>3006</v>
      </c>
      <c r="B2282" s="159" t="s">
        <v>3276</v>
      </c>
      <c r="C2282" s="159" t="s">
        <v>434</v>
      </c>
      <c r="D2282" s="159" t="s">
        <v>646</v>
      </c>
      <c r="E2282" s="159" t="s">
        <v>3064</v>
      </c>
    </row>
    <row r="2283" spans="1:5" ht="12" customHeight="1" x14ac:dyDescent="0.2">
      <c r="A2283" s="159" t="s">
        <v>3006</v>
      </c>
      <c r="B2283" s="159" t="s">
        <v>2506</v>
      </c>
      <c r="C2283" s="159" t="s">
        <v>2507</v>
      </c>
      <c r="D2283" s="159" t="s">
        <v>646</v>
      </c>
      <c r="E2283" s="159" t="s">
        <v>3052</v>
      </c>
    </row>
    <row r="2284" spans="1:5" ht="12" customHeight="1" x14ac:dyDescent="0.2">
      <c r="A2284" s="159" t="s">
        <v>3006</v>
      </c>
      <c r="B2284" s="159" t="s">
        <v>2502</v>
      </c>
      <c r="C2284" s="159" t="s">
        <v>2503</v>
      </c>
      <c r="D2284" s="159" t="s">
        <v>646</v>
      </c>
      <c r="E2284" s="159" t="s">
        <v>3052</v>
      </c>
    </row>
    <row r="2285" spans="1:5" ht="12" customHeight="1" x14ac:dyDescent="0.2">
      <c r="A2285" s="159" t="s">
        <v>3006</v>
      </c>
      <c r="B2285" s="159" t="s">
        <v>2504</v>
      </c>
      <c r="C2285" s="159" t="s">
        <v>2505</v>
      </c>
      <c r="D2285" s="159" t="s">
        <v>646</v>
      </c>
      <c r="E2285" s="159" t="s">
        <v>3052</v>
      </c>
    </row>
    <row r="2286" spans="1:5" ht="12" customHeight="1" x14ac:dyDescent="0.2">
      <c r="A2286" s="159" t="s">
        <v>3006</v>
      </c>
      <c r="B2286" s="159" t="s">
        <v>2508</v>
      </c>
      <c r="C2286" s="159" t="s">
        <v>2509</v>
      </c>
      <c r="D2286" s="159" t="s">
        <v>646</v>
      </c>
      <c r="E2286" s="159" t="s">
        <v>3052</v>
      </c>
    </row>
    <row r="2287" spans="1:5" ht="12" customHeight="1" x14ac:dyDescent="0.2">
      <c r="A2287" s="159" t="s">
        <v>3006</v>
      </c>
      <c r="B2287" s="159" t="s">
        <v>3277</v>
      </c>
      <c r="C2287" s="159" t="s">
        <v>462</v>
      </c>
      <c r="D2287" s="159" t="s">
        <v>646</v>
      </c>
      <c r="E2287" s="159" t="s">
        <v>3008</v>
      </c>
    </row>
    <row r="2288" spans="1:5" ht="12" customHeight="1" x14ac:dyDescent="0.2">
      <c r="A2288" s="159" t="s">
        <v>3006</v>
      </c>
      <c r="B2288" s="159" t="s">
        <v>3277</v>
      </c>
      <c r="C2288" s="159" t="s">
        <v>462</v>
      </c>
      <c r="D2288" s="159" t="s">
        <v>646</v>
      </c>
      <c r="E2288" s="159" t="s">
        <v>3052</v>
      </c>
    </row>
    <row r="2289" spans="1:5" ht="12" customHeight="1" x14ac:dyDescent="0.2">
      <c r="A2289" s="159" t="s">
        <v>3006</v>
      </c>
      <c r="B2289" s="159" t="s">
        <v>3277</v>
      </c>
      <c r="C2289" s="159" t="s">
        <v>462</v>
      </c>
      <c r="D2289" s="159" t="s">
        <v>646</v>
      </c>
      <c r="E2289" s="159" t="s">
        <v>3057</v>
      </c>
    </row>
    <row r="2290" spans="1:5" ht="12" customHeight="1" x14ac:dyDescent="0.2">
      <c r="A2290" s="159" t="s">
        <v>3006</v>
      </c>
      <c r="B2290" s="159" t="s">
        <v>2059</v>
      </c>
      <c r="C2290" s="159" t="s">
        <v>2040</v>
      </c>
      <c r="D2290" s="159" t="s">
        <v>646</v>
      </c>
      <c r="E2290" s="159" t="s">
        <v>3278</v>
      </c>
    </row>
    <row r="2291" spans="1:5" ht="12" customHeight="1" x14ac:dyDescent="0.2">
      <c r="A2291" s="159" t="s">
        <v>3006</v>
      </c>
      <c r="B2291" s="159" t="s">
        <v>2060</v>
      </c>
      <c r="C2291" s="159" t="s">
        <v>2042</v>
      </c>
      <c r="D2291" s="159" t="s">
        <v>646</v>
      </c>
      <c r="E2291" s="159" t="s">
        <v>3278</v>
      </c>
    </row>
    <row r="2292" spans="1:5" ht="12" customHeight="1" x14ac:dyDescent="0.2">
      <c r="A2292" s="159" t="s">
        <v>3006</v>
      </c>
      <c r="B2292" s="159" t="s">
        <v>2061</v>
      </c>
      <c r="C2292" s="159" t="s">
        <v>2043</v>
      </c>
      <c r="D2292" s="159" t="s">
        <v>646</v>
      </c>
      <c r="E2292" s="159" t="s">
        <v>3278</v>
      </c>
    </row>
    <row r="2293" spans="1:5" ht="12" customHeight="1" x14ac:dyDescent="0.2">
      <c r="A2293" s="159" t="s">
        <v>3006</v>
      </c>
      <c r="B2293" s="159" t="s">
        <v>2062</v>
      </c>
      <c r="C2293" s="159" t="s">
        <v>2044</v>
      </c>
      <c r="D2293" s="159" t="s">
        <v>646</v>
      </c>
      <c r="E2293" s="159" t="s">
        <v>3278</v>
      </c>
    </row>
    <row r="2294" spans="1:5" ht="12" customHeight="1" x14ac:dyDescent="0.2">
      <c r="A2294" s="159" t="s">
        <v>3006</v>
      </c>
      <c r="B2294" s="159" t="s">
        <v>2783</v>
      </c>
      <c r="C2294" s="159" t="s">
        <v>2041</v>
      </c>
      <c r="D2294" s="159" t="s">
        <v>646</v>
      </c>
      <c r="E2294" s="159" t="s">
        <v>3278</v>
      </c>
    </row>
    <row r="2295" spans="1:5" ht="12" customHeight="1" x14ac:dyDescent="0.2">
      <c r="A2295" s="159" t="s">
        <v>3006</v>
      </c>
      <c r="B2295" s="159" t="s">
        <v>2123</v>
      </c>
      <c r="C2295" s="159" t="s">
        <v>2114</v>
      </c>
      <c r="D2295" s="159" t="s">
        <v>646</v>
      </c>
      <c r="E2295" s="159" t="s">
        <v>3278</v>
      </c>
    </row>
    <row r="2296" spans="1:5" ht="12" customHeight="1" x14ac:dyDescent="0.2">
      <c r="A2296" s="159" t="s">
        <v>3006</v>
      </c>
      <c r="B2296" s="159" t="s">
        <v>2366</v>
      </c>
      <c r="C2296" s="159" t="s">
        <v>2367</v>
      </c>
      <c r="D2296" s="159" t="s">
        <v>646</v>
      </c>
      <c r="E2296" s="159" t="s">
        <v>3278</v>
      </c>
    </row>
    <row r="2297" spans="1:5" ht="12" customHeight="1" x14ac:dyDescent="0.2">
      <c r="A2297" s="159" t="s">
        <v>3006</v>
      </c>
      <c r="B2297" s="159" t="s">
        <v>3279</v>
      </c>
      <c r="C2297" s="159" t="s">
        <v>1343</v>
      </c>
      <c r="D2297" s="159" t="s">
        <v>646</v>
      </c>
      <c r="E2297" s="159" t="s">
        <v>3052</v>
      </c>
    </row>
    <row r="2298" spans="1:5" ht="12" customHeight="1" x14ac:dyDescent="0.2">
      <c r="A2298" s="159" t="s">
        <v>3006</v>
      </c>
      <c r="B2298" s="159" t="s">
        <v>3279</v>
      </c>
      <c r="C2298" s="159" t="s">
        <v>1343</v>
      </c>
      <c r="D2298" s="159" t="s">
        <v>646</v>
      </c>
      <c r="E2298" s="159" t="s">
        <v>3057</v>
      </c>
    </row>
    <row r="2299" spans="1:5" ht="12" customHeight="1" x14ac:dyDescent="0.2">
      <c r="A2299" s="159" t="s">
        <v>3006</v>
      </c>
      <c r="B2299" s="159" t="s">
        <v>3280</v>
      </c>
      <c r="C2299" s="159" t="s">
        <v>133</v>
      </c>
      <c r="D2299" s="159" t="s">
        <v>646</v>
      </c>
      <c r="E2299" s="159" t="s">
        <v>3008</v>
      </c>
    </row>
    <row r="2300" spans="1:5" ht="12" customHeight="1" x14ac:dyDescent="0.2">
      <c r="A2300" s="159" t="s">
        <v>3006</v>
      </c>
      <c r="B2300" s="159" t="s">
        <v>3280</v>
      </c>
      <c r="C2300" s="159" t="s">
        <v>133</v>
      </c>
      <c r="D2300" s="159" t="s">
        <v>646</v>
      </c>
      <c r="E2300" s="159" t="s">
        <v>3055</v>
      </c>
    </row>
    <row r="2301" spans="1:5" ht="12" customHeight="1" x14ac:dyDescent="0.2">
      <c r="A2301" s="159" t="s">
        <v>3006</v>
      </c>
      <c r="B2301" s="159" t="s">
        <v>3280</v>
      </c>
      <c r="C2301" s="159" t="s">
        <v>133</v>
      </c>
      <c r="D2301" s="159" t="s">
        <v>646</v>
      </c>
      <c r="E2301" s="159" t="s">
        <v>3052</v>
      </c>
    </row>
    <row r="2302" spans="1:5" ht="12" customHeight="1" x14ac:dyDescent="0.2">
      <c r="A2302" s="159" t="s">
        <v>3006</v>
      </c>
      <c r="B2302" s="159" t="s">
        <v>3280</v>
      </c>
      <c r="C2302" s="159" t="s">
        <v>133</v>
      </c>
      <c r="D2302" s="159" t="s">
        <v>646</v>
      </c>
      <c r="E2302" s="159" t="s">
        <v>3057</v>
      </c>
    </row>
    <row r="2303" spans="1:5" ht="12" customHeight="1" x14ac:dyDescent="0.2">
      <c r="A2303" s="159" t="s">
        <v>3006</v>
      </c>
      <c r="B2303" s="159" t="s">
        <v>3280</v>
      </c>
      <c r="C2303" s="159" t="s">
        <v>133</v>
      </c>
      <c r="D2303" s="159" t="s">
        <v>646</v>
      </c>
      <c r="E2303" s="159" t="s">
        <v>3092</v>
      </c>
    </row>
    <row r="2304" spans="1:5" ht="12" customHeight="1" x14ac:dyDescent="0.2">
      <c r="A2304" s="159" t="s">
        <v>3006</v>
      </c>
      <c r="B2304" s="159" t="s">
        <v>3281</v>
      </c>
      <c r="C2304" s="159" t="s">
        <v>507</v>
      </c>
      <c r="D2304" s="159" t="s">
        <v>646</v>
      </c>
      <c r="E2304" s="159" t="s">
        <v>3008</v>
      </c>
    </row>
    <row r="2305" spans="1:5" ht="12" customHeight="1" x14ac:dyDescent="0.2">
      <c r="A2305" s="159" t="s">
        <v>3006</v>
      </c>
      <c r="B2305" s="159" t="s">
        <v>3281</v>
      </c>
      <c r="C2305" s="159" t="s">
        <v>507</v>
      </c>
      <c r="D2305" s="159" t="s">
        <v>646</v>
      </c>
      <c r="E2305" s="159" t="s">
        <v>3055</v>
      </c>
    </row>
    <row r="2306" spans="1:5" ht="12" customHeight="1" x14ac:dyDescent="0.2">
      <c r="A2306" s="159" t="s">
        <v>3006</v>
      </c>
      <c r="B2306" s="159" t="s">
        <v>3281</v>
      </c>
      <c r="C2306" s="159" t="s">
        <v>507</v>
      </c>
      <c r="D2306" s="159" t="s">
        <v>646</v>
      </c>
      <c r="E2306" s="159" t="s">
        <v>3052</v>
      </c>
    </row>
    <row r="2307" spans="1:5" ht="12" customHeight="1" x14ac:dyDescent="0.2">
      <c r="A2307" s="159" t="s">
        <v>3006</v>
      </c>
      <c r="B2307" s="159" t="s">
        <v>2670</v>
      </c>
      <c r="C2307" s="159" t="s">
        <v>660</v>
      </c>
      <c r="D2307" s="159" t="s">
        <v>646</v>
      </c>
      <c r="E2307" s="159" t="s">
        <v>3008</v>
      </c>
    </row>
    <row r="2308" spans="1:5" ht="12" customHeight="1" x14ac:dyDescent="0.2">
      <c r="A2308" s="159" t="s">
        <v>3006</v>
      </c>
      <c r="B2308" s="159" t="s">
        <v>2670</v>
      </c>
      <c r="C2308" s="159" t="s">
        <v>660</v>
      </c>
      <c r="D2308" s="159" t="s">
        <v>646</v>
      </c>
      <c r="E2308" s="159" t="s">
        <v>3052</v>
      </c>
    </row>
    <row r="2309" spans="1:5" ht="12" customHeight="1" x14ac:dyDescent="0.2">
      <c r="A2309" s="159" t="s">
        <v>3006</v>
      </c>
      <c r="B2309" s="159" t="s">
        <v>2670</v>
      </c>
      <c r="C2309" s="159" t="s">
        <v>660</v>
      </c>
      <c r="D2309" s="159" t="s">
        <v>646</v>
      </c>
      <c r="E2309" s="159" t="s">
        <v>3057</v>
      </c>
    </row>
    <row r="2310" spans="1:5" ht="12" customHeight="1" x14ac:dyDescent="0.2">
      <c r="A2310" s="159" t="s">
        <v>3006</v>
      </c>
      <c r="B2310" s="159" t="s">
        <v>2669</v>
      </c>
      <c r="C2310" s="159" t="s">
        <v>2046</v>
      </c>
      <c r="D2310" s="159" t="s">
        <v>646</v>
      </c>
      <c r="E2310" s="159" t="s">
        <v>3052</v>
      </c>
    </row>
    <row r="2311" spans="1:5" ht="12" customHeight="1" x14ac:dyDescent="0.2">
      <c r="A2311" s="159" t="s">
        <v>3006</v>
      </c>
      <c r="B2311" s="159" t="s">
        <v>2608</v>
      </c>
      <c r="C2311" s="159" t="s">
        <v>400</v>
      </c>
      <c r="D2311" s="159" t="s">
        <v>646</v>
      </c>
      <c r="E2311" s="159" t="s">
        <v>3008</v>
      </c>
    </row>
    <row r="2312" spans="1:5" ht="12" customHeight="1" x14ac:dyDescent="0.2">
      <c r="A2312" s="159" t="s">
        <v>3006</v>
      </c>
      <c r="B2312" s="159" t="s">
        <v>2608</v>
      </c>
      <c r="C2312" s="159" t="s">
        <v>400</v>
      </c>
      <c r="D2312" s="159" t="s">
        <v>646</v>
      </c>
      <c r="E2312" s="159" t="s">
        <v>3052</v>
      </c>
    </row>
    <row r="2313" spans="1:5" ht="12" customHeight="1" x14ac:dyDescent="0.2">
      <c r="A2313" s="159" t="s">
        <v>3006</v>
      </c>
      <c r="B2313" s="159" t="s">
        <v>2608</v>
      </c>
      <c r="C2313" s="159" t="s">
        <v>400</v>
      </c>
      <c r="D2313" s="159" t="s">
        <v>646</v>
      </c>
      <c r="E2313" s="159" t="s">
        <v>3057</v>
      </c>
    </row>
    <row r="2314" spans="1:5" ht="12" customHeight="1" x14ac:dyDescent="0.2">
      <c r="A2314" s="159" t="s">
        <v>3006</v>
      </c>
      <c r="B2314" s="159" t="s">
        <v>2596</v>
      </c>
      <c r="C2314" s="159" t="s">
        <v>401</v>
      </c>
      <c r="D2314" s="159" t="s">
        <v>646</v>
      </c>
      <c r="E2314" s="159" t="s">
        <v>3008</v>
      </c>
    </row>
    <row r="2315" spans="1:5" ht="12" customHeight="1" x14ac:dyDescent="0.2">
      <c r="A2315" s="159" t="s">
        <v>3006</v>
      </c>
      <c r="B2315" s="159" t="s">
        <v>2596</v>
      </c>
      <c r="C2315" s="159" t="s">
        <v>401</v>
      </c>
      <c r="D2315" s="159" t="s">
        <v>646</v>
      </c>
      <c r="E2315" s="159" t="s">
        <v>3055</v>
      </c>
    </row>
    <row r="2316" spans="1:5" ht="12" customHeight="1" x14ac:dyDescent="0.2">
      <c r="A2316" s="159" t="s">
        <v>3006</v>
      </c>
      <c r="B2316" s="159" t="s">
        <v>2596</v>
      </c>
      <c r="C2316" s="159" t="s">
        <v>401</v>
      </c>
      <c r="D2316" s="159" t="s">
        <v>646</v>
      </c>
      <c r="E2316" s="159" t="s">
        <v>3052</v>
      </c>
    </row>
    <row r="2317" spans="1:5" ht="12" customHeight="1" x14ac:dyDescent="0.2">
      <c r="A2317" s="159" t="s">
        <v>3006</v>
      </c>
      <c r="B2317" s="159" t="s">
        <v>2596</v>
      </c>
      <c r="C2317" s="159" t="s">
        <v>401</v>
      </c>
      <c r="D2317" s="159" t="s">
        <v>646</v>
      </c>
      <c r="E2317" s="159" t="s">
        <v>3057</v>
      </c>
    </row>
    <row r="2318" spans="1:5" ht="12" customHeight="1" x14ac:dyDescent="0.2">
      <c r="A2318" s="159" t="s">
        <v>3006</v>
      </c>
      <c r="B2318" s="159" t="s">
        <v>2596</v>
      </c>
      <c r="C2318" s="159" t="s">
        <v>401</v>
      </c>
      <c r="D2318" s="159" t="s">
        <v>646</v>
      </c>
      <c r="E2318" s="159" t="s">
        <v>3092</v>
      </c>
    </row>
    <row r="2319" spans="1:5" ht="12" customHeight="1" x14ac:dyDescent="0.2">
      <c r="A2319" s="159" t="s">
        <v>3006</v>
      </c>
      <c r="B2319" s="159" t="s">
        <v>1659</v>
      </c>
      <c r="C2319" s="159" t="s">
        <v>403</v>
      </c>
      <c r="D2319" s="159" t="s">
        <v>646</v>
      </c>
      <c r="E2319" s="159" t="s">
        <v>3055</v>
      </c>
    </row>
    <row r="2320" spans="1:5" ht="12" customHeight="1" x14ac:dyDescent="0.2">
      <c r="A2320" s="159" t="s">
        <v>3006</v>
      </c>
      <c r="B2320" s="159" t="s">
        <v>1659</v>
      </c>
      <c r="C2320" s="159" t="s">
        <v>403</v>
      </c>
      <c r="D2320" s="159" t="s">
        <v>646</v>
      </c>
      <c r="E2320" s="159" t="s">
        <v>3052</v>
      </c>
    </row>
    <row r="2321" spans="1:5" ht="12" customHeight="1" x14ac:dyDescent="0.2">
      <c r="A2321" s="159" t="s">
        <v>3006</v>
      </c>
      <c r="B2321" s="159" t="s">
        <v>1659</v>
      </c>
      <c r="C2321" s="159" t="s">
        <v>403</v>
      </c>
      <c r="D2321" s="159" t="s">
        <v>646</v>
      </c>
      <c r="E2321" s="159" t="s">
        <v>3057</v>
      </c>
    </row>
    <row r="2322" spans="1:5" ht="12" customHeight="1" x14ac:dyDescent="0.2">
      <c r="A2322" s="159" t="s">
        <v>3006</v>
      </c>
      <c r="B2322" s="159" t="s">
        <v>1658</v>
      </c>
      <c r="C2322" s="159" t="s">
        <v>402</v>
      </c>
      <c r="D2322" s="159" t="s">
        <v>646</v>
      </c>
      <c r="E2322" s="159" t="s">
        <v>3055</v>
      </c>
    </row>
    <row r="2323" spans="1:5" ht="12" customHeight="1" x14ac:dyDescent="0.2">
      <c r="A2323" s="159" t="s">
        <v>3006</v>
      </c>
      <c r="B2323" s="159" t="s">
        <v>1658</v>
      </c>
      <c r="C2323" s="159" t="s">
        <v>402</v>
      </c>
      <c r="D2323" s="159" t="s">
        <v>646</v>
      </c>
      <c r="E2323" s="159" t="s">
        <v>3052</v>
      </c>
    </row>
    <row r="2324" spans="1:5" ht="12" customHeight="1" x14ac:dyDescent="0.2">
      <c r="A2324" s="159" t="s">
        <v>3006</v>
      </c>
      <c r="B2324" s="159" t="s">
        <v>1658</v>
      </c>
      <c r="C2324" s="159" t="s">
        <v>402</v>
      </c>
      <c r="D2324" s="159" t="s">
        <v>646</v>
      </c>
      <c r="E2324" s="159" t="s">
        <v>3057</v>
      </c>
    </row>
    <row r="2325" spans="1:5" ht="12" customHeight="1" x14ac:dyDescent="0.2">
      <c r="A2325" s="159" t="s">
        <v>3006</v>
      </c>
      <c r="B2325" s="159" t="s">
        <v>2674</v>
      </c>
      <c r="C2325" s="159" t="s">
        <v>597</v>
      </c>
      <c r="D2325" s="159" t="s">
        <v>646</v>
      </c>
      <c r="E2325" s="159" t="s">
        <v>3008</v>
      </c>
    </row>
    <row r="2326" spans="1:5" ht="12" customHeight="1" x14ac:dyDescent="0.2">
      <c r="A2326" s="159" t="s">
        <v>3006</v>
      </c>
      <c r="B2326" s="159" t="s">
        <v>2674</v>
      </c>
      <c r="C2326" s="159" t="s">
        <v>597</v>
      </c>
      <c r="D2326" s="159" t="s">
        <v>646</v>
      </c>
      <c r="E2326" s="159" t="s">
        <v>3052</v>
      </c>
    </row>
    <row r="2327" spans="1:5" ht="12" customHeight="1" x14ac:dyDescent="0.2">
      <c r="A2327" s="159" t="s">
        <v>3006</v>
      </c>
      <c r="B2327" s="159" t="s">
        <v>2709</v>
      </c>
      <c r="C2327" s="159" t="s">
        <v>698</v>
      </c>
      <c r="D2327" s="159" t="s">
        <v>646</v>
      </c>
      <c r="E2327" s="159" t="s">
        <v>3052</v>
      </c>
    </row>
    <row r="2328" spans="1:5" ht="12" customHeight="1" x14ac:dyDescent="0.2">
      <c r="A2328" s="159" t="s">
        <v>3006</v>
      </c>
      <c r="B2328" s="159" t="s">
        <v>2659</v>
      </c>
      <c r="C2328" s="159" t="s">
        <v>596</v>
      </c>
      <c r="D2328" s="159" t="s">
        <v>646</v>
      </c>
      <c r="E2328" s="159" t="s">
        <v>3008</v>
      </c>
    </row>
    <row r="2329" spans="1:5" ht="12" customHeight="1" x14ac:dyDescent="0.2">
      <c r="A2329" s="159" t="s">
        <v>3006</v>
      </c>
      <c r="B2329" s="159" t="s">
        <v>2659</v>
      </c>
      <c r="C2329" s="159" t="s">
        <v>596</v>
      </c>
      <c r="D2329" s="159" t="s">
        <v>646</v>
      </c>
      <c r="E2329" s="159" t="s">
        <v>3055</v>
      </c>
    </row>
    <row r="2330" spans="1:5" ht="12" customHeight="1" x14ac:dyDescent="0.2">
      <c r="A2330" s="159" t="s">
        <v>3006</v>
      </c>
      <c r="B2330" s="159" t="s">
        <v>2659</v>
      </c>
      <c r="C2330" s="159" t="s">
        <v>596</v>
      </c>
      <c r="D2330" s="159" t="s">
        <v>646</v>
      </c>
      <c r="E2330" s="159" t="s">
        <v>3052</v>
      </c>
    </row>
    <row r="2331" spans="1:5" ht="12" customHeight="1" x14ac:dyDescent="0.2">
      <c r="A2331" s="159" t="s">
        <v>3006</v>
      </c>
      <c r="B2331" s="159" t="s">
        <v>2659</v>
      </c>
      <c r="C2331" s="159" t="s">
        <v>596</v>
      </c>
      <c r="D2331" s="159" t="s">
        <v>646</v>
      </c>
      <c r="E2331" s="159" t="s">
        <v>3057</v>
      </c>
    </row>
    <row r="2332" spans="1:5" ht="12" customHeight="1" x14ac:dyDescent="0.2">
      <c r="A2332" s="159" t="s">
        <v>3006</v>
      </c>
      <c r="B2332" s="159" t="s">
        <v>2659</v>
      </c>
      <c r="C2332" s="159" t="s">
        <v>596</v>
      </c>
      <c r="D2332" s="159" t="s">
        <v>646</v>
      </c>
      <c r="E2332" s="159" t="s">
        <v>3064</v>
      </c>
    </row>
    <row r="2333" spans="1:5" ht="12" customHeight="1" x14ac:dyDescent="0.2">
      <c r="A2333" s="159" t="s">
        <v>3006</v>
      </c>
      <c r="B2333" s="159" t="s">
        <v>2568</v>
      </c>
      <c r="C2333" s="159" t="s">
        <v>404</v>
      </c>
      <c r="D2333" s="159" t="s">
        <v>646</v>
      </c>
      <c r="E2333" s="159" t="s">
        <v>3008</v>
      </c>
    </row>
    <row r="2334" spans="1:5" ht="12" customHeight="1" x14ac:dyDescent="0.2">
      <c r="A2334" s="159" t="s">
        <v>3006</v>
      </c>
      <c r="B2334" s="159" t="s">
        <v>2568</v>
      </c>
      <c r="C2334" s="159" t="s">
        <v>404</v>
      </c>
      <c r="D2334" s="159" t="s">
        <v>646</v>
      </c>
      <c r="E2334" s="159" t="s">
        <v>3055</v>
      </c>
    </row>
    <row r="2335" spans="1:5" ht="12" customHeight="1" x14ac:dyDescent="0.2">
      <c r="A2335" s="159" t="s">
        <v>3006</v>
      </c>
      <c r="B2335" s="159" t="s">
        <v>2568</v>
      </c>
      <c r="C2335" s="159" t="s">
        <v>404</v>
      </c>
      <c r="D2335" s="159" t="s">
        <v>646</v>
      </c>
      <c r="E2335" s="159" t="s">
        <v>3058</v>
      </c>
    </row>
    <row r="2336" spans="1:5" ht="12" customHeight="1" x14ac:dyDescent="0.2">
      <c r="A2336" s="159" t="s">
        <v>3006</v>
      </c>
      <c r="B2336" s="159" t="s">
        <v>2568</v>
      </c>
      <c r="C2336" s="159" t="s">
        <v>404</v>
      </c>
      <c r="D2336" s="159" t="s">
        <v>646</v>
      </c>
      <c r="E2336" s="159" t="s">
        <v>3056</v>
      </c>
    </row>
    <row r="2337" spans="1:5" ht="12" customHeight="1" x14ac:dyDescent="0.2">
      <c r="A2337" s="159" t="s">
        <v>3006</v>
      </c>
      <c r="B2337" s="159" t="s">
        <v>2568</v>
      </c>
      <c r="C2337" s="159" t="s">
        <v>404</v>
      </c>
      <c r="D2337" s="159" t="s">
        <v>646</v>
      </c>
      <c r="E2337" s="159" t="s">
        <v>3052</v>
      </c>
    </row>
    <row r="2338" spans="1:5" ht="12" customHeight="1" x14ac:dyDescent="0.2">
      <c r="A2338" s="159" t="s">
        <v>3006</v>
      </c>
      <c r="B2338" s="159" t="s">
        <v>2568</v>
      </c>
      <c r="C2338" s="159" t="s">
        <v>404</v>
      </c>
      <c r="D2338" s="159" t="s">
        <v>646</v>
      </c>
      <c r="E2338" s="159" t="s">
        <v>3057</v>
      </c>
    </row>
    <row r="2339" spans="1:5" ht="12" customHeight="1" x14ac:dyDescent="0.2">
      <c r="A2339" s="159" t="s">
        <v>3006</v>
      </c>
      <c r="B2339" s="159" t="s">
        <v>2568</v>
      </c>
      <c r="C2339" s="159" t="s">
        <v>404</v>
      </c>
      <c r="D2339" s="159" t="s">
        <v>646</v>
      </c>
      <c r="E2339" s="159" t="s">
        <v>3064</v>
      </c>
    </row>
    <row r="2340" spans="1:5" ht="12" customHeight="1" x14ac:dyDescent="0.2">
      <c r="A2340" s="159" t="s">
        <v>3006</v>
      </c>
      <c r="B2340" s="159" t="s">
        <v>2715</v>
      </c>
      <c r="C2340" s="159" t="s">
        <v>454</v>
      </c>
      <c r="D2340" s="159" t="s">
        <v>646</v>
      </c>
      <c r="E2340" s="159" t="s">
        <v>3008</v>
      </c>
    </row>
    <row r="2341" spans="1:5" ht="12" customHeight="1" x14ac:dyDescent="0.2">
      <c r="A2341" s="159" t="s">
        <v>3006</v>
      </c>
      <c r="B2341" s="159" t="s">
        <v>2715</v>
      </c>
      <c r="C2341" s="159" t="s">
        <v>454</v>
      </c>
      <c r="D2341" s="159" t="s">
        <v>646</v>
      </c>
      <c r="E2341" s="159" t="s">
        <v>3052</v>
      </c>
    </row>
    <row r="2342" spans="1:5" ht="12" customHeight="1" x14ac:dyDescent="0.2">
      <c r="A2342" s="159" t="s">
        <v>3006</v>
      </c>
      <c r="B2342" s="159" t="s">
        <v>2715</v>
      </c>
      <c r="C2342" s="159" t="s">
        <v>454</v>
      </c>
      <c r="D2342" s="159" t="s">
        <v>646</v>
      </c>
      <c r="E2342" s="159" t="s">
        <v>3057</v>
      </c>
    </row>
    <row r="2343" spans="1:5" ht="12" customHeight="1" x14ac:dyDescent="0.2">
      <c r="A2343" s="159" t="s">
        <v>3006</v>
      </c>
      <c r="B2343" s="159" t="s">
        <v>2684</v>
      </c>
      <c r="C2343" s="159" t="s">
        <v>455</v>
      </c>
      <c r="D2343" s="159" t="s">
        <v>646</v>
      </c>
      <c r="E2343" s="159" t="s">
        <v>3008</v>
      </c>
    </row>
    <row r="2344" spans="1:5" ht="12" customHeight="1" x14ac:dyDescent="0.2">
      <c r="A2344" s="159" t="s">
        <v>3006</v>
      </c>
      <c r="B2344" s="159" t="s">
        <v>2684</v>
      </c>
      <c r="C2344" s="159" t="s">
        <v>455</v>
      </c>
      <c r="D2344" s="159" t="s">
        <v>646</v>
      </c>
      <c r="E2344" s="159" t="s">
        <v>3052</v>
      </c>
    </row>
    <row r="2345" spans="1:5" ht="12" customHeight="1" x14ac:dyDescent="0.2">
      <c r="A2345" s="159" t="s">
        <v>3006</v>
      </c>
      <c r="B2345" s="159" t="s">
        <v>2684</v>
      </c>
      <c r="C2345" s="159" t="s">
        <v>455</v>
      </c>
      <c r="D2345" s="159" t="s">
        <v>646</v>
      </c>
      <c r="E2345" s="159" t="s">
        <v>3057</v>
      </c>
    </row>
    <row r="2346" spans="1:5" ht="12" customHeight="1" x14ac:dyDescent="0.2">
      <c r="A2346" s="159" t="s">
        <v>3006</v>
      </c>
      <c r="B2346" s="159" t="s">
        <v>1661</v>
      </c>
      <c r="C2346" s="159" t="s">
        <v>456</v>
      </c>
      <c r="D2346" s="159" t="s">
        <v>646</v>
      </c>
      <c r="E2346" s="159" t="s">
        <v>3052</v>
      </c>
    </row>
    <row r="2347" spans="1:5" ht="12" customHeight="1" x14ac:dyDescent="0.2">
      <c r="A2347" s="159" t="s">
        <v>3006</v>
      </c>
      <c r="B2347" s="159" t="s">
        <v>2686</v>
      </c>
      <c r="C2347" s="159" t="s">
        <v>260</v>
      </c>
      <c r="D2347" s="159" t="s">
        <v>646</v>
      </c>
      <c r="E2347" s="159" t="s">
        <v>3008</v>
      </c>
    </row>
    <row r="2348" spans="1:5" ht="12" customHeight="1" x14ac:dyDescent="0.2">
      <c r="A2348" s="159" t="s">
        <v>3006</v>
      </c>
      <c r="B2348" s="159" t="s">
        <v>2686</v>
      </c>
      <c r="C2348" s="159" t="s">
        <v>260</v>
      </c>
      <c r="D2348" s="159" t="s">
        <v>646</v>
      </c>
      <c r="E2348" s="159" t="s">
        <v>3052</v>
      </c>
    </row>
    <row r="2349" spans="1:5" ht="12" customHeight="1" x14ac:dyDescent="0.2">
      <c r="A2349" s="159" t="s">
        <v>3006</v>
      </c>
      <c r="B2349" s="159" t="s">
        <v>2686</v>
      </c>
      <c r="C2349" s="159" t="s">
        <v>260</v>
      </c>
      <c r="D2349" s="159" t="s">
        <v>646</v>
      </c>
      <c r="E2349" s="159" t="s">
        <v>3057</v>
      </c>
    </row>
    <row r="2350" spans="1:5" ht="12" customHeight="1" x14ac:dyDescent="0.2">
      <c r="A2350" s="159" t="s">
        <v>3006</v>
      </c>
      <c r="B2350" s="159" t="s">
        <v>2666</v>
      </c>
      <c r="C2350" s="159" t="s">
        <v>181</v>
      </c>
      <c r="D2350" s="159" t="s">
        <v>646</v>
      </c>
      <c r="E2350" s="159" t="s">
        <v>3008</v>
      </c>
    </row>
    <row r="2351" spans="1:5" ht="12" customHeight="1" x14ac:dyDescent="0.2">
      <c r="A2351" s="159" t="s">
        <v>3006</v>
      </c>
      <c r="B2351" s="159" t="s">
        <v>2666</v>
      </c>
      <c r="C2351" s="159" t="s">
        <v>181</v>
      </c>
      <c r="D2351" s="159" t="s">
        <v>646</v>
      </c>
      <c r="E2351" s="159" t="s">
        <v>3052</v>
      </c>
    </row>
    <row r="2352" spans="1:5" ht="12" customHeight="1" x14ac:dyDescent="0.2">
      <c r="A2352" s="159" t="s">
        <v>3006</v>
      </c>
      <c r="B2352" s="159" t="s">
        <v>2666</v>
      </c>
      <c r="C2352" s="159" t="s">
        <v>181</v>
      </c>
      <c r="D2352" s="159" t="s">
        <v>646</v>
      </c>
      <c r="E2352" s="159" t="s">
        <v>3057</v>
      </c>
    </row>
    <row r="2353" spans="1:5" ht="12" customHeight="1" x14ac:dyDescent="0.2">
      <c r="A2353" s="159" t="s">
        <v>3006</v>
      </c>
      <c r="B2353" s="159" t="s">
        <v>2582</v>
      </c>
      <c r="C2353" s="159" t="s">
        <v>514</v>
      </c>
      <c r="D2353" s="159" t="s">
        <v>646</v>
      </c>
      <c r="E2353" s="159" t="s">
        <v>3008</v>
      </c>
    </row>
    <row r="2354" spans="1:5" ht="12" customHeight="1" x14ac:dyDescent="0.2">
      <c r="A2354" s="159" t="s">
        <v>3006</v>
      </c>
      <c r="B2354" s="159" t="s">
        <v>2582</v>
      </c>
      <c r="C2354" s="159" t="s">
        <v>514</v>
      </c>
      <c r="D2354" s="159" t="s">
        <v>646</v>
      </c>
      <c r="E2354" s="159" t="s">
        <v>3055</v>
      </c>
    </row>
    <row r="2355" spans="1:5" ht="12" customHeight="1" x14ac:dyDescent="0.2">
      <c r="A2355" s="159" t="s">
        <v>3006</v>
      </c>
      <c r="B2355" s="159" t="s">
        <v>2582</v>
      </c>
      <c r="C2355" s="159" t="s">
        <v>514</v>
      </c>
      <c r="D2355" s="159" t="s">
        <v>646</v>
      </c>
      <c r="E2355" s="159" t="s">
        <v>3058</v>
      </c>
    </row>
    <row r="2356" spans="1:5" ht="12" customHeight="1" x14ac:dyDescent="0.2">
      <c r="A2356" s="159" t="s">
        <v>3006</v>
      </c>
      <c r="B2356" s="159" t="s">
        <v>2582</v>
      </c>
      <c r="C2356" s="159" t="s">
        <v>514</v>
      </c>
      <c r="D2356" s="159" t="s">
        <v>646</v>
      </c>
      <c r="E2356" s="159" t="s">
        <v>3056</v>
      </c>
    </row>
    <row r="2357" spans="1:5" ht="12" customHeight="1" x14ac:dyDescent="0.2">
      <c r="A2357" s="159" t="s">
        <v>3006</v>
      </c>
      <c r="B2357" s="159" t="s">
        <v>2582</v>
      </c>
      <c r="C2357" s="159" t="s">
        <v>514</v>
      </c>
      <c r="D2357" s="159" t="s">
        <v>646</v>
      </c>
      <c r="E2357" s="159" t="s">
        <v>3064</v>
      </c>
    </row>
    <row r="2358" spans="1:5" ht="12" customHeight="1" x14ac:dyDescent="0.2">
      <c r="A2358" s="159" t="s">
        <v>3006</v>
      </c>
      <c r="B2358" s="159" t="s">
        <v>2597</v>
      </c>
      <c r="C2358" s="159" t="s">
        <v>135</v>
      </c>
      <c r="D2358" s="159" t="s">
        <v>646</v>
      </c>
      <c r="E2358" s="159" t="s">
        <v>3008</v>
      </c>
    </row>
    <row r="2359" spans="1:5" ht="12" customHeight="1" x14ac:dyDescent="0.2">
      <c r="A2359" s="159" t="s">
        <v>3006</v>
      </c>
      <c r="B2359" s="159" t="s">
        <v>2597</v>
      </c>
      <c r="C2359" s="159" t="s">
        <v>135</v>
      </c>
      <c r="D2359" s="159" t="s">
        <v>646</v>
      </c>
      <c r="E2359" s="159" t="s">
        <v>3055</v>
      </c>
    </row>
    <row r="2360" spans="1:5" ht="12" customHeight="1" x14ac:dyDescent="0.2">
      <c r="A2360" s="159" t="s">
        <v>3006</v>
      </c>
      <c r="B2360" s="159" t="s">
        <v>2597</v>
      </c>
      <c r="C2360" s="159" t="s">
        <v>135</v>
      </c>
      <c r="D2360" s="159" t="s">
        <v>646</v>
      </c>
      <c r="E2360" s="159" t="s">
        <v>3058</v>
      </c>
    </row>
    <row r="2361" spans="1:5" ht="12" customHeight="1" x14ac:dyDescent="0.2">
      <c r="A2361" s="159" t="s">
        <v>3006</v>
      </c>
      <c r="B2361" s="159" t="s">
        <v>2597</v>
      </c>
      <c r="C2361" s="159" t="s">
        <v>135</v>
      </c>
      <c r="D2361" s="159" t="s">
        <v>646</v>
      </c>
      <c r="E2361" s="159" t="s">
        <v>3056</v>
      </c>
    </row>
    <row r="2362" spans="1:5" ht="12" customHeight="1" x14ac:dyDescent="0.2">
      <c r="A2362" s="159" t="s">
        <v>3006</v>
      </c>
      <c r="B2362" s="159" t="s">
        <v>2597</v>
      </c>
      <c r="C2362" s="159" t="s">
        <v>135</v>
      </c>
      <c r="D2362" s="159" t="s">
        <v>646</v>
      </c>
      <c r="E2362" s="159" t="s">
        <v>3052</v>
      </c>
    </row>
    <row r="2363" spans="1:5" ht="12" customHeight="1" x14ac:dyDescent="0.2">
      <c r="A2363" s="159" t="s">
        <v>3006</v>
      </c>
      <c r="B2363" s="159" t="s">
        <v>2597</v>
      </c>
      <c r="C2363" s="159" t="s">
        <v>135</v>
      </c>
      <c r="D2363" s="159" t="s">
        <v>646</v>
      </c>
      <c r="E2363" s="159" t="s">
        <v>3057</v>
      </c>
    </row>
    <row r="2364" spans="1:5" ht="12" customHeight="1" x14ac:dyDescent="0.2">
      <c r="A2364" s="159" t="s">
        <v>3006</v>
      </c>
      <c r="B2364" s="159" t="s">
        <v>2597</v>
      </c>
      <c r="C2364" s="159" t="s">
        <v>135</v>
      </c>
      <c r="D2364" s="159" t="s">
        <v>646</v>
      </c>
      <c r="E2364" s="159" t="s">
        <v>3064</v>
      </c>
    </row>
    <row r="2365" spans="1:5" ht="12" customHeight="1" x14ac:dyDescent="0.2">
      <c r="A2365" s="159" t="s">
        <v>3006</v>
      </c>
      <c r="B2365" s="159" t="s">
        <v>2655</v>
      </c>
      <c r="C2365" s="159" t="s">
        <v>515</v>
      </c>
      <c r="D2365" s="159" t="s">
        <v>646</v>
      </c>
      <c r="E2365" s="159" t="s">
        <v>3008</v>
      </c>
    </row>
    <row r="2366" spans="1:5" ht="12" customHeight="1" x14ac:dyDescent="0.2">
      <c r="A2366" s="159" t="s">
        <v>3006</v>
      </c>
      <c r="B2366" s="159" t="s">
        <v>2655</v>
      </c>
      <c r="C2366" s="159" t="s">
        <v>515</v>
      </c>
      <c r="D2366" s="159" t="s">
        <v>646</v>
      </c>
      <c r="E2366" s="159" t="s">
        <v>3055</v>
      </c>
    </row>
    <row r="2367" spans="1:5" ht="12" customHeight="1" x14ac:dyDescent="0.2">
      <c r="A2367" s="159" t="s">
        <v>3006</v>
      </c>
      <c r="B2367" s="159" t="s">
        <v>2655</v>
      </c>
      <c r="C2367" s="159" t="s">
        <v>515</v>
      </c>
      <c r="D2367" s="159" t="s">
        <v>646</v>
      </c>
      <c r="E2367" s="159" t="s">
        <v>3056</v>
      </c>
    </row>
    <row r="2368" spans="1:5" ht="12" customHeight="1" x14ac:dyDescent="0.2">
      <c r="A2368" s="159" t="s">
        <v>3006</v>
      </c>
      <c r="B2368" s="159" t="s">
        <v>2655</v>
      </c>
      <c r="C2368" s="159" t="s">
        <v>515</v>
      </c>
      <c r="D2368" s="159" t="s">
        <v>646</v>
      </c>
      <c r="E2368" s="159" t="s">
        <v>3057</v>
      </c>
    </row>
    <row r="2369" spans="1:5" ht="12" customHeight="1" x14ac:dyDescent="0.2">
      <c r="A2369" s="159" t="s">
        <v>3006</v>
      </c>
      <c r="B2369" s="159" t="s">
        <v>1671</v>
      </c>
      <c r="C2369" s="159" t="s">
        <v>457</v>
      </c>
      <c r="D2369" s="159" t="s">
        <v>646</v>
      </c>
      <c r="E2369" s="159" t="s">
        <v>3008</v>
      </c>
    </row>
    <row r="2370" spans="1:5" ht="12" customHeight="1" x14ac:dyDescent="0.2">
      <c r="A2370" s="159" t="s">
        <v>3006</v>
      </c>
      <c r="B2370" s="159" t="s">
        <v>1671</v>
      </c>
      <c r="C2370" s="159" t="s">
        <v>457</v>
      </c>
      <c r="D2370" s="159" t="s">
        <v>646</v>
      </c>
      <c r="E2370" s="159" t="s">
        <v>3052</v>
      </c>
    </row>
    <row r="2371" spans="1:5" ht="12" customHeight="1" x14ac:dyDescent="0.2">
      <c r="A2371" s="159" t="s">
        <v>3006</v>
      </c>
      <c r="B2371" s="159" t="s">
        <v>1671</v>
      </c>
      <c r="C2371" s="159" t="s">
        <v>457</v>
      </c>
      <c r="D2371" s="159" t="s">
        <v>646</v>
      </c>
      <c r="E2371" s="159" t="s">
        <v>3057</v>
      </c>
    </row>
    <row r="2372" spans="1:5" ht="12" customHeight="1" x14ac:dyDescent="0.2">
      <c r="A2372" s="159" t="s">
        <v>3006</v>
      </c>
      <c r="B2372" s="159" t="s">
        <v>1663</v>
      </c>
      <c r="C2372" s="159" t="s">
        <v>458</v>
      </c>
      <c r="D2372" s="159" t="s">
        <v>646</v>
      </c>
      <c r="E2372" s="159" t="s">
        <v>3008</v>
      </c>
    </row>
    <row r="2373" spans="1:5" ht="12" customHeight="1" x14ac:dyDescent="0.2">
      <c r="A2373" s="159" t="s">
        <v>3006</v>
      </c>
      <c r="B2373" s="159" t="s">
        <v>1663</v>
      </c>
      <c r="C2373" s="159" t="s">
        <v>458</v>
      </c>
      <c r="D2373" s="159" t="s">
        <v>646</v>
      </c>
      <c r="E2373" s="159" t="s">
        <v>3052</v>
      </c>
    </row>
    <row r="2374" spans="1:5" ht="12" customHeight="1" x14ac:dyDescent="0.2">
      <c r="A2374" s="159" t="s">
        <v>3006</v>
      </c>
      <c r="B2374" s="159" t="s">
        <v>1663</v>
      </c>
      <c r="C2374" s="159" t="s">
        <v>458</v>
      </c>
      <c r="D2374" s="159" t="s">
        <v>646</v>
      </c>
      <c r="E2374" s="159" t="s">
        <v>3057</v>
      </c>
    </row>
    <row r="2375" spans="1:5" ht="12" customHeight="1" x14ac:dyDescent="0.2">
      <c r="A2375" s="159" t="s">
        <v>3006</v>
      </c>
      <c r="B2375" s="159" t="s">
        <v>1673</v>
      </c>
      <c r="C2375" s="159" t="s">
        <v>459</v>
      </c>
      <c r="D2375" s="159" t="s">
        <v>646</v>
      </c>
      <c r="E2375" s="159" t="s">
        <v>3008</v>
      </c>
    </row>
    <row r="2376" spans="1:5" ht="12" customHeight="1" x14ac:dyDescent="0.2">
      <c r="A2376" s="159" t="s">
        <v>3006</v>
      </c>
      <c r="B2376" s="159" t="s">
        <v>1673</v>
      </c>
      <c r="C2376" s="159" t="s">
        <v>459</v>
      </c>
      <c r="D2376" s="159" t="s">
        <v>646</v>
      </c>
      <c r="E2376" s="159" t="s">
        <v>3052</v>
      </c>
    </row>
    <row r="2377" spans="1:5" ht="12" customHeight="1" x14ac:dyDescent="0.2">
      <c r="A2377" s="159" t="s">
        <v>3006</v>
      </c>
      <c r="B2377" s="159" t="s">
        <v>1673</v>
      </c>
      <c r="C2377" s="159" t="s">
        <v>459</v>
      </c>
      <c r="D2377" s="159" t="s">
        <v>646</v>
      </c>
      <c r="E2377" s="159" t="s">
        <v>3057</v>
      </c>
    </row>
    <row r="2378" spans="1:5" ht="12" customHeight="1" x14ac:dyDescent="0.2">
      <c r="A2378" s="159" t="s">
        <v>3006</v>
      </c>
      <c r="B2378" s="159" t="s">
        <v>2588</v>
      </c>
      <c r="C2378" s="159" t="s">
        <v>460</v>
      </c>
      <c r="D2378" s="159" t="s">
        <v>646</v>
      </c>
      <c r="E2378" s="159" t="s">
        <v>3008</v>
      </c>
    </row>
    <row r="2379" spans="1:5" ht="12" customHeight="1" x14ac:dyDescent="0.2">
      <c r="A2379" s="159" t="s">
        <v>3006</v>
      </c>
      <c r="B2379" s="159" t="s">
        <v>2588</v>
      </c>
      <c r="C2379" s="159" t="s">
        <v>460</v>
      </c>
      <c r="D2379" s="159" t="s">
        <v>646</v>
      </c>
      <c r="E2379" s="159" t="s">
        <v>3052</v>
      </c>
    </row>
    <row r="2380" spans="1:5" ht="12" customHeight="1" x14ac:dyDescent="0.2">
      <c r="A2380" s="159" t="s">
        <v>3006</v>
      </c>
      <c r="B2380" s="159" t="s">
        <v>1667</v>
      </c>
      <c r="C2380" s="159" t="s">
        <v>461</v>
      </c>
      <c r="D2380" s="159" t="s">
        <v>646</v>
      </c>
      <c r="E2380" s="159" t="s">
        <v>3008</v>
      </c>
    </row>
    <row r="2381" spans="1:5" ht="12" customHeight="1" x14ac:dyDescent="0.2">
      <c r="A2381" s="159" t="s">
        <v>3006</v>
      </c>
      <c r="B2381" s="159" t="s">
        <v>1667</v>
      </c>
      <c r="C2381" s="159" t="s">
        <v>461</v>
      </c>
      <c r="D2381" s="159" t="s">
        <v>646</v>
      </c>
      <c r="E2381" s="159" t="s">
        <v>3052</v>
      </c>
    </row>
    <row r="2382" spans="1:5" ht="12" customHeight="1" x14ac:dyDescent="0.2">
      <c r="A2382" s="159" t="s">
        <v>3006</v>
      </c>
      <c r="B2382" s="159" t="s">
        <v>1667</v>
      </c>
      <c r="C2382" s="159" t="s">
        <v>461</v>
      </c>
      <c r="D2382" s="159" t="s">
        <v>646</v>
      </c>
      <c r="E2382" s="159" t="s">
        <v>3057</v>
      </c>
    </row>
    <row r="2383" spans="1:5" ht="12" customHeight="1" x14ac:dyDescent="0.2">
      <c r="A2383" s="159" t="s">
        <v>3006</v>
      </c>
      <c r="B2383" s="159" t="s">
        <v>2744</v>
      </c>
      <c r="C2383" s="159" t="s">
        <v>1013</v>
      </c>
      <c r="D2383" s="159" t="s">
        <v>646</v>
      </c>
      <c r="E2383" s="159" t="s">
        <v>3008</v>
      </c>
    </row>
    <row r="2384" spans="1:5" ht="12" customHeight="1" x14ac:dyDescent="0.2">
      <c r="A2384" s="159" t="s">
        <v>3006</v>
      </c>
      <c r="B2384" s="159" t="s">
        <v>2744</v>
      </c>
      <c r="C2384" s="159" t="s">
        <v>1013</v>
      </c>
      <c r="D2384" s="159" t="s">
        <v>646</v>
      </c>
      <c r="E2384" s="159" t="s">
        <v>3052</v>
      </c>
    </row>
    <row r="2385" spans="1:5" ht="12" customHeight="1" x14ac:dyDescent="0.2">
      <c r="A2385" s="159" t="s">
        <v>3006</v>
      </c>
      <c r="B2385" s="159" t="s">
        <v>2744</v>
      </c>
      <c r="C2385" s="159" t="s">
        <v>1013</v>
      </c>
      <c r="D2385" s="159" t="s">
        <v>646</v>
      </c>
      <c r="E2385" s="159" t="s">
        <v>3057</v>
      </c>
    </row>
    <row r="2386" spans="1:5" ht="12" customHeight="1" x14ac:dyDescent="0.2">
      <c r="A2386" s="159" t="s">
        <v>3006</v>
      </c>
      <c r="B2386" s="159" t="s">
        <v>1672</v>
      </c>
      <c r="C2386" s="159" t="s">
        <v>1014</v>
      </c>
      <c r="D2386" s="159" t="s">
        <v>646</v>
      </c>
      <c r="E2386" s="159" t="s">
        <v>3008</v>
      </c>
    </row>
    <row r="2387" spans="1:5" ht="12" customHeight="1" x14ac:dyDescent="0.2">
      <c r="A2387" s="159" t="s">
        <v>3006</v>
      </c>
      <c r="B2387" s="159" t="s">
        <v>1672</v>
      </c>
      <c r="C2387" s="159" t="s">
        <v>1014</v>
      </c>
      <c r="D2387" s="159" t="s">
        <v>646</v>
      </c>
      <c r="E2387" s="159" t="s">
        <v>3052</v>
      </c>
    </row>
    <row r="2388" spans="1:5" ht="12" customHeight="1" x14ac:dyDescent="0.2">
      <c r="A2388" s="159" t="s">
        <v>3006</v>
      </c>
      <c r="B2388" s="159" t="s">
        <v>1672</v>
      </c>
      <c r="C2388" s="159" t="s">
        <v>1014</v>
      </c>
      <c r="D2388" s="159" t="s">
        <v>646</v>
      </c>
      <c r="E2388" s="159" t="s">
        <v>3057</v>
      </c>
    </row>
    <row r="2389" spans="1:5" ht="12" customHeight="1" x14ac:dyDescent="0.2">
      <c r="A2389" s="159" t="s">
        <v>3006</v>
      </c>
      <c r="B2389" s="159" t="s">
        <v>1676</v>
      </c>
      <c r="C2389" s="159" t="s">
        <v>1015</v>
      </c>
      <c r="D2389" s="159" t="s">
        <v>646</v>
      </c>
      <c r="E2389" s="159" t="s">
        <v>3008</v>
      </c>
    </row>
    <row r="2390" spans="1:5" ht="12" customHeight="1" x14ac:dyDescent="0.2">
      <c r="A2390" s="159" t="s">
        <v>3006</v>
      </c>
      <c r="B2390" s="159" t="s">
        <v>1676</v>
      </c>
      <c r="C2390" s="159" t="s">
        <v>1015</v>
      </c>
      <c r="D2390" s="159" t="s">
        <v>646</v>
      </c>
      <c r="E2390" s="159" t="s">
        <v>3052</v>
      </c>
    </row>
    <row r="2391" spans="1:5" ht="12" customHeight="1" x14ac:dyDescent="0.2">
      <c r="A2391" s="159" t="s">
        <v>3006</v>
      </c>
      <c r="B2391" s="159" t="s">
        <v>1676</v>
      </c>
      <c r="C2391" s="159" t="s">
        <v>1015</v>
      </c>
      <c r="D2391" s="159" t="s">
        <v>646</v>
      </c>
      <c r="E2391" s="159" t="s">
        <v>3057</v>
      </c>
    </row>
    <row r="2392" spans="1:5" ht="12" customHeight="1" x14ac:dyDescent="0.2">
      <c r="A2392" s="159" t="s">
        <v>3006</v>
      </c>
      <c r="B2392" s="159" t="s">
        <v>2027</v>
      </c>
      <c r="C2392" s="159" t="s">
        <v>195</v>
      </c>
      <c r="D2392" s="159" t="s">
        <v>646</v>
      </c>
      <c r="E2392" s="159" t="s">
        <v>3052</v>
      </c>
    </row>
    <row r="2393" spans="1:5" ht="12" customHeight="1" x14ac:dyDescent="0.2">
      <c r="A2393" s="159" t="s">
        <v>3006</v>
      </c>
      <c r="B2393" s="159" t="s">
        <v>2027</v>
      </c>
      <c r="C2393" s="159" t="s">
        <v>195</v>
      </c>
      <c r="D2393" s="159" t="s">
        <v>646</v>
      </c>
      <c r="E2393" s="159" t="s">
        <v>3057</v>
      </c>
    </row>
    <row r="2394" spans="1:5" ht="12" customHeight="1" x14ac:dyDescent="0.2">
      <c r="A2394" s="159" t="s">
        <v>3006</v>
      </c>
      <c r="B2394" s="159" t="s">
        <v>1675</v>
      </c>
      <c r="C2394" s="159" t="s">
        <v>178</v>
      </c>
      <c r="D2394" s="159" t="s">
        <v>646</v>
      </c>
      <c r="E2394" s="159" t="s">
        <v>3008</v>
      </c>
    </row>
    <row r="2395" spans="1:5" ht="12" customHeight="1" x14ac:dyDescent="0.2">
      <c r="A2395" s="159" t="s">
        <v>3006</v>
      </c>
      <c r="B2395" s="159" t="s">
        <v>1675</v>
      </c>
      <c r="C2395" s="159" t="s">
        <v>178</v>
      </c>
      <c r="D2395" s="159" t="s">
        <v>646</v>
      </c>
      <c r="E2395" s="159" t="s">
        <v>3052</v>
      </c>
    </row>
    <row r="2396" spans="1:5" ht="12" customHeight="1" x14ac:dyDescent="0.2">
      <c r="A2396" s="159" t="s">
        <v>3006</v>
      </c>
      <c r="B2396" s="159" t="s">
        <v>1669</v>
      </c>
      <c r="C2396" s="159" t="s">
        <v>180</v>
      </c>
      <c r="D2396" s="159" t="s">
        <v>646</v>
      </c>
      <c r="E2396" s="159" t="s">
        <v>3008</v>
      </c>
    </row>
    <row r="2397" spans="1:5" ht="12" customHeight="1" x14ac:dyDescent="0.2">
      <c r="A2397" s="159" t="s">
        <v>3006</v>
      </c>
      <c r="B2397" s="159" t="s">
        <v>1669</v>
      </c>
      <c r="C2397" s="159" t="s">
        <v>180</v>
      </c>
      <c r="D2397" s="159" t="s">
        <v>646</v>
      </c>
      <c r="E2397" s="159" t="s">
        <v>3055</v>
      </c>
    </row>
    <row r="2398" spans="1:5" ht="12" customHeight="1" x14ac:dyDescent="0.2">
      <c r="A2398" s="159" t="s">
        <v>3006</v>
      </c>
      <c r="B2398" s="159" t="s">
        <v>1669</v>
      </c>
      <c r="C2398" s="159" t="s">
        <v>180</v>
      </c>
      <c r="D2398" s="159" t="s">
        <v>646</v>
      </c>
      <c r="E2398" s="159" t="s">
        <v>3052</v>
      </c>
    </row>
    <row r="2399" spans="1:5" ht="12" customHeight="1" x14ac:dyDescent="0.2">
      <c r="A2399" s="159" t="s">
        <v>3006</v>
      </c>
      <c r="B2399" s="159" t="s">
        <v>1669</v>
      </c>
      <c r="C2399" s="159" t="s">
        <v>180</v>
      </c>
      <c r="D2399" s="159" t="s">
        <v>646</v>
      </c>
      <c r="E2399" s="159" t="s">
        <v>3057</v>
      </c>
    </row>
    <row r="2400" spans="1:5" ht="12" customHeight="1" x14ac:dyDescent="0.2">
      <c r="A2400" s="159" t="s">
        <v>3006</v>
      </c>
      <c r="B2400" s="159" t="s">
        <v>2702</v>
      </c>
      <c r="C2400" s="159" t="s">
        <v>179</v>
      </c>
      <c r="D2400" s="159" t="s">
        <v>646</v>
      </c>
      <c r="E2400" s="159" t="s">
        <v>3008</v>
      </c>
    </row>
    <row r="2401" spans="1:5" ht="12" customHeight="1" x14ac:dyDescent="0.2">
      <c r="A2401" s="159" t="s">
        <v>3006</v>
      </c>
      <c r="B2401" s="159" t="s">
        <v>2702</v>
      </c>
      <c r="C2401" s="159" t="s">
        <v>179</v>
      </c>
      <c r="D2401" s="159" t="s">
        <v>646</v>
      </c>
      <c r="E2401" s="159" t="s">
        <v>3055</v>
      </c>
    </row>
    <row r="2402" spans="1:5" ht="12" customHeight="1" x14ac:dyDescent="0.2">
      <c r="A2402" s="159" t="s">
        <v>3006</v>
      </c>
      <c r="B2402" s="159" t="s">
        <v>2702</v>
      </c>
      <c r="C2402" s="159" t="s">
        <v>179</v>
      </c>
      <c r="D2402" s="159" t="s">
        <v>646</v>
      </c>
      <c r="E2402" s="159" t="s">
        <v>3052</v>
      </c>
    </row>
    <row r="2403" spans="1:5" ht="12" customHeight="1" x14ac:dyDescent="0.2">
      <c r="A2403" s="159" t="s">
        <v>3006</v>
      </c>
      <c r="B2403" s="159" t="s">
        <v>1674</v>
      </c>
      <c r="C2403" s="159" t="s">
        <v>1639</v>
      </c>
      <c r="D2403" s="159" t="s">
        <v>646</v>
      </c>
      <c r="E2403" s="159" t="s">
        <v>3008</v>
      </c>
    </row>
    <row r="2404" spans="1:5" ht="12" customHeight="1" x14ac:dyDescent="0.2">
      <c r="A2404" s="159" t="s">
        <v>3006</v>
      </c>
      <c r="B2404" s="159" t="s">
        <v>1674</v>
      </c>
      <c r="C2404" s="159" t="s">
        <v>1639</v>
      </c>
      <c r="D2404" s="159" t="s">
        <v>646</v>
      </c>
      <c r="E2404" s="159" t="s">
        <v>3058</v>
      </c>
    </row>
    <row r="2405" spans="1:5" ht="12" customHeight="1" x14ac:dyDescent="0.2">
      <c r="A2405" s="159" t="s">
        <v>3006</v>
      </c>
      <c r="B2405" s="159" t="s">
        <v>1674</v>
      </c>
      <c r="C2405" s="159" t="s">
        <v>1639</v>
      </c>
      <c r="D2405" s="159" t="s">
        <v>646</v>
      </c>
      <c r="E2405" s="159" t="s">
        <v>3052</v>
      </c>
    </row>
    <row r="2406" spans="1:5" ht="12" customHeight="1" x14ac:dyDescent="0.2">
      <c r="A2406" s="159" t="s">
        <v>3006</v>
      </c>
      <c r="B2406" s="159" t="s">
        <v>2703</v>
      </c>
      <c r="C2406" s="159" t="s">
        <v>132</v>
      </c>
      <c r="D2406" s="159" t="s">
        <v>646</v>
      </c>
      <c r="E2406" s="159" t="s">
        <v>3008</v>
      </c>
    </row>
    <row r="2407" spans="1:5" ht="12" customHeight="1" x14ac:dyDescent="0.2">
      <c r="A2407" s="159" t="s">
        <v>3006</v>
      </c>
      <c r="B2407" s="159" t="s">
        <v>2703</v>
      </c>
      <c r="C2407" s="159" t="s">
        <v>132</v>
      </c>
      <c r="D2407" s="159" t="s">
        <v>646</v>
      </c>
      <c r="E2407" s="159" t="s">
        <v>3052</v>
      </c>
    </row>
    <row r="2408" spans="1:5" ht="12" customHeight="1" x14ac:dyDescent="0.2">
      <c r="A2408" s="159" t="s">
        <v>3006</v>
      </c>
      <c r="B2408" s="159" t="s">
        <v>2703</v>
      </c>
      <c r="C2408" s="159" t="s">
        <v>132</v>
      </c>
      <c r="D2408" s="159" t="s">
        <v>646</v>
      </c>
      <c r="E2408" s="159" t="s">
        <v>3057</v>
      </c>
    </row>
    <row r="2409" spans="1:5" ht="12" customHeight="1" x14ac:dyDescent="0.2">
      <c r="A2409" s="159" t="s">
        <v>3006</v>
      </c>
      <c r="B2409" s="159" t="s">
        <v>2280</v>
      </c>
      <c r="C2409" s="159" t="s">
        <v>389</v>
      </c>
      <c r="D2409" s="159" t="s">
        <v>646</v>
      </c>
      <c r="E2409" s="159" t="s">
        <v>3008</v>
      </c>
    </row>
    <row r="2410" spans="1:5" ht="12" customHeight="1" x14ac:dyDescent="0.2">
      <c r="A2410" s="159" t="s">
        <v>3006</v>
      </c>
      <c r="B2410" s="159" t="s">
        <v>2280</v>
      </c>
      <c r="C2410" s="159" t="s">
        <v>389</v>
      </c>
      <c r="D2410" s="159" t="s">
        <v>646</v>
      </c>
      <c r="E2410" s="159" t="s">
        <v>3052</v>
      </c>
    </row>
    <row r="2411" spans="1:5" ht="12" customHeight="1" x14ac:dyDescent="0.2">
      <c r="A2411" s="159" t="s">
        <v>3006</v>
      </c>
      <c r="B2411" s="159" t="s">
        <v>1859</v>
      </c>
      <c r="C2411" s="159" t="s">
        <v>1860</v>
      </c>
      <c r="D2411" s="159" t="s">
        <v>646</v>
      </c>
      <c r="E2411" s="159" t="s">
        <v>3052</v>
      </c>
    </row>
    <row r="2412" spans="1:5" ht="12" customHeight="1" x14ac:dyDescent="0.2">
      <c r="A2412" s="159" t="s">
        <v>3006</v>
      </c>
      <c r="B2412" s="159" t="s">
        <v>2657</v>
      </c>
      <c r="C2412" s="159" t="s">
        <v>715</v>
      </c>
      <c r="D2412" s="159" t="s">
        <v>646</v>
      </c>
      <c r="E2412" s="159" t="s">
        <v>3008</v>
      </c>
    </row>
    <row r="2413" spans="1:5" ht="12" customHeight="1" x14ac:dyDescent="0.2">
      <c r="A2413" s="159" t="s">
        <v>3006</v>
      </c>
      <c r="B2413" s="159" t="s">
        <v>2657</v>
      </c>
      <c r="C2413" s="159" t="s">
        <v>715</v>
      </c>
      <c r="D2413" s="159" t="s">
        <v>646</v>
      </c>
      <c r="E2413" s="159" t="s">
        <v>3052</v>
      </c>
    </row>
    <row r="2414" spans="1:5" ht="12" customHeight="1" x14ac:dyDescent="0.2">
      <c r="A2414" s="159" t="s">
        <v>3006</v>
      </c>
      <c r="B2414" s="159" t="s">
        <v>2552</v>
      </c>
      <c r="C2414" s="159" t="s">
        <v>134</v>
      </c>
      <c r="D2414" s="159" t="s">
        <v>646</v>
      </c>
      <c r="E2414" s="159" t="s">
        <v>3008</v>
      </c>
    </row>
    <row r="2415" spans="1:5" ht="12" customHeight="1" x14ac:dyDescent="0.2">
      <c r="A2415" s="159" t="s">
        <v>3006</v>
      </c>
      <c r="B2415" s="159" t="s">
        <v>2552</v>
      </c>
      <c r="C2415" s="159" t="s">
        <v>134</v>
      </c>
      <c r="D2415" s="159" t="s">
        <v>646</v>
      </c>
      <c r="E2415" s="159" t="s">
        <v>3055</v>
      </c>
    </row>
    <row r="2416" spans="1:5" ht="12" customHeight="1" x14ac:dyDescent="0.2">
      <c r="A2416" s="159" t="s">
        <v>3006</v>
      </c>
      <c r="B2416" s="159" t="s">
        <v>2552</v>
      </c>
      <c r="C2416" s="159" t="s">
        <v>134</v>
      </c>
      <c r="D2416" s="159" t="s">
        <v>646</v>
      </c>
      <c r="E2416" s="159" t="s">
        <v>3058</v>
      </c>
    </row>
    <row r="2417" spans="1:5" ht="12" customHeight="1" x14ac:dyDescent="0.2">
      <c r="A2417" s="159" t="s">
        <v>3006</v>
      </c>
      <c r="B2417" s="159" t="s">
        <v>2552</v>
      </c>
      <c r="C2417" s="159" t="s">
        <v>134</v>
      </c>
      <c r="D2417" s="159" t="s">
        <v>646</v>
      </c>
      <c r="E2417" s="159" t="s">
        <v>3056</v>
      </c>
    </row>
    <row r="2418" spans="1:5" ht="12" customHeight="1" x14ac:dyDescent="0.2">
      <c r="A2418" s="159" t="s">
        <v>3006</v>
      </c>
      <c r="B2418" s="159" t="s">
        <v>2552</v>
      </c>
      <c r="C2418" s="159" t="s">
        <v>134</v>
      </c>
      <c r="D2418" s="159" t="s">
        <v>646</v>
      </c>
      <c r="E2418" s="159" t="s">
        <v>3052</v>
      </c>
    </row>
    <row r="2419" spans="1:5" ht="12" customHeight="1" x14ac:dyDescent="0.2">
      <c r="A2419" s="159" t="s">
        <v>3006</v>
      </c>
      <c r="B2419" s="159" t="s">
        <v>2552</v>
      </c>
      <c r="C2419" s="159" t="s">
        <v>134</v>
      </c>
      <c r="D2419" s="159" t="s">
        <v>646</v>
      </c>
      <c r="E2419" s="159" t="s">
        <v>3057</v>
      </c>
    </row>
    <row r="2420" spans="1:5" ht="12" customHeight="1" x14ac:dyDescent="0.2">
      <c r="A2420" s="159" t="s">
        <v>3006</v>
      </c>
      <c r="B2420" s="159" t="s">
        <v>2552</v>
      </c>
      <c r="C2420" s="159" t="s">
        <v>134</v>
      </c>
      <c r="D2420" s="159" t="s">
        <v>646</v>
      </c>
      <c r="E2420" s="159" t="s">
        <v>3064</v>
      </c>
    </row>
    <row r="2421" spans="1:5" ht="12" customHeight="1" x14ac:dyDescent="0.2">
      <c r="A2421" s="159" t="s">
        <v>3006</v>
      </c>
      <c r="B2421" s="159" t="s">
        <v>1666</v>
      </c>
      <c r="C2421" s="159" t="s">
        <v>674</v>
      </c>
      <c r="D2421" s="159" t="s">
        <v>646</v>
      </c>
      <c r="E2421" s="159" t="s">
        <v>3008</v>
      </c>
    </row>
    <row r="2422" spans="1:5" ht="12" customHeight="1" x14ac:dyDescent="0.2">
      <c r="A2422" s="159" t="s">
        <v>3006</v>
      </c>
      <c r="B2422" s="159" t="s">
        <v>1666</v>
      </c>
      <c r="C2422" s="159" t="s">
        <v>674</v>
      </c>
      <c r="D2422" s="159" t="s">
        <v>646</v>
      </c>
      <c r="E2422" s="159" t="s">
        <v>3052</v>
      </c>
    </row>
    <row r="2423" spans="1:5" ht="12" customHeight="1" x14ac:dyDescent="0.2">
      <c r="A2423" s="159" t="s">
        <v>3006</v>
      </c>
      <c r="B2423" s="159" t="s">
        <v>1666</v>
      </c>
      <c r="C2423" s="159" t="s">
        <v>674</v>
      </c>
      <c r="D2423" s="159" t="s">
        <v>646</v>
      </c>
      <c r="E2423" s="159" t="s">
        <v>3057</v>
      </c>
    </row>
    <row r="2424" spans="1:5" ht="12" customHeight="1" x14ac:dyDescent="0.2">
      <c r="A2424" s="159" t="s">
        <v>3006</v>
      </c>
      <c r="B2424" s="159" t="s">
        <v>2664</v>
      </c>
      <c r="C2424" s="159" t="s">
        <v>136</v>
      </c>
      <c r="D2424" s="159" t="s">
        <v>646</v>
      </c>
      <c r="E2424" s="159" t="s">
        <v>3008</v>
      </c>
    </row>
    <row r="2425" spans="1:5" ht="12" customHeight="1" x14ac:dyDescent="0.2">
      <c r="A2425" s="159" t="s">
        <v>3006</v>
      </c>
      <c r="B2425" s="159" t="s">
        <v>2664</v>
      </c>
      <c r="C2425" s="159" t="s">
        <v>136</v>
      </c>
      <c r="D2425" s="159" t="s">
        <v>646</v>
      </c>
      <c r="E2425" s="159" t="s">
        <v>3052</v>
      </c>
    </row>
    <row r="2426" spans="1:5" ht="12" customHeight="1" x14ac:dyDescent="0.2">
      <c r="A2426" s="159" t="s">
        <v>3006</v>
      </c>
      <c r="B2426" s="159" t="s">
        <v>2664</v>
      </c>
      <c r="C2426" s="159" t="s">
        <v>136</v>
      </c>
      <c r="D2426" s="159" t="s">
        <v>646</v>
      </c>
      <c r="E2426" s="159" t="s">
        <v>3057</v>
      </c>
    </row>
    <row r="2427" spans="1:5" ht="12" customHeight="1" x14ac:dyDescent="0.2">
      <c r="A2427" s="159" t="s">
        <v>3006</v>
      </c>
      <c r="B2427" s="159" t="s">
        <v>2644</v>
      </c>
      <c r="C2427" s="159" t="s">
        <v>910</v>
      </c>
      <c r="D2427" s="159" t="s">
        <v>646</v>
      </c>
      <c r="E2427" s="159" t="s">
        <v>3008</v>
      </c>
    </row>
    <row r="2428" spans="1:5" ht="12" customHeight="1" x14ac:dyDescent="0.2">
      <c r="A2428" s="159" t="s">
        <v>3006</v>
      </c>
      <c r="B2428" s="159" t="s">
        <v>2644</v>
      </c>
      <c r="C2428" s="159" t="s">
        <v>910</v>
      </c>
      <c r="D2428" s="159" t="s">
        <v>646</v>
      </c>
      <c r="E2428" s="159" t="s">
        <v>3056</v>
      </c>
    </row>
    <row r="2429" spans="1:5" ht="12" customHeight="1" x14ac:dyDescent="0.2">
      <c r="A2429" s="159" t="s">
        <v>3006</v>
      </c>
      <c r="B2429" s="159" t="s">
        <v>2644</v>
      </c>
      <c r="C2429" s="159" t="s">
        <v>910</v>
      </c>
      <c r="D2429" s="159" t="s">
        <v>646</v>
      </c>
      <c r="E2429" s="159" t="s">
        <v>3052</v>
      </c>
    </row>
    <row r="2430" spans="1:5" ht="12" customHeight="1" x14ac:dyDescent="0.2">
      <c r="A2430" s="159" t="s">
        <v>3006</v>
      </c>
      <c r="B2430" s="159" t="s">
        <v>2644</v>
      </c>
      <c r="C2430" s="159" t="s">
        <v>910</v>
      </c>
      <c r="D2430" s="159" t="s">
        <v>646</v>
      </c>
      <c r="E2430" s="159" t="s">
        <v>3057</v>
      </c>
    </row>
    <row r="2431" spans="1:5" ht="12" customHeight="1" x14ac:dyDescent="0.2">
      <c r="A2431" s="159" t="s">
        <v>3006</v>
      </c>
      <c r="B2431" s="159" t="s">
        <v>2706</v>
      </c>
      <c r="C2431" s="159" t="s">
        <v>189</v>
      </c>
      <c r="D2431" s="159" t="s">
        <v>646</v>
      </c>
      <c r="E2431" s="159" t="s">
        <v>3008</v>
      </c>
    </row>
    <row r="2432" spans="1:5" ht="12" customHeight="1" x14ac:dyDescent="0.2">
      <c r="A2432" s="159" t="s">
        <v>3006</v>
      </c>
      <c r="B2432" s="159" t="s">
        <v>2706</v>
      </c>
      <c r="C2432" s="159" t="s">
        <v>189</v>
      </c>
      <c r="D2432" s="159" t="s">
        <v>646</v>
      </c>
      <c r="E2432" s="159" t="s">
        <v>3052</v>
      </c>
    </row>
    <row r="2433" spans="1:5" ht="12" customHeight="1" x14ac:dyDescent="0.2">
      <c r="A2433" s="159" t="s">
        <v>3006</v>
      </c>
      <c r="B2433" s="159" t="s">
        <v>2706</v>
      </c>
      <c r="C2433" s="159" t="s">
        <v>189</v>
      </c>
      <c r="D2433" s="159" t="s">
        <v>646</v>
      </c>
      <c r="E2433" s="159" t="s">
        <v>3057</v>
      </c>
    </row>
    <row r="2434" spans="1:5" ht="12" customHeight="1" x14ac:dyDescent="0.2">
      <c r="A2434" s="159" t="s">
        <v>3006</v>
      </c>
      <c r="B2434" s="159" t="s">
        <v>2567</v>
      </c>
      <c r="C2434" s="159" t="s">
        <v>190</v>
      </c>
      <c r="D2434" s="159" t="s">
        <v>646</v>
      </c>
      <c r="E2434" s="159" t="s">
        <v>3008</v>
      </c>
    </row>
    <row r="2435" spans="1:5" ht="12" customHeight="1" x14ac:dyDescent="0.2">
      <c r="A2435" s="159" t="s">
        <v>3006</v>
      </c>
      <c r="B2435" s="159" t="s">
        <v>2567</v>
      </c>
      <c r="C2435" s="159" t="s">
        <v>190</v>
      </c>
      <c r="D2435" s="159" t="s">
        <v>646</v>
      </c>
      <c r="E2435" s="159" t="s">
        <v>3055</v>
      </c>
    </row>
    <row r="2436" spans="1:5" ht="12" customHeight="1" x14ac:dyDescent="0.2">
      <c r="A2436" s="159" t="s">
        <v>3006</v>
      </c>
      <c r="B2436" s="159" t="s">
        <v>2567</v>
      </c>
      <c r="C2436" s="159" t="s">
        <v>190</v>
      </c>
      <c r="D2436" s="159" t="s">
        <v>646</v>
      </c>
      <c r="E2436" s="159" t="s">
        <v>3052</v>
      </c>
    </row>
    <row r="2437" spans="1:5" ht="12" customHeight="1" x14ac:dyDescent="0.2">
      <c r="A2437" s="159" t="s">
        <v>3006</v>
      </c>
      <c r="B2437" s="159" t="s">
        <v>2567</v>
      </c>
      <c r="C2437" s="159" t="s">
        <v>190</v>
      </c>
      <c r="D2437" s="159" t="s">
        <v>646</v>
      </c>
      <c r="E2437" s="159" t="s">
        <v>3057</v>
      </c>
    </row>
    <row r="2438" spans="1:5" ht="12" customHeight="1" x14ac:dyDescent="0.2">
      <c r="A2438" s="159" t="s">
        <v>3006</v>
      </c>
      <c r="B2438" s="159" t="s">
        <v>2726</v>
      </c>
      <c r="C2438" s="159" t="s">
        <v>191</v>
      </c>
      <c r="D2438" s="159" t="s">
        <v>646</v>
      </c>
      <c r="E2438" s="159" t="s">
        <v>3008</v>
      </c>
    </row>
    <row r="2439" spans="1:5" ht="12" customHeight="1" x14ac:dyDescent="0.2">
      <c r="A2439" s="159" t="s">
        <v>3006</v>
      </c>
      <c r="B2439" s="159" t="s">
        <v>2726</v>
      </c>
      <c r="C2439" s="159" t="s">
        <v>191</v>
      </c>
      <c r="D2439" s="159" t="s">
        <v>646</v>
      </c>
      <c r="E2439" s="159" t="s">
        <v>3052</v>
      </c>
    </row>
    <row r="2440" spans="1:5" ht="12" customHeight="1" x14ac:dyDescent="0.2">
      <c r="A2440" s="159" t="s">
        <v>3006</v>
      </c>
      <c r="B2440" s="159" t="s">
        <v>2757</v>
      </c>
      <c r="C2440" s="159" t="s">
        <v>192</v>
      </c>
      <c r="D2440" s="159" t="s">
        <v>646</v>
      </c>
      <c r="E2440" s="159" t="s">
        <v>3008</v>
      </c>
    </row>
    <row r="2441" spans="1:5" ht="12" customHeight="1" x14ac:dyDescent="0.2">
      <c r="A2441" s="159" t="s">
        <v>3006</v>
      </c>
      <c r="B2441" s="159" t="s">
        <v>2757</v>
      </c>
      <c r="C2441" s="159" t="s">
        <v>192</v>
      </c>
      <c r="D2441" s="159" t="s">
        <v>646</v>
      </c>
      <c r="E2441" s="159" t="s">
        <v>3052</v>
      </c>
    </row>
    <row r="2442" spans="1:5" ht="12" customHeight="1" x14ac:dyDescent="0.2">
      <c r="A2442" s="159" t="s">
        <v>3006</v>
      </c>
      <c r="B2442" s="159" t="s">
        <v>2757</v>
      </c>
      <c r="C2442" s="159" t="s">
        <v>192</v>
      </c>
      <c r="D2442" s="159" t="s">
        <v>646</v>
      </c>
      <c r="E2442" s="159" t="s">
        <v>3057</v>
      </c>
    </row>
    <row r="2443" spans="1:5" ht="12" customHeight="1" x14ac:dyDescent="0.2">
      <c r="A2443" s="159" t="s">
        <v>3006</v>
      </c>
      <c r="B2443" s="159" t="s">
        <v>2693</v>
      </c>
      <c r="C2443" s="159" t="s">
        <v>193</v>
      </c>
      <c r="D2443" s="159" t="s">
        <v>646</v>
      </c>
      <c r="E2443" s="159" t="s">
        <v>3008</v>
      </c>
    </row>
    <row r="2444" spans="1:5" ht="12" customHeight="1" x14ac:dyDescent="0.2">
      <c r="A2444" s="159" t="s">
        <v>3006</v>
      </c>
      <c r="B2444" s="159" t="s">
        <v>2693</v>
      </c>
      <c r="C2444" s="159" t="s">
        <v>193</v>
      </c>
      <c r="D2444" s="159" t="s">
        <v>646</v>
      </c>
      <c r="E2444" s="159" t="s">
        <v>3052</v>
      </c>
    </row>
    <row r="2445" spans="1:5" ht="12" customHeight="1" x14ac:dyDescent="0.2">
      <c r="A2445" s="159" t="s">
        <v>3006</v>
      </c>
      <c r="B2445" s="159" t="s">
        <v>2693</v>
      </c>
      <c r="C2445" s="159" t="s">
        <v>193</v>
      </c>
      <c r="D2445" s="159" t="s">
        <v>646</v>
      </c>
      <c r="E2445" s="159" t="s">
        <v>3057</v>
      </c>
    </row>
    <row r="2446" spans="1:5" ht="12" customHeight="1" x14ac:dyDescent="0.2">
      <c r="A2446" s="159" t="s">
        <v>3006</v>
      </c>
      <c r="B2446" s="159" t="s">
        <v>2573</v>
      </c>
      <c r="C2446" s="159" t="s">
        <v>194</v>
      </c>
      <c r="D2446" s="159" t="s">
        <v>646</v>
      </c>
      <c r="E2446" s="159" t="s">
        <v>3008</v>
      </c>
    </row>
    <row r="2447" spans="1:5" ht="12" customHeight="1" x14ac:dyDescent="0.2">
      <c r="A2447" s="159" t="s">
        <v>3006</v>
      </c>
      <c r="B2447" s="159" t="s">
        <v>2573</v>
      </c>
      <c r="C2447" s="159" t="s">
        <v>194</v>
      </c>
      <c r="D2447" s="159" t="s">
        <v>646</v>
      </c>
      <c r="E2447" s="159" t="s">
        <v>3058</v>
      </c>
    </row>
    <row r="2448" spans="1:5" ht="12" customHeight="1" x14ac:dyDescent="0.2">
      <c r="A2448" s="159" t="s">
        <v>3006</v>
      </c>
      <c r="B2448" s="159" t="s">
        <v>2573</v>
      </c>
      <c r="C2448" s="159" t="s">
        <v>194</v>
      </c>
      <c r="D2448" s="159" t="s">
        <v>646</v>
      </c>
      <c r="E2448" s="159" t="s">
        <v>3056</v>
      </c>
    </row>
    <row r="2449" spans="1:5" ht="12" customHeight="1" x14ac:dyDescent="0.2">
      <c r="A2449" s="159" t="s">
        <v>3006</v>
      </c>
      <c r="B2449" s="159" t="s">
        <v>2573</v>
      </c>
      <c r="C2449" s="159" t="s">
        <v>194</v>
      </c>
      <c r="D2449" s="159" t="s">
        <v>646</v>
      </c>
      <c r="E2449" s="159" t="s">
        <v>3052</v>
      </c>
    </row>
    <row r="2450" spans="1:5" ht="12" customHeight="1" x14ac:dyDescent="0.2">
      <c r="A2450" s="159" t="s">
        <v>3006</v>
      </c>
      <c r="B2450" s="159" t="s">
        <v>2573</v>
      </c>
      <c r="C2450" s="159" t="s">
        <v>194</v>
      </c>
      <c r="D2450" s="159" t="s">
        <v>646</v>
      </c>
      <c r="E2450" s="159" t="s">
        <v>3057</v>
      </c>
    </row>
    <row r="2451" spans="1:5" ht="12" customHeight="1" x14ac:dyDescent="0.2">
      <c r="A2451" s="159" t="s">
        <v>3006</v>
      </c>
      <c r="B2451" s="159" t="s">
        <v>2577</v>
      </c>
      <c r="C2451" s="159" t="s">
        <v>196</v>
      </c>
      <c r="D2451" s="159" t="s">
        <v>646</v>
      </c>
      <c r="E2451" s="159" t="s">
        <v>3008</v>
      </c>
    </row>
    <row r="2452" spans="1:5" ht="12" customHeight="1" x14ac:dyDescent="0.2">
      <c r="A2452" s="159" t="s">
        <v>3006</v>
      </c>
      <c r="B2452" s="159" t="s">
        <v>2577</v>
      </c>
      <c r="C2452" s="159" t="s">
        <v>196</v>
      </c>
      <c r="D2452" s="159" t="s">
        <v>646</v>
      </c>
      <c r="E2452" s="159" t="s">
        <v>3063</v>
      </c>
    </row>
    <row r="2453" spans="1:5" ht="12" customHeight="1" x14ac:dyDescent="0.2">
      <c r="A2453" s="159" t="s">
        <v>3006</v>
      </c>
      <c r="B2453" s="159" t="s">
        <v>2577</v>
      </c>
      <c r="C2453" s="159" t="s">
        <v>196</v>
      </c>
      <c r="D2453" s="159" t="s">
        <v>646</v>
      </c>
      <c r="E2453" s="159" t="s">
        <v>3057</v>
      </c>
    </row>
    <row r="2454" spans="1:5" ht="12" customHeight="1" x14ac:dyDescent="0.2">
      <c r="A2454" s="159" t="s">
        <v>3006</v>
      </c>
      <c r="B2454" s="159" t="s">
        <v>2577</v>
      </c>
      <c r="C2454" s="159" t="s">
        <v>196</v>
      </c>
      <c r="D2454" s="159" t="s">
        <v>646</v>
      </c>
      <c r="E2454" s="159" t="s">
        <v>3092</v>
      </c>
    </row>
    <row r="2455" spans="1:5" ht="12" customHeight="1" x14ac:dyDescent="0.2">
      <c r="A2455" s="159" t="s">
        <v>3006</v>
      </c>
      <c r="B2455" s="159" t="s">
        <v>2741</v>
      </c>
      <c r="C2455" s="159" t="s">
        <v>911</v>
      </c>
      <c r="D2455" s="159" t="s">
        <v>646</v>
      </c>
      <c r="E2455" s="159" t="s">
        <v>3052</v>
      </c>
    </row>
    <row r="2456" spans="1:5" ht="12" customHeight="1" x14ac:dyDescent="0.2">
      <c r="A2456" s="159" t="s">
        <v>3006</v>
      </c>
      <c r="B2456" s="159" t="s">
        <v>2741</v>
      </c>
      <c r="C2456" s="159" t="s">
        <v>911</v>
      </c>
      <c r="D2456" s="159" t="s">
        <v>646</v>
      </c>
      <c r="E2456" s="159" t="s">
        <v>3057</v>
      </c>
    </row>
    <row r="2457" spans="1:5" ht="12" customHeight="1" x14ac:dyDescent="0.2">
      <c r="A2457" s="159" t="s">
        <v>3006</v>
      </c>
      <c r="B2457" s="159" t="s">
        <v>2734</v>
      </c>
      <c r="C2457" s="159" t="s">
        <v>215</v>
      </c>
      <c r="D2457" s="159" t="s">
        <v>646</v>
      </c>
      <c r="E2457" s="159" t="s">
        <v>3008</v>
      </c>
    </row>
    <row r="2458" spans="1:5" ht="12" customHeight="1" x14ac:dyDescent="0.2">
      <c r="A2458" s="159" t="s">
        <v>3006</v>
      </c>
      <c r="B2458" s="159" t="s">
        <v>2734</v>
      </c>
      <c r="C2458" s="159" t="s">
        <v>215</v>
      </c>
      <c r="D2458" s="159" t="s">
        <v>646</v>
      </c>
      <c r="E2458" s="159" t="s">
        <v>3052</v>
      </c>
    </row>
    <row r="2459" spans="1:5" ht="12" customHeight="1" x14ac:dyDescent="0.2">
      <c r="A2459" s="159" t="s">
        <v>3006</v>
      </c>
      <c r="B2459" s="159" t="s">
        <v>2734</v>
      </c>
      <c r="C2459" s="159" t="s">
        <v>215</v>
      </c>
      <c r="D2459" s="159" t="s">
        <v>646</v>
      </c>
      <c r="E2459" s="159" t="s">
        <v>3057</v>
      </c>
    </row>
    <row r="2460" spans="1:5" ht="12" customHeight="1" x14ac:dyDescent="0.2">
      <c r="A2460" s="159" t="s">
        <v>3006</v>
      </c>
      <c r="B2460" s="159" t="s">
        <v>2730</v>
      </c>
      <c r="C2460" s="159" t="s">
        <v>508</v>
      </c>
      <c r="D2460" s="159" t="s">
        <v>646</v>
      </c>
      <c r="E2460" s="159" t="s">
        <v>3008</v>
      </c>
    </row>
    <row r="2461" spans="1:5" ht="12" customHeight="1" x14ac:dyDescent="0.2">
      <c r="A2461" s="159" t="s">
        <v>3006</v>
      </c>
      <c r="B2461" s="159" t="s">
        <v>2730</v>
      </c>
      <c r="C2461" s="159" t="s">
        <v>508</v>
      </c>
      <c r="D2461" s="159" t="s">
        <v>646</v>
      </c>
      <c r="E2461" s="159" t="s">
        <v>3052</v>
      </c>
    </row>
    <row r="2462" spans="1:5" ht="12" customHeight="1" x14ac:dyDescent="0.2">
      <c r="A2462" s="159" t="s">
        <v>3006</v>
      </c>
      <c r="B2462" s="159" t="s">
        <v>2730</v>
      </c>
      <c r="C2462" s="159" t="s">
        <v>508</v>
      </c>
      <c r="D2462" s="159" t="s">
        <v>646</v>
      </c>
      <c r="E2462" s="159" t="s">
        <v>3057</v>
      </c>
    </row>
    <row r="2463" spans="1:5" ht="12" customHeight="1" x14ac:dyDescent="0.2">
      <c r="A2463" s="159" t="s">
        <v>3006</v>
      </c>
      <c r="B2463" s="159" t="s">
        <v>2755</v>
      </c>
      <c r="C2463" s="159" t="s">
        <v>509</v>
      </c>
      <c r="D2463" s="159" t="s">
        <v>646</v>
      </c>
      <c r="E2463" s="159" t="s">
        <v>3008</v>
      </c>
    </row>
    <row r="2464" spans="1:5" ht="12" customHeight="1" x14ac:dyDescent="0.2">
      <c r="A2464" s="159" t="s">
        <v>3006</v>
      </c>
      <c r="B2464" s="159" t="s">
        <v>2755</v>
      </c>
      <c r="C2464" s="159" t="s">
        <v>509</v>
      </c>
      <c r="D2464" s="159" t="s">
        <v>646</v>
      </c>
      <c r="E2464" s="159" t="s">
        <v>3052</v>
      </c>
    </row>
    <row r="2465" spans="1:5" ht="12" customHeight="1" x14ac:dyDescent="0.2">
      <c r="A2465" s="159" t="s">
        <v>3006</v>
      </c>
      <c r="B2465" s="159" t="s">
        <v>2755</v>
      </c>
      <c r="C2465" s="159" t="s">
        <v>509</v>
      </c>
      <c r="D2465" s="159" t="s">
        <v>646</v>
      </c>
      <c r="E2465" s="159" t="s">
        <v>3057</v>
      </c>
    </row>
    <row r="2466" spans="1:5" ht="12" customHeight="1" x14ac:dyDescent="0.2">
      <c r="A2466" s="159" t="s">
        <v>3006</v>
      </c>
      <c r="B2466" s="159" t="s">
        <v>2610</v>
      </c>
      <c r="C2466" s="159" t="s">
        <v>217</v>
      </c>
      <c r="D2466" s="159" t="s">
        <v>646</v>
      </c>
      <c r="E2466" s="159" t="s">
        <v>3008</v>
      </c>
    </row>
    <row r="2467" spans="1:5" ht="12" customHeight="1" x14ac:dyDescent="0.2">
      <c r="A2467" s="159" t="s">
        <v>3006</v>
      </c>
      <c r="B2467" s="159" t="s">
        <v>2610</v>
      </c>
      <c r="C2467" s="159" t="s">
        <v>217</v>
      </c>
      <c r="D2467" s="159" t="s">
        <v>646</v>
      </c>
      <c r="E2467" s="159" t="s">
        <v>3055</v>
      </c>
    </row>
    <row r="2468" spans="1:5" ht="12" customHeight="1" x14ac:dyDescent="0.2">
      <c r="A2468" s="159" t="s">
        <v>3006</v>
      </c>
      <c r="B2468" s="159" t="s">
        <v>2610</v>
      </c>
      <c r="C2468" s="159" t="s">
        <v>217</v>
      </c>
      <c r="D2468" s="159" t="s">
        <v>646</v>
      </c>
      <c r="E2468" s="159" t="s">
        <v>3052</v>
      </c>
    </row>
    <row r="2469" spans="1:5" ht="12" customHeight="1" x14ac:dyDescent="0.2">
      <c r="A2469" s="159" t="s">
        <v>3006</v>
      </c>
      <c r="B2469" s="159" t="s">
        <v>2610</v>
      </c>
      <c r="C2469" s="159" t="s">
        <v>217</v>
      </c>
      <c r="D2469" s="159" t="s">
        <v>646</v>
      </c>
      <c r="E2469" s="159" t="s">
        <v>3057</v>
      </c>
    </row>
    <row r="2470" spans="1:5" ht="12" customHeight="1" x14ac:dyDescent="0.2">
      <c r="A2470" s="159" t="s">
        <v>3006</v>
      </c>
      <c r="B2470" s="159" t="s">
        <v>2587</v>
      </c>
      <c r="C2470" s="159" t="s">
        <v>218</v>
      </c>
      <c r="D2470" s="159" t="s">
        <v>646</v>
      </c>
      <c r="E2470" s="159" t="s">
        <v>3008</v>
      </c>
    </row>
    <row r="2471" spans="1:5" ht="12" customHeight="1" x14ac:dyDescent="0.2">
      <c r="A2471" s="159" t="s">
        <v>3006</v>
      </c>
      <c r="B2471" s="159" t="s">
        <v>2587</v>
      </c>
      <c r="C2471" s="159" t="s">
        <v>218</v>
      </c>
      <c r="D2471" s="159" t="s">
        <v>646</v>
      </c>
      <c r="E2471" s="159" t="s">
        <v>3055</v>
      </c>
    </row>
    <row r="2472" spans="1:5" ht="12" customHeight="1" x14ac:dyDescent="0.2">
      <c r="A2472" s="159" t="s">
        <v>3006</v>
      </c>
      <c r="B2472" s="159" t="s">
        <v>2587</v>
      </c>
      <c r="C2472" s="159" t="s">
        <v>218</v>
      </c>
      <c r="D2472" s="159" t="s">
        <v>646</v>
      </c>
      <c r="E2472" s="159" t="s">
        <v>3056</v>
      </c>
    </row>
    <row r="2473" spans="1:5" ht="12" customHeight="1" x14ac:dyDescent="0.2">
      <c r="A2473" s="159" t="s">
        <v>3006</v>
      </c>
      <c r="B2473" s="159" t="s">
        <v>2587</v>
      </c>
      <c r="C2473" s="159" t="s">
        <v>218</v>
      </c>
      <c r="D2473" s="159" t="s">
        <v>646</v>
      </c>
      <c r="E2473" s="159" t="s">
        <v>3052</v>
      </c>
    </row>
    <row r="2474" spans="1:5" ht="12" customHeight="1" x14ac:dyDescent="0.2">
      <c r="A2474" s="159" t="s">
        <v>3006</v>
      </c>
      <c r="B2474" s="159" t="s">
        <v>2587</v>
      </c>
      <c r="C2474" s="159" t="s">
        <v>218</v>
      </c>
      <c r="D2474" s="159" t="s">
        <v>646</v>
      </c>
      <c r="E2474" s="159" t="s">
        <v>3057</v>
      </c>
    </row>
    <row r="2475" spans="1:5" ht="12" customHeight="1" x14ac:dyDescent="0.2">
      <c r="A2475" s="159" t="s">
        <v>3006</v>
      </c>
      <c r="B2475" s="159" t="s">
        <v>2587</v>
      </c>
      <c r="C2475" s="159" t="s">
        <v>218</v>
      </c>
      <c r="D2475" s="159" t="s">
        <v>646</v>
      </c>
      <c r="E2475" s="159" t="s">
        <v>3092</v>
      </c>
    </row>
    <row r="2476" spans="1:5" ht="12" customHeight="1" x14ac:dyDescent="0.2">
      <c r="A2476" s="159" t="s">
        <v>3006</v>
      </c>
      <c r="B2476" s="159" t="s">
        <v>2761</v>
      </c>
      <c r="C2476" s="159" t="s">
        <v>279</v>
      </c>
      <c r="D2476" s="159" t="s">
        <v>646</v>
      </c>
      <c r="E2476" s="159" t="s">
        <v>3008</v>
      </c>
    </row>
    <row r="2477" spans="1:5" ht="12" customHeight="1" x14ac:dyDescent="0.2">
      <c r="A2477" s="159" t="s">
        <v>3006</v>
      </c>
      <c r="B2477" s="159" t="s">
        <v>2761</v>
      </c>
      <c r="C2477" s="159" t="s">
        <v>279</v>
      </c>
      <c r="D2477" s="159" t="s">
        <v>646</v>
      </c>
      <c r="E2477" s="159" t="s">
        <v>3055</v>
      </c>
    </row>
    <row r="2478" spans="1:5" ht="12" customHeight="1" x14ac:dyDescent="0.2">
      <c r="A2478" s="159" t="s">
        <v>3006</v>
      </c>
      <c r="B2478" s="159" t="s">
        <v>2761</v>
      </c>
      <c r="C2478" s="159" t="s">
        <v>279</v>
      </c>
      <c r="D2478" s="159" t="s">
        <v>646</v>
      </c>
      <c r="E2478" s="159" t="s">
        <v>3052</v>
      </c>
    </row>
    <row r="2479" spans="1:5" ht="12" customHeight="1" x14ac:dyDescent="0.2">
      <c r="A2479" s="159" t="s">
        <v>3006</v>
      </c>
      <c r="B2479" s="159" t="s">
        <v>2677</v>
      </c>
      <c r="C2479" s="159" t="s">
        <v>280</v>
      </c>
      <c r="D2479" s="159" t="s">
        <v>646</v>
      </c>
      <c r="E2479" s="159" t="s">
        <v>3008</v>
      </c>
    </row>
    <row r="2480" spans="1:5" ht="12" customHeight="1" x14ac:dyDescent="0.2">
      <c r="A2480" s="159" t="s">
        <v>3006</v>
      </c>
      <c r="B2480" s="159" t="s">
        <v>2677</v>
      </c>
      <c r="C2480" s="159" t="s">
        <v>280</v>
      </c>
      <c r="D2480" s="159" t="s">
        <v>646</v>
      </c>
      <c r="E2480" s="159" t="s">
        <v>3055</v>
      </c>
    </row>
    <row r="2481" spans="1:5" ht="12" customHeight="1" x14ac:dyDescent="0.2">
      <c r="A2481" s="159" t="s">
        <v>3006</v>
      </c>
      <c r="B2481" s="159" t="s">
        <v>2677</v>
      </c>
      <c r="C2481" s="159" t="s">
        <v>280</v>
      </c>
      <c r="D2481" s="159" t="s">
        <v>646</v>
      </c>
      <c r="E2481" s="159" t="s">
        <v>3052</v>
      </c>
    </row>
    <row r="2482" spans="1:5" ht="12" customHeight="1" x14ac:dyDescent="0.2">
      <c r="A2482" s="159" t="s">
        <v>3006</v>
      </c>
      <c r="B2482" s="159" t="s">
        <v>2633</v>
      </c>
      <c r="C2482" s="159" t="s">
        <v>281</v>
      </c>
      <c r="D2482" s="159" t="s">
        <v>646</v>
      </c>
      <c r="E2482" s="159" t="s">
        <v>3008</v>
      </c>
    </row>
    <row r="2483" spans="1:5" ht="12" customHeight="1" x14ac:dyDescent="0.2">
      <c r="A2483" s="159" t="s">
        <v>3006</v>
      </c>
      <c r="B2483" s="159" t="s">
        <v>2633</v>
      </c>
      <c r="C2483" s="159" t="s">
        <v>281</v>
      </c>
      <c r="D2483" s="159" t="s">
        <v>646</v>
      </c>
      <c r="E2483" s="159" t="s">
        <v>3055</v>
      </c>
    </row>
    <row r="2484" spans="1:5" ht="12" customHeight="1" x14ac:dyDescent="0.2">
      <c r="A2484" s="159" t="s">
        <v>3006</v>
      </c>
      <c r="B2484" s="159" t="s">
        <v>2633</v>
      </c>
      <c r="C2484" s="159" t="s">
        <v>281</v>
      </c>
      <c r="D2484" s="159" t="s">
        <v>646</v>
      </c>
      <c r="E2484" s="159" t="s">
        <v>3052</v>
      </c>
    </row>
    <row r="2485" spans="1:5" ht="12" customHeight="1" x14ac:dyDescent="0.2">
      <c r="A2485" s="159" t="s">
        <v>3006</v>
      </c>
      <c r="B2485" s="159" t="s">
        <v>2633</v>
      </c>
      <c r="C2485" s="159" t="s">
        <v>281</v>
      </c>
      <c r="D2485" s="159" t="s">
        <v>646</v>
      </c>
      <c r="E2485" s="159" t="s">
        <v>3057</v>
      </c>
    </row>
    <row r="2486" spans="1:5" ht="12" customHeight="1" x14ac:dyDescent="0.2">
      <c r="A2486" s="159" t="s">
        <v>3006</v>
      </c>
      <c r="B2486" s="159" t="s">
        <v>2780</v>
      </c>
      <c r="C2486" s="159" t="s">
        <v>282</v>
      </c>
      <c r="D2486" s="159" t="s">
        <v>646</v>
      </c>
      <c r="E2486" s="159" t="s">
        <v>3055</v>
      </c>
    </row>
    <row r="2487" spans="1:5" ht="12" customHeight="1" x14ac:dyDescent="0.2">
      <c r="A2487" s="159" t="s">
        <v>3006</v>
      </c>
      <c r="B2487" s="159" t="s">
        <v>2780</v>
      </c>
      <c r="C2487" s="159" t="s">
        <v>282</v>
      </c>
      <c r="D2487" s="159" t="s">
        <v>646</v>
      </c>
      <c r="E2487" s="159" t="s">
        <v>3052</v>
      </c>
    </row>
    <row r="2488" spans="1:5" ht="12" customHeight="1" x14ac:dyDescent="0.2">
      <c r="A2488" s="159" t="s">
        <v>3006</v>
      </c>
      <c r="B2488" s="159" t="s">
        <v>2683</v>
      </c>
      <c r="C2488" s="159" t="s">
        <v>283</v>
      </c>
      <c r="D2488" s="159" t="s">
        <v>646</v>
      </c>
      <c r="E2488" s="159" t="s">
        <v>3008</v>
      </c>
    </row>
    <row r="2489" spans="1:5" ht="12" customHeight="1" x14ac:dyDescent="0.2">
      <c r="A2489" s="159" t="s">
        <v>3006</v>
      </c>
      <c r="B2489" s="159" t="s">
        <v>2683</v>
      </c>
      <c r="C2489" s="159" t="s">
        <v>283</v>
      </c>
      <c r="D2489" s="159" t="s">
        <v>646</v>
      </c>
      <c r="E2489" s="159" t="s">
        <v>3055</v>
      </c>
    </row>
    <row r="2490" spans="1:5" ht="12" customHeight="1" x14ac:dyDescent="0.2">
      <c r="A2490" s="159" t="s">
        <v>3006</v>
      </c>
      <c r="B2490" s="159" t="s">
        <v>2683</v>
      </c>
      <c r="C2490" s="159" t="s">
        <v>283</v>
      </c>
      <c r="D2490" s="159" t="s">
        <v>646</v>
      </c>
      <c r="E2490" s="159" t="s">
        <v>3052</v>
      </c>
    </row>
    <row r="2491" spans="1:5" ht="12" customHeight="1" x14ac:dyDescent="0.2">
      <c r="A2491" s="159" t="s">
        <v>3006</v>
      </c>
      <c r="B2491" s="159" t="s">
        <v>2776</v>
      </c>
      <c r="C2491" s="159" t="s">
        <v>284</v>
      </c>
      <c r="D2491" s="159" t="s">
        <v>646</v>
      </c>
      <c r="E2491" s="159" t="s">
        <v>3055</v>
      </c>
    </row>
    <row r="2492" spans="1:5" ht="12" customHeight="1" x14ac:dyDescent="0.2">
      <c r="A2492" s="159" t="s">
        <v>3006</v>
      </c>
      <c r="B2492" s="159" t="s">
        <v>2776</v>
      </c>
      <c r="C2492" s="159" t="s">
        <v>284</v>
      </c>
      <c r="D2492" s="159" t="s">
        <v>646</v>
      </c>
      <c r="E2492" s="159" t="s">
        <v>3052</v>
      </c>
    </row>
    <row r="2493" spans="1:5" ht="12" customHeight="1" x14ac:dyDescent="0.2">
      <c r="A2493" s="159" t="s">
        <v>3006</v>
      </c>
      <c r="B2493" s="159" t="s">
        <v>2751</v>
      </c>
      <c r="C2493" s="159" t="s">
        <v>276</v>
      </c>
      <c r="D2493" s="159" t="s">
        <v>646</v>
      </c>
      <c r="E2493" s="159" t="s">
        <v>3008</v>
      </c>
    </row>
    <row r="2494" spans="1:5" ht="12" customHeight="1" x14ac:dyDescent="0.2">
      <c r="A2494" s="159" t="s">
        <v>3006</v>
      </c>
      <c r="B2494" s="159" t="s">
        <v>2751</v>
      </c>
      <c r="C2494" s="159" t="s">
        <v>276</v>
      </c>
      <c r="D2494" s="159" t="s">
        <v>646</v>
      </c>
      <c r="E2494" s="159" t="s">
        <v>3055</v>
      </c>
    </row>
    <row r="2495" spans="1:5" ht="12" customHeight="1" x14ac:dyDescent="0.2">
      <c r="A2495" s="159" t="s">
        <v>3006</v>
      </c>
      <c r="B2495" s="159" t="s">
        <v>2751</v>
      </c>
      <c r="C2495" s="159" t="s">
        <v>276</v>
      </c>
      <c r="D2495" s="159" t="s">
        <v>646</v>
      </c>
      <c r="E2495" s="159" t="s">
        <v>3052</v>
      </c>
    </row>
    <row r="2496" spans="1:5" ht="12" customHeight="1" x14ac:dyDescent="0.2">
      <c r="A2496" s="159" t="s">
        <v>3006</v>
      </c>
      <c r="B2496" s="159" t="s">
        <v>2782</v>
      </c>
      <c r="C2496" s="159" t="s">
        <v>285</v>
      </c>
      <c r="D2496" s="159" t="s">
        <v>646</v>
      </c>
      <c r="E2496" s="159" t="s">
        <v>3055</v>
      </c>
    </row>
    <row r="2497" spans="1:5" ht="12" customHeight="1" x14ac:dyDescent="0.2">
      <c r="A2497" s="159" t="s">
        <v>3006</v>
      </c>
      <c r="B2497" s="159" t="s">
        <v>2782</v>
      </c>
      <c r="C2497" s="159" t="s">
        <v>285</v>
      </c>
      <c r="D2497" s="159" t="s">
        <v>646</v>
      </c>
      <c r="E2497" s="159" t="s">
        <v>3052</v>
      </c>
    </row>
    <row r="2498" spans="1:5" ht="12" customHeight="1" x14ac:dyDescent="0.2">
      <c r="A2498" s="159" t="s">
        <v>3006</v>
      </c>
      <c r="B2498" s="159" t="s">
        <v>2729</v>
      </c>
      <c r="C2498" s="159" t="s">
        <v>275</v>
      </c>
      <c r="D2498" s="159" t="s">
        <v>646</v>
      </c>
      <c r="E2498" s="159" t="s">
        <v>3055</v>
      </c>
    </row>
    <row r="2499" spans="1:5" ht="12" customHeight="1" x14ac:dyDescent="0.2">
      <c r="A2499" s="159" t="s">
        <v>3006</v>
      </c>
      <c r="B2499" s="159" t="s">
        <v>2729</v>
      </c>
      <c r="C2499" s="159" t="s">
        <v>275</v>
      </c>
      <c r="D2499" s="159" t="s">
        <v>646</v>
      </c>
      <c r="E2499" s="159" t="s">
        <v>3052</v>
      </c>
    </row>
    <row r="2500" spans="1:5" ht="12" customHeight="1" x14ac:dyDescent="0.2">
      <c r="A2500" s="159" t="s">
        <v>3006</v>
      </c>
      <c r="B2500" s="159" t="s">
        <v>2609</v>
      </c>
      <c r="C2500" s="159" t="s">
        <v>278</v>
      </c>
      <c r="D2500" s="159" t="s">
        <v>646</v>
      </c>
      <c r="E2500" s="159" t="s">
        <v>3008</v>
      </c>
    </row>
    <row r="2501" spans="1:5" ht="12" customHeight="1" x14ac:dyDescent="0.2">
      <c r="A2501" s="159" t="s">
        <v>3006</v>
      </c>
      <c r="B2501" s="159" t="s">
        <v>2609</v>
      </c>
      <c r="C2501" s="159" t="s">
        <v>278</v>
      </c>
      <c r="D2501" s="159" t="s">
        <v>646</v>
      </c>
      <c r="E2501" s="159" t="s">
        <v>3055</v>
      </c>
    </row>
    <row r="2502" spans="1:5" ht="12" customHeight="1" x14ac:dyDescent="0.2">
      <c r="A2502" s="159" t="s">
        <v>3006</v>
      </c>
      <c r="B2502" s="159" t="s">
        <v>2609</v>
      </c>
      <c r="C2502" s="159" t="s">
        <v>278</v>
      </c>
      <c r="D2502" s="159" t="s">
        <v>646</v>
      </c>
      <c r="E2502" s="159" t="s">
        <v>3052</v>
      </c>
    </row>
    <row r="2503" spans="1:5" ht="12" customHeight="1" x14ac:dyDescent="0.2">
      <c r="A2503" s="159" t="s">
        <v>3006</v>
      </c>
      <c r="B2503" s="159" t="s">
        <v>1662</v>
      </c>
      <c r="C2503" s="159" t="s">
        <v>216</v>
      </c>
      <c r="D2503" s="159" t="s">
        <v>646</v>
      </c>
      <c r="E2503" s="159" t="s">
        <v>3008</v>
      </c>
    </row>
    <row r="2504" spans="1:5" ht="12" customHeight="1" x14ac:dyDescent="0.2">
      <c r="A2504" s="159" t="s">
        <v>3006</v>
      </c>
      <c r="B2504" s="159" t="s">
        <v>1662</v>
      </c>
      <c r="C2504" s="159" t="s">
        <v>216</v>
      </c>
      <c r="D2504" s="159" t="s">
        <v>646</v>
      </c>
      <c r="E2504" s="159" t="s">
        <v>3055</v>
      </c>
    </row>
    <row r="2505" spans="1:5" ht="12" customHeight="1" x14ac:dyDescent="0.2">
      <c r="A2505" s="159" t="s">
        <v>3006</v>
      </c>
      <c r="B2505" s="159" t="s">
        <v>1662</v>
      </c>
      <c r="C2505" s="159" t="s">
        <v>216</v>
      </c>
      <c r="D2505" s="159" t="s">
        <v>646</v>
      </c>
      <c r="E2505" s="159" t="s">
        <v>3056</v>
      </c>
    </row>
    <row r="2506" spans="1:5" ht="12" customHeight="1" x14ac:dyDescent="0.2">
      <c r="A2506" s="159" t="s">
        <v>3006</v>
      </c>
      <c r="B2506" s="159" t="s">
        <v>1662</v>
      </c>
      <c r="C2506" s="159" t="s">
        <v>216</v>
      </c>
      <c r="D2506" s="159" t="s">
        <v>646</v>
      </c>
      <c r="E2506" s="159" t="s">
        <v>3052</v>
      </c>
    </row>
    <row r="2507" spans="1:5" ht="12" customHeight="1" x14ac:dyDescent="0.2">
      <c r="A2507" s="159" t="s">
        <v>3006</v>
      </c>
      <c r="B2507" s="159" t="s">
        <v>1662</v>
      </c>
      <c r="C2507" s="159" t="s">
        <v>216</v>
      </c>
      <c r="D2507" s="159" t="s">
        <v>646</v>
      </c>
      <c r="E2507" s="159" t="s">
        <v>3057</v>
      </c>
    </row>
    <row r="2508" spans="1:5" ht="12" customHeight="1" x14ac:dyDescent="0.2">
      <c r="A2508" s="159" t="s">
        <v>3006</v>
      </c>
      <c r="B2508" s="159" t="s">
        <v>2740</v>
      </c>
      <c r="C2508" s="159" t="s">
        <v>219</v>
      </c>
      <c r="D2508" s="159" t="s">
        <v>646</v>
      </c>
      <c r="E2508" s="159" t="s">
        <v>3008</v>
      </c>
    </row>
    <row r="2509" spans="1:5" ht="12" customHeight="1" x14ac:dyDescent="0.2">
      <c r="A2509" s="159" t="s">
        <v>3006</v>
      </c>
      <c r="B2509" s="159" t="s">
        <v>2740</v>
      </c>
      <c r="C2509" s="159" t="s">
        <v>219</v>
      </c>
      <c r="D2509" s="159" t="s">
        <v>646</v>
      </c>
      <c r="E2509" s="159" t="s">
        <v>3055</v>
      </c>
    </row>
    <row r="2510" spans="1:5" ht="12" customHeight="1" x14ac:dyDescent="0.2">
      <c r="A2510" s="159" t="s">
        <v>3006</v>
      </c>
      <c r="B2510" s="159" t="s">
        <v>2740</v>
      </c>
      <c r="C2510" s="159" t="s">
        <v>219</v>
      </c>
      <c r="D2510" s="159" t="s">
        <v>646</v>
      </c>
      <c r="E2510" s="159" t="s">
        <v>3052</v>
      </c>
    </row>
    <row r="2511" spans="1:5" ht="12" customHeight="1" x14ac:dyDescent="0.2">
      <c r="A2511" s="159" t="s">
        <v>3006</v>
      </c>
      <c r="B2511" s="159" t="s">
        <v>2740</v>
      </c>
      <c r="C2511" s="159" t="s">
        <v>219</v>
      </c>
      <c r="D2511" s="159" t="s">
        <v>646</v>
      </c>
      <c r="E2511" s="159" t="s">
        <v>3057</v>
      </c>
    </row>
    <row r="2512" spans="1:5" ht="12" customHeight="1" x14ac:dyDescent="0.2">
      <c r="A2512" s="159" t="s">
        <v>3006</v>
      </c>
      <c r="B2512" s="159" t="s">
        <v>2760</v>
      </c>
      <c r="C2512" s="159" t="s">
        <v>2243</v>
      </c>
      <c r="D2512" s="159" t="s">
        <v>646</v>
      </c>
      <c r="E2512" s="159" t="s">
        <v>3008</v>
      </c>
    </row>
    <row r="2513" spans="1:5" ht="12" customHeight="1" x14ac:dyDescent="0.2">
      <c r="A2513" s="159" t="s">
        <v>3006</v>
      </c>
      <c r="B2513" s="159" t="s">
        <v>2760</v>
      </c>
      <c r="C2513" s="159" t="s">
        <v>2243</v>
      </c>
      <c r="D2513" s="159" t="s">
        <v>646</v>
      </c>
      <c r="E2513" s="159" t="s">
        <v>3052</v>
      </c>
    </row>
    <row r="2514" spans="1:5" ht="12" customHeight="1" x14ac:dyDescent="0.2">
      <c r="A2514" s="159" t="s">
        <v>3006</v>
      </c>
      <c r="B2514" s="159" t="s">
        <v>2781</v>
      </c>
      <c r="C2514" s="159" t="s">
        <v>242</v>
      </c>
      <c r="D2514" s="159" t="s">
        <v>646</v>
      </c>
      <c r="E2514" s="159" t="s">
        <v>3052</v>
      </c>
    </row>
    <row r="2515" spans="1:5" ht="12" customHeight="1" x14ac:dyDescent="0.2">
      <c r="A2515" s="159" t="s">
        <v>3006</v>
      </c>
      <c r="B2515" s="159" t="s">
        <v>1660</v>
      </c>
      <c r="C2515" s="159" t="s">
        <v>38</v>
      </c>
      <c r="D2515" s="159" t="s">
        <v>646</v>
      </c>
      <c r="E2515" s="159" t="s">
        <v>3008</v>
      </c>
    </row>
    <row r="2516" spans="1:5" ht="12" customHeight="1" x14ac:dyDescent="0.2">
      <c r="A2516" s="159" t="s">
        <v>3006</v>
      </c>
      <c r="B2516" s="159" t="s">
        <v>1660</v>
      </c>
      <c r="C2516" s="159" t="s">
        <v>38</v>
      </c>
      <c r="D2516" s="159" t="s">
        <v>646</v>
      </c>
      <c r="E2516" s="159" t="s">
        <v>3052</v>
      </c>
    </row>
    <row r="2517" spans="1:5" ht="12" customHeight="1" x14ac:dyDescent="0.2">
      <c r="A2517" s="159" t="s">
        <v>3006</v>
      </c>
      <c r="B2517" s="159" t="s">
        <v>1660</v>
      </c>
      <c r="C2517" s="159" t="s">
        <v>38</v>
      </c>
      <c r="D2517" s="159" t="s">
        <v>646</v>
      </c>
      <c r="E2517" s="159" t="s">
        <v>3057</v>
      </c>
    </row>
    <row r="2518" spans="1:5" ht="12" customHeight="1" x14ac:dyDescent="0.2">
      <c r="A2518" s="159" t="s">
        <v>3006</v>
      </c>
      <c r="B2518" s="159" t="s">
        <v>2579</v>
      </c>
      <c r="C2518" s="159" t="s">
        <v>659</v>
      </c>
      <c r="D2518" s="159" t="s">
        <v>646</v>
      </c>
      <c r="E2518" s="159" t="s">
        <v>3008</v>
      </c>
    </row>
    <row r="2519" spans="1:5" ht="12" customHeight="1" x14ac:dyDescent="0.2">
      <c r="A2519" s="159" t="s">
        <v>3006</v>
      </c>
      <c r="B2519" s="159" t="s">
        <v>2579</v>
      </c>
      <c r="C2519" s="159" t="s">
        <v>659</v>
      </c>
      <c r="D2519" s="159" t="s">
        <v>646</v>
      </c>
      <c r="E2519" s="159" t="s">
        <v>3056</v>
      </c>
    </row>
    <row r="2520" spans="1:5" ht="12" customHeight="1" x14ac:dyDescent="0.2">
      <c r="A2520" s="159" t="s">
        <v>3006</v>
      </c>
      <c r="B2520" s="159" t="s">
        <v>2579</v>
      </c>
      <c r="C2520" s="159" t="s">
        <v>659</v>
      </c>
      <c r="D2520" s="159" t="s">
        <v>646</v>
      </c>
      <c r="E2520" s="159" t="s">
        <v>3052</v>
      </c>
    </row>
    <row r="2521" spans="1:5" ht="12" customHeight="1" x14ac:dyDescent="0.2">
      <c r="A2521" s="159" t="s">
        <v>3006</v>
      </c>
      <c r="B2521" s="159" t="s">
        <v>2579</v>
      </c>
      <c r="C2521" s="159" t="s">
        <v>659</v>
      </c>
      <c r="D2521" s="159" t="s">
        <v>646</v>
      </c>
      <c r="E2521" s="159" t="s">
        <v>3057</v>
      </c>
    </row>
    <row r="2522" spans="1:5" ht="12" customHeight="1" x14ac:dyDescent="0.2">
      <c r="A2522" s="159" t="s">
        <v>3006</v>
      </c>
      <c r="B2522" s="159" t="s">
        <v>1670</v>
      </c>
      <c r="C2522" s="159" t="s">
        <v>1113</v>
      </c>
      <c r="D2522" s="159" t="s">
        <v>646</v>
      </c>
      <c r="E2522" s="159" t="s">
        <v>3052</v>
      </c>
    </row>
    <row r="2523" spans="1:5" ht="12" customHeight="1" x14ac:dyDescent="0.2">
      <c r="A2523" s="159" t="s">
        <v>3006</v>
      </c>
      <c r="B2523" s="159" t="s">
        <v>1668</v>
      </c>
      <c r="C2523" s="159" t="s">
        <v>1112</v>
      </c>
      <c r="D2523" s="159" t="s">
        <v>646</v>
      </c>
      <c r="E2523" s="159" t="s">
        <v>3008</v>
      </c>
    </row>
    <row r="2524" spans="1:5" ht="12" customHeight="1" x14ac:dyDescent="0.2">
      <c r="A2524" s="159" t="s">
        <v>3006</v>
      </c>
      <c r="B2524" s="159" t="s">
        <v>1668</v>
      </c>
      <c r="C2524" s="159" t="s">
        <v>1112</v>
      </c>
      <c r="D2524" s="159" t="s">
        <v>646</v>
      </c>
      <c r="E2524" s="159" t="s">
        <v>3055</v>
      </c>
    </row>
    <row r="2525" spans="1:5" ht="12" customHeight="1" x14ac:dyDescent="0.2">
      <c r="A2525" s="159" t="s">
        <v>3006</v>
      </c>
      <c r="B2525" s="159" t="s">
        <v>1668</v>
      </c>
      <c r="C2525" s="159" t="s">
        <v>1112</v>
      </c>
      <c r="D2525" s="159" t="s">
        <v>646</v>
      </c>
      <c r="E2525" s="159" t="s">
        <v>3052</v>
      </c>
    </row>
    <row r="2526" spans="1:5" ht="12" customHeight="1" x14ac:dyDescent="0.2">
      <c r="A2526" s="159" t="s">
        <v>3006</v>
      </c>
      <c r="B2526" s="159" t="s">
        <v>1668</v>
      </c>
      <c r="C2526" s="159" t="s">
        <v>1112</v>
      </c>
      <c r="D2526" s="159" t="s">
        <v>646</v>
      </c>
      <c r="E2526" s="159" t="s">
        <v>3057</v>
      </c>
    </row>
    <row r="2527" spans="1:5" ht="12" customHeight="1" x14ac:dyDescent="0.2">
      <c r="A2527" s="159" t="s">
        <v>3006</v>
      </c>
      <c r="B2527" s="159" t="s">
        <v>1664</v>
      </c>
      <c r="C2527" s="159" t="s">
        <v>39</v>
      </c>
      <c r="D2527" s="159" t="s">
        <v>646</v>
      </c>
      <c r="E2527" s="159" t="s">
        <v>3008</v>
      </c>
    </row>
    <row r="2528" spans="1:5" ht="12" customHeight="1" x14ac:dyDescent="0.2">
      <c r="A2528" s="159" t="s">
        <v>3006</v>
      </c>
      <c r="B2528" s="159" t="s">
        <v>1664</v>
      </c>
      <c r="C2528" s="159" t="s">
        <v>39</v>
      </c>
      <c r="D2528" s="159" t="s">
        <v>646</v>
      </c>
      <c r="E2528" s="159" t="s">
        <v>3052</v>
      </c>
    </row>
    <row r="2529" spans="1:5" ht="12" customHeight="1" x14ac:dyDescent="0.2">
      <c r="A2529" s="159" t="s">
        <v>3006</v>
      </c>
      <c r="B2529" s="159" t="s">
        <v>1664</v>
      </c>
      <c r="C2529" s="159" t="s">
        <v>39</v>
      </c>
      <c r="D2529" s="159" t="s">
        <v>646</v>
      </c>
      <c r="E2529" s="159" t="s">
        <v>3057</v>
      </c>
    </row>
    <row r="2530" spans="1:5" ht="12" customHeight="1" x14ac:dyDescent="0.2">
      <c r="A2530" s="159" t="s">
        <v>3006</v>
      </c>
      <c r="B2530" s="159" t="s">
        <v>2698</v>
      </c>
      <c r="C2530" s="159" t="s">
        <v>435</v>
      </c>
      <c r="D2530" s="159" t="s">
        <v>646</v>
      </c>
      <c r="E2530" s="159" t="s">
        <v>3008</v>
      </c>
    </row>
    <row r="2531" spans="1:5" ht="12" customHeight="1" x14ac:dyDescent="0.2">
      <c r="A2531" s="159" t="s">
        <v>3006</v>
      </c>
      <c r="B2531" s="159" t="s">
        <v>2698</v>
      </c>
      <c r="C2531" s="159" t="s">
        <v>435</v>
      </c>
      <c r="D2531" s="159" t="s">
        <v>646</v>
      </c>
      <c r="E2531" s="159" t="s">
        <v>3058</v>
      </c>
    </row>
    <row r="2532" spans="1:5" ht="12" customHeight="1" x14ac:dyDescent="0.2">
      <c r="A2532" s="159" t="s">
        <v>3006</v>
      </c>
      <c r="B2532" s="159" t="s">
        <v>2698</v>
      </c>
      <c r="C2532" s="159" t="s">
        <v>435</v>
      </c>
      <c r="D2532" s="159" t="s">
        <v>646</v>
      </c>
      <c r="E2532" s="159" t="s">
        <v>3056</v>
      </c>
    </row>
    <row r="2533" spans="1:5" ht="12" customHeight="1" x14ac:dyDescent="0.2">
      <c r="A2533" s="159" t="s">
        <v>3006</v>
      </c>
      <c r="B2533" s="159" t="s">
        <v>2698</v>
      </c>
      <c r="C2533" s="159" t="s">
        <v>435</v>
      </c>
      <c r="D2533" s="159" t="s">
        <v>646</v>
      </c>
      <c r="E2533" s="159" t="s">
        <v>3052</v>
      </c>
    </row>
    <row r="2534" spans="1:5" ht="12" customHeight="1" x14ac:dyDescent="0.2">
      <c r="A2534" s="159" t="s">
        <v>3006</v>
      </c>
      <c r="B2534" s="159" t="s">
        <v>2698</v>
      </c>
      <c r="C2534" s="159" t="s">
        <v>435</v>
      </c>
      <c r="D2534" s="159" t="s">
        <v>646</v>
      </c>
      <c r="E2534" s="159" t="s">
        <v>3057</v>
      </c>
    </row>
    <row r="2535" spans="1:5" ht="12" customHeight="1" x14ac:dyDescent="0.2">
      <c r="A2535" s="159" t="s">
        <v>3006</v>
      </c>
      <c r="B2535" s="159" t="s">
        <v>2714</v>
      </c>
      <c r="C2535" s="159" t="s">
        <v>436</v>
      </c>
      <c r="D2535" s="159" t="s">
        <v>646</v>
      </c>
      <c r="E2535" s="159" t="s">
        <v>3008</v>
      </c>
    </row>
    <row r="2536" spans="1:5" ht="12" customHeight="1" x14ac:dyDescent="0.2">
      <c r="A2536" s="159" t="s">
        <v>3006</v>
      </c>
      <c r="B2536" s="159" t="s">
        <v>2714</v>
      </c>
      <c r="C2536" s="159" t="s">
        <v>436</v>
      </c>
      <c r="D2536" s="159" t="s">
        <v>646</v>
      </c>
      <c r="E2536" s="159" t="s">
        <v>3056</v>
      </c>
    </row>
    <row r="2537" spans="1:5" ht="12" customHeight="1" x14ac:dyDescent="0.2">
      <c r="A2537" s="159" t="s">
        <v>3006</v>
      </c>
      <c r="B2537" s="159" t="s">
        <v>2714</v>
      </c>
      <c r="C2537" s="159" t="s">
        <v>436</v>
      </c>
      <c r="D2537" s="159" t="s">
        <v>646</v>
      </c>
      <c r="E2537" s="159" t="s">
        <v>3052</v>
      </c>
    </row>
    <row r="2538" spans="1:5" ht="12" customHeight="1" x14ac:dyDescent="0.2">
      <c r="A2538" s="159" t="s">
        <v>3006</v>
      </c>
      <c r="B2538" s="159" t="s">
        <v>2714</v>
      </c>
      <c r="C2538" s="159" t="s">
        <v>436</v>
      </c>
      <c r="D2538" s="159" t="s">
        <v>646</v>
      </c>
      <c r="E2538" s="159" t="s">
        <v>3057</v>
      </c>
    </row>
    <row r="2539" spans="1:5" ht="12" customHeight="1" x14ac:dyDescent="0.2">
      <c r="A2539" s="159" t="s">
        <v>3006</v>
      </c>
      <c r="B2539" s="159" t="s">
        <v>2704</v>
      </c>
      <c r="C2539" s="159" t="s">
        <v>437</v>
      </c>
      <c r="D2539" s="159" t="s">
        <v>646</v>
      </c>
      <c r="E2539" s="159" t="s">
        <v>3008</v>
      </c>
    </row>
    <row r="2540" spans="1:5" ht="12" customHeight="1" x14ac:dyDescent="0.2">
      <c r="A2540" s="159" t="s">
        <v>3006</v>
      </c>
      <c r="B2540" s="159" t="s">
        <v>2704</v>
      </c>
      <c r="C2540" s="159" t="s">
        <v>437</v>
      </c>
      <c r="D2540" s="159" t="s">
        <v>646</v>
      </c>
      <c r="E2540" s="159" t="s">
        <v>3058</v>
      </c>
    </row>
    <row r="2541" spans="1:5" ht="12" customHeight="1" x14ac:dyDescent="0.2">
      <c r="A2541" s="159" t="s">
        <v>3006</v>
      </c>
      <c r="B2541" s="159" t="s">
        <v>2704</v>
      </c>
      <c r="C2541" s="159" t="s">
        <v>437</v>
      </c>
      <c r="D2541" s="159" t="s">
        <v>646</v>
      </c>
      <c r="E2541" s="159" t="s">
        <v>3056</v>
      </c>
    </row>
    <row r="2542" spans="1:5" ht="12" customHeight="1" x14ac:dyDescent="0.2">
      <c r="A2542" s="159" t="s">
        <v>3006</v>
      </c>
      <c r="B2542" s="159" t="s">
        <v>2704</v>
      </c>
      <c r="C2542" s="159" t="s">
        <v>437</v>
      </c>
      <c r="D2542" s="159" t="s">
        <v>646</v>
      </c>
      <c r="E2542" s="159" t="s">
        <v>3052</v>
      </c>
    </row>
    <row r="2543" spans="1:5" ht="12" customHeight="1" x14ac:dyDescent="0.2">
      <c r="A2543" s="159" t="s">
        <v>3006</v>
      </c>
      <c r="B2543" s="159" t="s">
        <v>2704</v>
      </c>
      <c r="C2543" s="159" t="s">
        <v>437</v>
      </c>
      <c r="D2543" s="159" t="s">
        <v>646</v>
      </c>
      <c r="E2543" s="159" t="s">
        <v>3057</v>
      </c>
    </row>
    <row r="2544" spans="1:5" ht="12" customHeight="1" x14ac:dyDescent="0.2">
      <c r="A2544" s="159" t="s">
        <v>3006</v>
      </c>
      <c r="B2544" s="159" t="s">
        <v>2766</v>
      </c>
      <c r="C2544" s="159" t="s">
        <v>438</v>
      </c>
      <c r="D2544" s="159" t="s">
        <v>646</v>
      </c>
      <c r="E2544" s="159" t="s">
        <v>3008</v>
      </c>
    </row>
    <row r="2545" spans="1:5" ht="12" customHeight="1" x14ac:dyDescent="0.2">
      <c r="A2545" s="159" t="s">
        <v>3006</v>
      </c>
      <c r="B2545" s="159" t="s">
        <v>2766</v>
      </c>
      <c r="C2545" s="159" t="s">
        <v>438</v>
      </c>
      <c r="D2545" s="159" t="s">
        <v>646</v>
      </c>
      <c r="E2545" s="159" t="s">
        <v>3058</v>
      </c>
    </row>
    <row r="2546" spans="1:5" ht="12" customHeight="1" x14ac:dyDescent="0.2">
      <c r="A2546" s="159" t="s">
        <v>3006</v>
      </c>
      <c r="B2546" s="159" t="s">
        <v>2766</v>
      </c>
      <c r="C2546" s="159" t="s">
        <v>438</v>
      </c>
      <c r="D2546" s="159" t="s">
        <v>646</v>
      </c>
      <c r="E2546" s="159" t="s">
        <v>3056</v>
      </c>
    </row>
    <row r="2547" spans="1:5" ht="12" customHeight="1" x14ac:dyDescent="0.2">
      <c r="A2547" s="159" t="s">
        <v>3006</v>
      </c>
      <c r="B2547" s="159" t="s">
        <v>2766</v>
      </c>
      <c r="C2547" s="159" t="s">
        <v>438</v>
      </c>
      <c r="D2547" s="159" t="s">
        <v>646</v>
      </c>
      <c r="E2547" s="159" t="s">
        <v>3052</v>
      </c>
    </row>
    <row r="2548" spans="1:5" ht="12" customHeight="1" x14ac:dyDescent="0.2">
      <c r="A2548" s="159" t="s">
        <v>3006</v>
      </c>
      <c r="B2548" s="159" t="s">
        <v>2766</v>
      </c>
      <c r="C2548" s="159" t="s">
        <v>438</v>
      </c>
      <c r="D2548" s="159" t="s">
        <v>646</v>
      </c>
      <c r="E2548" s="159" t="s">
        <v>3057</v>
      </c>
    </row>
    <row r="2549" spans="1:5" ht="12" customHeight="1" x14ac:dyDescent="0.2">
      <c r="A2549" s="159" t="s">
        <v>3006</v>
      </c>
      <c r="B2549" s="159" t="s">
        <v>2723</v>
      </c>
      <c r="C2549" s="159" t="s">
        <v>439</v>
      </c>
      <c r="D2549" s="159" t="s">
        <v>646</v>
      </c>
      <c r="E2549" s="159" t="s">
        <v>3008</v>
      </c>
    </row>
    <row r="2550" spans="1:5" ht="12" customHeight="1" x14ac:dyDescent="0.2">
      <c r="A2550" s="159" t="s">
        <v>3006</v>
      </c>
      <c r="B2550" s="159" t="s">
        <v>2723</v>
      </c>
      <c r="C2550" s="159" t="s">
        <v>439</v>
      </c>
      <c r="D2550" s="159" t="s">
        <v>646</v>
      </c>
      <c r="E2550" s="159" t="s">
        <v>3058</v>
      </c>
    </row>
    <row r="2551" spans="1:5" ht="12" customHeight="1" x14ac:dyDescent="0.2">
      <c r="A2551" s="159" t="s">
        <v>3006</v>
      </c>
      <c r="B2551" s="159" t="s">
        <v>2723</v>
      </c>
      <c r="C2551" s="159" t="s">
        <v>439</v>
      </c>
      <c r="D2551" s="159" t="s">
        <v>646</v>
      </c>
      <c r="E2551" s="159" t="s">
        <v>3056</v>
      </c>
    </row>
    <row r="2552" spans="1:5" ht="12" customHeight="1" x14ac:dyDescent="0.2">
      <c r="A2552" s="159" t="s">
        <v>3006</v>
      </c>
      <c r="B2552" s="159" t="s">
        <v>2723</v>
      </c>
      <c r="C2552" s="159" t="s">
        <v>439</v>
      </c>
      <c r="D2552" s="159" t="s">
        <v>646</v>
      </c>
      <c r="E2552" s="159" t="s">
        <v>3052</v>
      </c>
    </row>
    <row r="2553" spans="1:5" ht="12" customHeight="1" x14ac:dyDescent="0.2">
      <c r="A2553" s="159" t="s">
        <v>3006</v>
      </c>
      <c r="B2553" s="159" t="s">
        <v>2723</v>
      </c>
      <c r="C2553" s="159" t="s">
        <v>439</v>
      </c>
      <c r="D2553" s="159" t="s">
        <v>646</v>
      </c>
      <c r="E2553" s="159" t="s">
        <v>3057</v>
      </c>
    </row>
    <row r="2554" spans="1:5" ht="12" customHeight="1" x14ac:dyDescent="0.2">
      <c r="A2554" s="159" t="s">
        <v>3006</v>
      </c>
      <c r="B2554" s="159" t="s">
        <v>2772</v>
      </c>
      <c r="C2554" s="159" t="s">
        <v>440</v>
      </c>
      <c r="D2554" s="159" t="s">
        <v>646</v>
      </c>
      <c r="E2554" s="159" t="s">
        <v>3008</v>
      </c>
    </row>
    <row r="2555" spans="1:5" ht="12" customHeight="1" x14ac:dyDescent="0.2">
      <c r="A2555" s="159" t="s">
        <v>3006</v>
      </c>
      <c r="B2555" s="159" t="s">
        <v>2772</v>
      </c>
      <c r="C2555" s="159" t="s">
        <v>440</v>
      </c>
      <c r="D2555" s="159" t="s">
        <v>646</v>
      </c>
      <c r="E2555" s="159" t="s">
        <v>3056</v>
      </c>
    </row>
    <row r="2556" spans="1:5" ht="12" customHeight="1" x14ac:dyDescent="0.2">
      <c r="A2556" s="159" t="s">
        <v>3006</v>
      </c>
      <c r="B2556" s="159" t="s">
        <v>2772</v>
      </c>
      <c r="C2556" s="159" t="s">
        <v>440</v>
      </c>
      <c r="D2556" s="159" t="s">
        <v>646</v>
      </c>
      <c r="E2556" s="159" t="s">
        <v>3052</v>
      </c>
    </row>
    <row r="2557" spans="1:5" ht="12" customHeight="1" x14ac:dyDescent="0.2">
      <c r="A2557" s="159" t="s">
        <v>3006</v>
      </c>
      <c r="B2557" s="159" t="s">
        <v>2772</v>
      </c>
      <c r="C2557" s="159" t="s">
        <v>440</v>
      </c>
      <c r="D2557" s="159" t="s">
        <v>646</v>
      </c>
      <c r="E2557" s="159" t="s">
        <v>3057</v>
      </c>
    </row>
    <row r="2558" spans="1:5" ht="12" customHeight="1" x14ac:dyDescent="0.2">
      <c r="A2558" s="159" t="s">
        <v>3006</v>
      </c>
      <c r="B2558" s="159" t="s">
        <v>2710</v>
      </c>
      <c r="C2558" s="159" t="s">
        <v>441</v>
      </c>
      <c r="D2558" s="159" t="s">
        <v>646</v>
      </c>
      <c r="E2558" s="159" t="s">
        <v>3008</v>
      </c>
    </row>
    <row r="2559" spans="1:5" ht="12" customHeight="1" x14ac:dyDescent="0.2">
      <c r="A2559" s="159" t="s">
        <v>3006</v>
      </c>
      <c r="B2559" s="159" t="s">
        <v>2710</v>
      </c>
      <c r="C2559" s="159" t="s">
        <v>441</v>
      </c>
      <c r="D2559" s="159" t="s">
        <v>646</v>
      </c>
      <c r="E2559" s="159" t="s">
        <v>3058</v>
      </c>
    </row>
    <row r="2560" spans="1:5" ht="12" customHeight="1" x14ac:dyDescent="0.2">
      <c r="A2560" s="159" t="s">
        <v>3006</v>
      </c>
      <c r="B2560" s="159" t="s">
        <v>2710</v>
      </c>
      <c r="C2560" s="159" t="s">
        <v>441</v>
      </c>
      <c r="D2560" s="159" t="s">
        <v>646</v>
      </c>
      <c r="E2560" s="159" t="s">
        <v>3056</v>
      </c>
    </row>
    <row r="2561" spans="1:5" ht="12" customHeight="1" x14ac:dyDescent="0.2">
      <c r="A2561" s="159" t="s">
        <v>3006</v>
      </c>
      <c r="B2561" s="159" t="s">
        <v>2710</v>
      </c>
      <c r="C2561" s="159" t="s">
        <v>441</v>
      </c>
      <c r="D2561" s="159" t="s">
        <v>646</v>
      </c>
      <c r="E2561" s="159" t="s">
        <v>3052</v>
      </c>
    </row>
    <row r="2562" spans="1:5" ht="12" customHeight="1" x14ac:dyDescent="0.2">
      <c r="A2562" s="159" t="s">
        <v>3006</v>
      </c>
      <c r="B2562" s="159" t="s">
        <v>2710</v>
      </c>
      <c r="C2562" s="159" t="s">
        <v>441</v>
      </c>
      <c r="D2562" s="159" t="s">
        <v>646</v>
      </c>
      <c r="E2562" s="159" t="s">
        <v>3057</v>
      </c>
    </row>
    <row r="2563" spans="1:5" ht="12" customHeight="1" x14ac:dyDescent="0.2">
      <c r="A2563" s="159" t="s">
        <v>3006</v>
      </c>
      <c r="B2563" s="159" t="s">
        <v>2707</v>
      </c>
      <c r="C2563" s="159" t="s">
        <v>442</v>
      </c>
      <c r="D2563" s="159" t="s">
        <v>646</v>
      </c>
      <c r="E2563" s="159" t="s">
        <v>3008</v>
      </c>
    </row>
    <row r="2564" spans="1:5" ht="12" customHeight="1" x14ac:dyDescent="0.2">
      <c r="A2564" s="159" t="s">
        <v>3006</v>
      </c>
      <c r="B2564" s="159" t="s">
        <v>2707</v>
      </c>
      <c r="C2564" s="159" t="s">
        <v>442</v>
      </c>
      <c r="D2564" s="159" t="s">
        <v>646</v>
      </c>
      <c r="E2564" s="159" t="s">
        <v>3058</v>
      </c>
    </row>
    <row r="2565" spans="1:5" ht="12" customHeight="1" x14ac:dyDescent="0.2">
      <c r="A2565" s="159" t="s">
        <v>3006</v>
      </c>
      <c r="B2565" s="159" t="s">
        <v>2707</v>
      </c>
      <c r="C2565" s="159" t="s">
        <v>442</v>
      </c>
      <c r="D2565" s="159" t="s">
        <v>646</v>
      </c>
      <c r="E2565" s="159" t="s">
        <v>3056</v>
      </c>
    </row>
    <row r="2566" spans="1:5" ht="12" customHeight="1" x14ac:dyDescent="0.2">
      <c r="A2566" s="159" t="s">
        <v>3006</v>
      </c>
      <c r="B2566" s="159" t="s">
        <v>2707</v>
      </c>
      <c r="C2566" s="159" t="s">
        <v>442</v>
      </c>
      <c r="D2566" s="159" t="s">
        <v>646</v>
      </c>
      <c r="E2566" s="159" t="s">
        <v>3052</v>
      </c>
    </row>
    <row r="2567" spans="1:5" ht="12" customHeight="1" x14ac:dyDescent="0.2">
      <c r="A2567" s="159" t="s">
        <v>3006</v>
      </c>
      <c r="B2567" s="159" t="s">
        <v>2707</v>
      </c>
      <c r="C2567" s="159" t="s">
        <v>442</v>
      </c>
      <c r="D2567" s="159" t="s">
        <v>646</v>
      </c>
      <c r="E2567" s="159" t="s">
        <v>3057</v>
      </c>
    </row>
    <row r="2568" spans="1:5" ht="12" customHeight="1" x14ac:dyDescent="0.2">
      <c r="A2568" s="159" t="s">
        <v>3006</v>
      </c>
      <c r="B2568" s="159" t="s">
        <v>2707</v>
      </c>
      <c r="C2568" s="159" t="s">
        <v>442</v>
      </c>
      <c r="D2568" s="159" t="s">
        <v>646</v>
      </c>
      <c r="E2568" s="159" t="s">
        <v>3060</v>
      </c>
    </row>
    <row r="2569" spans="1:5" ht="12" customHeight="1" x14ac:dyDescent="0.2">
      <c r="A2569" s="159" t="s">
        <v>3006</v>
      </c>
      <c r="B2569" s="159" t="s">
        <v>2764</v>
      </c>
      <c r="C2569" s="159" t="s">
        <v>443</v>
      </c>
      <c r="D2569" s="159" t="s">
        <v>646</v>
      </c>
      <c r="E2569" s="159" t="s">
        <v>3008</v>
      </c>
    </row>
    <row r="2570" spans="1:5" ht="12" customHeight="1" x14ac:dyDescent="0.2">
      <c r="A2570" s="159" t="s">
        <v>3006</v>
      </c>
      <c r="B2570" s="159" t="s">
        <v>2764</v>
      </c>
      <c r="C2570" s="159" t="s">
        <v>443</v>
      </c>
      <c r="D2570" s="159" t="s">
        <v>646</v>
      </c>
      <c r="E2570" s="159" t="s">
        <v>3058</v>
      </c>
    </row>
    <row r="2571" spans="1:5" ht="12" customHeight="1" x14ac:dyDescent="0.2">
      <c r="A2571" s="159" t="s">
        <v>3006</v>
      </c>
      <c r="B2571" s="159" t="s">
        <v>2764</v>
      </c>
      <c r="C2571" s="159" t="s">
        <v>443</v>
      </c>
      <c r="D2571" s="159" t="s">
        <v>646</v>
      </c>
      <c r="E2571" s="159" t="s">
        <v>3056</v>
      </c>
    </row>
    <row r="2572" spans="1:5" ht="12" customHeight="1" x14ac:dyDescent="0.2">
      <c r="A2572" s="159" t="s">
        <v>3006</v>
      </c>
      <c r="B2572" s="159" t="s">
        <v>2764</v>
      </c>
      <c r="C2572" s="159" t="s">
        <v>443</v>
      </c>
      <c r="D2572" s="159" t="s">
        <v>646</v>
      </c>
      <c r="E2572" s="159" t="s">
        <v>3052</v>
      </c>
    </row>
    <row r="2573" spans="1:5" ht="12" customHeight="1" x14ac:dyDescent="0.2">
      <c r="A2573" s="159" t="s">
        <v>3006</v>
      </c>
      <c r="B2573" s="159" t="s">
        <v>2764</v>
      </c>
      <c r="C2573" s="159" t="s">
        <v>443</v>
      </c>
      <c r="D2573" s="159" t="s">
        <v>646</v>
      </c>
      <c r="E2573" s="159" t="s">
        <v>3057</v>
      </c>
    </row>
    <row r="2574" spans="1:5" ht="12" customHeight="1" x14ac:dyDescent="0.2">
      <c r="A2574" s="159" t="s">
        <v>3006</v>
      </c>
      <c r="B2574" s="159" t="s">
        <v>2764</v>
      </c>
      <c r="C2574" s="159" t="s">
        <v>443</v>
      </c>
      <c r="D2574" s="159" t="s">
        <v>646</v>
      </c>
      <c r="E2574" s="159" t="s">
        <v>3060</v>
      </c>
    </row>
    <row r="2575" spans="1:5" ht="12" customHeight="1" x14ac:dyDescent="0.2">
      <c r="A2575" s="159" t="s">
        <v>3006</v>
      </c>
      <c r="B2575" s="159" t="s">
        <v>2738</v>
      </c>
      <c r="C2575" s="159" t="s">
        <v>444</v>
      </c>
      <c r="D2575" s="159" t="s">
        <v>646</v>
      </c>
      <c r="E2575" s="159" t="s">
        <v>3008</v>
      </c>
    </row>
    <row r="2576" spans="1:5" ht="12" customHeight="1" x14ac:dyDescent="0.2">
      <c r="A2576" s="159" t="s">
        <v>3006</v>
      </c>
      <c r="B2576" s="159" t="s">
        <v>2738</v>
      </c>
      <c r="C2576" s="159" t="s">
        <v>444</v>
      </c>
      <c r="D2576" s="159" t="s">
        <v>646</v>
      </c>
      <c r="E2576" s="159" t="s">
        <v>3058</v>
      </c>
    </row>
    <row r="2577" spans="1:5" ht="12" customHeight="1" x14ac:dyDescent="0.2">
      <c r="A2577" s="159" t="s">
        <v>3006</v>
      </c>
      <c r="B2577" s="159" t="s">
        <v>2738</v>
      </c>
      <c r="C2577" s="159" t="s">
        <v>444</v>
      </c>
      <c r="D2577" s="159" t="s">
        <v>646</v>
      </c>
      <c r="E2577" s="159" t="s">
        <v>3056</v>
      </c>
    </row>
    <row r="2578" spans="1:5" ht="12" customHeight="1" x14ac:dyDescent="0.2">
      <c r="A2578" s="159" t="s">
        <v>3006</v>
      </c>
      <c r="B2578" s="159" t="s">
        <v>2738</v>
      </c>
      <c r="C2578" s="159" t="s">
        <v>444</v>
      </c>
      <c r="D2578" s="159" t="s">
        <v>646</v>
      </c>
      <c r="E2578" s="159" t="s">
        <v>3052</v>
      </c>
    </row>
    <row r="2579" spans="1:5" ht="12" customHeight="1" x14ac:dyDescent="0.2">
      <c r="A2579" s="159" t="s">
        <v>3006</v>
      </c>
      <c r="B2579" s="159" t="s">
        <v>2738</v>
      </c>
      <c r="C2579" s="159" t="s">
        <v>444</v>
      </c>
      <c r="D2579" s="159" t="s">
        <v>646</v>
      </c>
      <c r="E2579" s="159" t="s">
        <v>3057</v>
      </c>
    </row>
    <row r="2580" spans="1:5" ht="12" customHeight="1" x14ac:dyDescent="0.2">
      <c r="A2580" s="159" t="s">
        <v>3006</v>
      </c>
      <c r="B2580" s="159" t="s">
        <v>2735</v>
      </c>
      <c r="C2580" s="159" t="s">
        <v>445</v>
      </c>
      <c r="D2580" s="159" t="s">
        <v>646</v>
      </c>
      <c r="E2580" s="159" t="s">
        <v>3008</v>
      </c>
    </row>
    <row r="2581" spans="1:5" ht="12" customHeight="1" x14ac:dyDescent="0.2">
      <c r="A2581" s="159" t="s">
        <v>3006</v>
      </c>
      <c r="B2581" s="159" t="s">
        <v>2735</v>
      </c>
      <c r="C2581" s="159" t="s">
        <v>445</v>
      </c>
      <c r="D2581" s="159" t="s">
        <v>646</v>
      </c>
      <c r="E2581" s="159" t="s">
        <v>3056</v>
      </c>
    </row>
    <row r="2582" spans="1:5" ht="12" customHeight="1" x14ac:dyDescent="0.2">
      <c r="A2582" s="159" t="s">
        <v>3006</v>
      </c>
      <c r="B2582" s="159" t="s">
        <v>2735</v>
      </c>
      <c r="C2582" s="159" t="s">
        <v>445</v>
      </c>
      <c r="D2582" s="159" t="s">
        <v>646</v>
      </c>
      <c r="E2582" s="159" t="s">
        <v>3052</v>
      </c>
    </row>
    <row r="2583" spans="1:5" ht="12" customHeight="1" x14ac:dyDescent="0.2">
      <c r="A2583" s="159" t="s">
        <v>3006</v>
      </c>
      <c r="B2583" s="159" t="s">
        <v>2735</v>
      </c>
      <c r="C2583" s="159" t="s">
        <v>445</v>
      </c>
      <c r="D2583" s="159" t="s">
        <v>646</v>
      </c>
      <c r="E2583" s="159" t="s">
        <v>3057</v>
      </c>
    </row>
    <row r="2584" spans="1:5" ht="12" customHeight="1" x14ac:dyDescent="0.2">
      <c r="A2584" s="159" t="s">
        <v>3006</v>
      </c>
      <c r="B2584" s="159" t="s">
        <v>2735</v>
      </c>
      <c r="C2584" s="159" t="s">
        <v>445</v>
      </c>
      <c r="D2584" s="159" t="s">
        <v>646</v>
      </c>
      <c r="E2584" s="159" t="s">
        <v>3060</v>
      </c>
    </row>
    <row r="2585" spans="1:5" ht="12" customHeight="1" x14ac:dyDescent="0.2">
      <c r="A2585" s="159" t="s">
        <v>3006</v>
      </c>
      <c r="B2585" s="159" t="s">
        <v>2696</v>
      </c>
      <c r="C2585" s="159" t="s">
        <v>446</v>
      </c>
      <c r="D2585" s="159" t="s">
        <v>646</v>
      </c>
      <c r="E2585" s="159" t="s">
        <v>3008</v>
      </c>
    </row>
    <row r="2586" spans="1:5" ht="12" customHeight="1" x14ac:dyDescent="0.2">
      <c r="A2586" s="159" t="s">
        <v>3006</v>
      </c>
      <c r="B2586" s="159" t="s">
        <v>2696</v>
      </c>
      <c r="C2586" s="159" t="s">
        <v>446</v>
      </c>
      <c r="D2586" s="159" t="s">
        <v>646</v>
      </c>
      <c r="E2586" s="159" t="s">
        <v>3058</v>
      </c>
    </row>
    <row r="2587" spans="1:5" ht="12" customHeight="1" x14ac:dyDescent="0.2">
      <c r="A2587" s="159" t="s">
        <v>3006</v>
      </c>
      <c r="B2587" s="159" t="s">
        <v>2696</v>
      </c>
      <c r="C2587" s="159" t="s">
        <v>446</v>
      </c>
      <c r="D2587" s="159" t="s">
        <v>646</v>
      </c>
      <c r="E2587" s="159" t="s">
        <v>3056</v>
      </c>
    </row>
    <row r="2588" spans="1:5" ht="12" customHeight="1" x14ac:dyDescent="0.2">
      <c r="A2588" s="159" t="s">
        <v>3006</v>
      </c>
      <c r="B2588" s="159" t="s">
        <v>2696</v>
      </c>
      <c r="C2588" s="159" t="s">
        <v>446</v>
      </c>
      <c r="D2588" s="159" t="s">
        <v>646</v>
      </c>
      <c r="E2588" s="159" t="s">
        <v>3052</v>
      </c>
    </row>
    <row r="2589" spans="1:5" ht="12" customHeight="1" x14ac:dyDescent="0.2">
      <c r="A2589" s="159" t="s">
        <v>3006</v>
      </c>
      <c r="B2589" s="159" t="s">
        <v>2696</v>
      </c>
      <c r="C2589" s="159" t="s">
        <v>446</v>
      </c>
      <c r="D2589" s="159" t="s">
        <v>646</v>
      </c>
      <c r="E2589" s="159" t="s">
        <v>3060</v>
      </c>
    </row>
    <row r="2590" spans="1:5" ht="12" customHeight="1" x14ac:dyDescent="0.2">
      <c r="A2590" s="159" t="s">
        <v>3006</v>
      </c>
      <c r="B2590" s="159" t="s">
        <v>2756</v>
      </c>
      <c r="C2590" s="159" t="s">
        <v>447</v>
      </c>
      <c r="D2590" s="159" t="s">
        <v>646</v>
      </c>
      <c r="E2590" s="159" t="s">
        <v>3008</v>
      </c>
    </row>
    <row r="2591" spans="1:5" ht="12" customHeight="1" x14ac:dyDescent="0.2">
      <c r="A2591" s="159" t="s">
        <v>3006</v>
      </c>
      <c r="B2591" s="159" t="s">
        <v>2756</v>
      </c>
      <c r="C2591" s="159" t="s">
        <v>447</v>
      </c>
      <c r="D2591" s="159" t="s">
        <v>646</v>
      </c>
      <c r="E2591" s="159" t="s">
        <v>3058</v>
      </c>
    </row>
    <row r="2592" spans="1:5" ht="12" customHeight="1" x14ac:dyDescent="0.2">
      <c r="A2592" s="159" t="s">
        <v>3006</v>
      </c>
      <c r="B2592" s="159" t="s">
        <v>2756</v>
      </c>
      <c r="C2592" s="159" t="s">
        <v>447</v>
      </c>
      <c r="D2592" s="159" t="s">
        <v>646</v>
      </c>
      <c r="E2592" s="159" t="s">
        <v>3056</v>
      </c>
    </row>
    <row r="2593" spans="1:5" ht="12" customHeight="1" x14ac:dyDescent="0.2">
      <c r="A2593" s="159" t="s">
        <v>3006</v>
      </c>
      <c r="B2593" s="159" t="s">
        <v>2756</v>
      </c>
      <c r="C2593" s="159" t="s">
        <v>447</v>
      </c>
      <c r="D2593" s="159" t="s">
        <v>646</v>
      </c>
      <c r="E2593" s="159" t="s">
        <v>3052</v>
      </c>
    </row>
    <row r="2594" spans="1:5" ht="12" customHeight="1" x14ac:dyDescent="0.2">
      <c r="A2594" s="159" t="s">
        <v>3006</v>
      </c>
      <c r="B2594" s="159" t="s">
        <v>2756</v>
      </c>
      <c r="C2594" s="159" t="s">
        <v>447</v>
      </c>
      <c r="D2594" s="159" t="s">
        <v>646</v>
      </c>
      <c r="E2594" s="159" t="s">
        <v>3057</v>
      </c>
    </row>
    <row r="2595" spans="1:5" ht="12" customHeight="1" x14ac:dyDescent="0.2">
      <c r="A2595" s="159" t="s">
        <v>3006</v>
      </c>
      <c r="B2595" s="159" t="s">
        <v>2756</v>
      </c>
      <c r="C2595" s="159" t="s">
        <v>447</v>
      </c>
      <c r="D2595" s="159" t="s">
        <v>646</v>
      </c>
      <c r="E2595" s="159" t="s">
        <v>3060</v>
      </c>
    </row>
    <row r="2596" spans="1:5" ht="12" customHeight="1" x14ac:dyDescent="0.2">
      <c r="A2596" s="159" t="s">
        <v>3006</v>
      </c>
      <c r="B2596" s="159" t="s">
        <v>2777</v>
      </c>
      <c r="C2596" s="159" t="s">
        <v>448</v>
      </c>
      <c r="D2596" s="159" t="s">
        <v>646</v>
      </c>
      <c r="E2596" s="159" t="s">
        <v>3008</v>
      </c>
    </row>
    <row r="2597" spans="1:5" ht="12" customHeight="1" x14ac:dyDescent="0.2">
      <c r="A2597" s="159" t="s">
        <v>3006</v>
      </c>
      <c r="B2597" s="159" t="s">
        <v>2777</v>
      </c>
      <c r="C2597" s="159" t="s">
        <v>448</v>
      </c>
      <c r="D2597" s="159" t="s">
        <v>646</v>
      </c>
      <c r="E2597" s="159" t="s">
        <v>3056</v>
      </c>
    </row>
    <row r="2598" spans="1:5" ht="12" customHeight="1" x14ac:dyDescent="0.2">
      <c r="A2598" s="159" t="s">
        <v>3006</v>
      </c>
      <c r="B2598" s="159" t="s">
        <v>2777</v>
      </c>
      <c r="C2598" s="159" t="s">
        <v>448</v>
      </c>
      <c r="D2598" s="159" t="s">
        <v>646</v>
      </c>
      <c r="E2598" s="159" t="s">
        <v>3052</v>
      </c>
    </row>
    <row r="2599" spans="1:5" ht="12" customHeight="1" x14ac:dyDescent="0.2">
      <c r="A2599" s="159" t="s">
        <v>3006</v>
      </c>
      <c r="B2599" s="159" t="s">
        <v>2777</v>
      </c>
      <c r="C2599" s="159" t="s">
        <v>448</v>
      </c>
      <c r="D2599" s="159" t="s">
        <v>646</v>
      </c>
      <c r="E2599" s="159" t="s">
        <v>3057</v>
      </c>
    </row>
    <row r="2600" spans="1:5" ht="12" customHeight="1" x14ac:dyDescent="0.2">
      <c r="A2600" s="159" t="s">
        <v>3006</v>
      </c>
      <c r="B2600" s="159" t="s">
        <v>2725</v>
      </c>
      <c r="C2600" s="159" t="s">
        <v>449</v>
      </c>
      <c r="D2600" s="159" t="s">
        <v>646</v>
      </c>
      <c r="E2600" s="159" t="s">
        <v>3008</v>
      </c>
    </row>
    <row r="2601" spans="1:5" ht="12" customHeight="1" x14ac:dyDescent="0.2">
      <c r="A2601" s="159" t="s">
        <v>3006</v>
      </c>
      <c r="B2601" s="159" t="s">
        <v>2725</v>
      </c>
      <c r="C2601" s="159" t="s">
        <v>449</v>
      </c>
      <c r="D2601" s="159" t="s">
        <v>646</v>
      </c>
      <c r="E2601" s="159" t="s">
        <v>3058</v>
      </c>
    </row>
    <row r="2602" spans="1:5" ht="12" customHeight="1" x14ac:dyDescent="0.2">
      <c r="A2602" s="159" t="s">
        <v>3006</v>
      </c>
      <c r="B2602" s="159" t="s">
        <v>2725</v>
      </c>
      <c r="C2602" s="159" t="s">
        <v>449</v>
      </c>
      <c r="D2602" s="159" t="s">
        <v>646</v>
      </c>
      <c r="E2602" s="159" t="s">
        <v>3056</v>
      </c>
    </row>
    <row r="2603" spans="1:5" ht="12" customHeight="1" x14ac:dyDescent="0.2">
      <c r="A2603" s="159" t="s">
        <v>3006</v>
      </c>
      <c r="B2603" s="159" t="s">
        <v>2725</v>
      </c>
      <c r="C2603" s="159" t="s">
        <v>449</v>
      </c>
      <c r="D2603" s="159" t="s">
        <v>646</v>
      </c>
      <c r="E2603" s="159" t="s">
        <v>3052</v>
      </c>
    </row>
    <row r="2604" spans="1:5" ht="12" customHeight="1" x14ac:dyDescent="0.2">
      <c r="A2604" s="159" t="s">
        <v>3006</v>
      </c>
      <c r="B2604" s="159" t="s">
        <v>2725</v>
      </c>
      <c r="C2604" s="159" t="s">
        <v>449</v>
      </c>
      <c r="D2604" s="159" t="s">
        <v>646</v>
      </c>
      <c r="E2604" s="159" t="s">
        <v>3057</v>
      </c>
    </row>
    <row r="2605" spans="1:5" ht="12" customHeight="1" x14ac:dyDescent="0.2">
      <c r="A2605" s="159" t="s">
        <v>3006</v>
      </c>
      <c r="B2605" s="159" t="s">
        <v>2678</v>
      </c>
      <c r="C2605" s="159" t="s">
        <v>450</v>
      </c>
      <c r="D2605" s="159" t="s">
        <v>646</v>
      </c>
      <c r="E2605" s="159" t="s">
        <v>3008</v>
      </c>
    </row>
    <row r="2606" spans="1:5" ht="12" customHeight="1" x14ac:dyDescent="0.2">
      <c r="A2606" s="159" t="s">
        <v>3006</v>
      </c>
      <c r="B2606" s="159" t="s">
        <v>2678</v>
      </c>
      <c r="C2606" s="159" t="s">
        <v>450</v>
      </c>
      <c r="D2606" s="159" t="s">
        <v>646</v>
      </c>
      <c r="E2606" s="159" t="s">
        <v>3058</v>
      </c>
    </row>
    <row r="2607" spans="1:5" ht="12" customHeight="1" x14ac:dyDescent="0.2">
      <c r="A2607" s="159" t="s">
        <v>3006</v>
      </c>
      <c r="B2607" s="159" t="s">
        <v>2678</v>
      </c>
      <c r="C2607" s="159" t="s">
        <v>450</v>
      </c>
      <c r="D2607" s="159" t="s">
        <v>646</v>
      </c>
      <c r="E2607" s="159" t="s">
        <v>3056</v>
      </c>
    </row>
    <row r="2608" spans="1:5" ht="12" customHeight="1" x14ac:dyDescent="0.2">
      <c r="A2608" s="159" t="s">
        <v>3006</v>
      </c>
      <c r="B2608" s="159" t="s">
        <v>2678</v>
      </c>
      <c r="C2608" s="159" t="s">
        <v>450</v>
      </c>
      <c r="D2608" s="159" t="s">
        <v>646</v>
      </c>
      <c r="E2608" s="159" t="s">
        <v>3052</v>
      </c>
    </row>
    <row r="2609" spans="1:5" ht="12" customHeight="1" x14ac:dyDescent="0.2">
      <c r="A2609" s="159" t="s">
        <v>3006</v>
      </c>
      <c r="B2609" s="159" t="s">
        <v>2678</v>
      </c>
      <c r="C2609" s="159" t="s">
        <v>450</v>
      </c>
      <c r="D2609" s="159" t="s">
        <v>646</v>
      </c>
      <c r="E2609" s="159" t="s">
        <v>3057</v>
      </c>
    </row>
    <row r="2610" spans="1:5" ht="12" customHeight="1" x14ac:dyDescent="0.2">
      <c r="A2610" s="159" t="s">
        <v>3006</v>
      </c>
      <c r="B2610" s="159" t="s">
        <v>2733</v>
      </c>
      <c r="C2610" s="159" t="s">
        <v>451</v>
      </c>
      <c r="D2610" s="159" t="s">
        <v>646</v>
      </c>
      <c r="E2610" s="159" t="s">
        <v>3008</v>
      </c>
    </row>
    <row r="2611" spans="1:5" ht="12" customHeight="1" x14ac:dyDescent="0.2">
      <c r="A2611" s="159" t="s">
        <v>3006</v>
      </c>
      <c r="B2611" s="159" t="s">
        <v>2733</v>
      </c>
      <c r="C2611" s="159" t="s">
        <v>451</v>
      </c>
      <c r="D2611" s="159" t="s">
        <v>646</v>
      </c>
      <c r="E2611" s="159" t="s">
        <v>3052</v>
      </c>
    </row>
    <row r="2612" spans="1:5" ht="12" customHeight="1" x14ac:dyDescent="0.2">
      <c r="A2612" s="159" t="s">
        <v>3006</v>
      </c>
      <c r="B2612" s="159" t="s">
        <v>2733</v>
      </c>
      <c r="C2612" s="159" t="s">
        <v>451</v>
      </c>
      <c r="D2612" s="159" t="s">
        <v>646</v>
      </c>
      <c r="E2612" s="159" t="s">
        <v>3057</v>
      </c>
    </row>
    <row r="2613" spans="1:5" ht="12" customHeight="1" x14ac:dyDescent="0.2">
      <c r="A2613" s="159" t="s">
        <v>3006</v>
      </c>
      <c r="B2613" s="159" t="s">
        <v>2763</v>
      </c>
      <c r="C2613" s="159" t="s">
        <v>452</v>
      </c>
      <c r="D2613" s="159" t="s">
        <v>646</v>
      </c>
      <c r="E2613" s="159" t="s">
        <v>3008</v>
      </c>
    </row>
    <row r="2614" spans="1:5" ht="12" customHeight="1" x14ac:dyDescent="0.2">
      <c r="A2614" s="159" t="s">
        <v>3006</v>
      </c>
      <c r="B2614" s="159" t="s">
        <v>2763</v>
      </c>
      <c r="C2614" s="159" t="s">
        <v>452</v>
      </c>
      <c r="D2614" s="159" t="s">
        <v>646</v>
      </c>
      <c r="E2614" s="159" t="s">
        <v>3058</v>
      </c>
    </row>
    <row r="2615" spans="1:5" ht="12" customHeight="1" x14ac:dyDescent="0.2">
      <c r="A2615" s="159" t="s">
        <v>3006</v>
      </c>
      <c r="B2615" s="159" t="s">
        <v>2763</v>
      </c>
      <c r="C2615" s="159" t="s">
        <v>452</v>
      </c>
      <c r="D2615" s="159" t="s">
        <v>646</v>
      </c>
      <c r="E2615" s="159" t="s">
        <v>3056</v>
      </c>
    </row>
    <row r="2616" spans="1:5" ht="12" customHeight="1" x14ac:dyDescent="0.2">
      <c r="A2616" s="159" t="s">
        <v>3006</v>
      </c>
      <c r="B2616" s="159" t="s">
        <v>2763</v>
      </c>
      <c r="C2616" s="159" t="s">
        <v>452</v>
      </c>
      <c r="D2616" s="159" t="s">
        <v>646</v>
      </c>
      <c r="E2616" s="159" t="s">
        <v>3052</v>
      </c>
    </row>
    <row r="2617" spans="1:5" ht="12" customHeight="1" x14ac:dyDescent="0.2">
      <c r="A2617" s="159" t="s">
        <v>3006</v>
      </c>
      <c r="B2617" s="159" t="s">
        <v>2763</v>
      </c>
      <c r="C2617" s="159" t="s">
        <v>452</v>
      </c>
      <c r="D2617" s="159" t="s">
        <v>646</v>
      </c>
      <c r="E2617" s="159" t="s">
        <v>3057</v>
      </c>
    </row>
    <row r="2618" spans="1:5" ht="12" customHeight="1" x14ac:dyDescent="0.2">
      <c r="A2618" s="159" t="s">
        <v>3006</v>
      </c>
      <c r="B2618" s="159" t="s">
        <v>2769</v>
      </c>
      <c r="C2618" s="159" t="s">
        <v>453</v>
      </c>
      <c r="D2618" s="159" t="s">
        <v>646</v>
      </c>
      <c r="E2618" s="159" t="s">
        <v>3008</v>
      </c>
    </row>
    <row r="2619" spans="1:5" ht="12" customHeight="1" x14ac:dyDescent="0.2">
      <c r="A2619" s="159" t="s">
        <v>3006</v>
      </c>
      <c r="B2619" s="159" t="s">
        <v>2769</v>
      </c>
      <c r="C2619" s="159" t="s">
        <v>453</v>
      </c>
      <c r="D2619" s="159" t="s">
        <v>646</v>
      </c>
      <c r="E2619" s="159" t="s">
        <v>3052</v>
      </c>
    </row>
    <row r="2620" spans="1:5" ht="12" customHeight="1" x14ac:dyDescent="0.2">
      <c r="A2620" s="159" t="s">
        <v>3006</v>
      </c>
      <c r="B2620" s="159" t="s">
        <v>2769</v>
      </c>
      <c r="C2620" s="159" t="s">
        <v>453</v>
      </c>
      <c r="D2620" s="159" t="s">
        <v>646</v>
      </c>
      <c r="E2620" s="159" t="s">
        <v>3057</v>
      </c>
    </row>
    <row r="2621" spans="1:5" ht="12" customHeight="1" x14ac:dyDescent="0.2">
      <c r="A2621" s="159" t="s">
        <v>3006</v>
      </c>
      <c r="B2621" s="159" t="s">
        <v>2769</v>
      </c>
      <c r="C2621" s="159" t="s">
        <v>453</v>
      </c>
      <c r="D2621" s="159" t="s">
        <v>646</v>
      </c>
      <c r="E2621" s="159" t="s">
        <v>3060</v>
      </c>
    </row>
    <row r="2622" spans="1:5" ht="12" customHeight="1" x14ac:dyDescent="0.2">
      <c r="A2622" s="159" t="s">
        <v>3006</v>
      </c>
      <c r="B2622" s="159" t="s">
        <v>2742</v>
      </c>
      <c r="C2622" s="159" t="s">
        <v>912</v>
      </c>
      <c r="D2622" s="159" t="s">
        <v>646</v>
      </c>
      <c r="E2622" s="159" t="s">
        <v>3052</v>
      </c>
    </row>
    <row r="2623" spans="1:5" ht="12" customHeight="1" x14ac:dyDescent="0.2">
      <c r="A2623" s="159" t="s">
        <v>3006</v>
      </c>
      <c r="B2623" s="159" t="s">
        <v>2742</v>
      </c>
      <c r="C2623" s="159" t="s">
        <v>912</v>
      </c>
      <c r="D2623" s="159" t="s">
        <v>646</v>
      </c>
      <c r="E2623" s="159" t="s">
        <v>3057</v>
      </c>
    </row>
    <row r="2624" spans="1:5" ht="12" customHeight="1" x14ac:dyDescent="0.2">
      <c r="A2624" s="159" t="s">
        <v>3006</v>
      </c>
      <c r="B2624" s="159" t="s">
        <v>2652</v>
      </c>
      <c r="C2624" s="159" t="s">
        <v>40</v>
      </c>
      <c r="D2624" s="159" t="s">
        <v>646</v>
      </c>
      <c r="E2624" s="159" t="s">
        <v>3008</v>
      </c>
    </row>
    <row r="2625" spans="1:5" ht="12" customHeight="1" x14ac:dyDescent="0.2">
      <c r="A2625" s="159" t="s">
        <v>3006</v>
      </c>
      <c r="B2625" s="159" t="s">
        <v>2652</v>
      </c>
      <c r="C2625" s="159" t="s">
        <v>40</v>
      </c>
      <c r="D2625" s="159" t="s">
        <v>646</v>
      </c>
      <c r="E2625" s="159" t="s">
        <v>3052</v>
      </c>
    </row>
    <row r="2626" spans="1:5" ht="12" customHeight="1" x14ac:dyDescent="0.2">
      <c r="A2626" s="159" t="s">
        <v>3006</v>
      </c>
      <c r="B2626" s="159" t="s">
        <v>2652</v>
      </c>
      <c r="C2626" s="159" t="s">
        <v>40</v>
      </c>
      <c r="D2626" s="159" t="s">
        <v>646</v>
      </c>
      <c r="E2626" s="159" t="s">
        <v>3057</v>
      </c>
    </row>
    <row r="2627" spans="1:5" ht="12" customHeight="1" x14ac:dyDescent="0.2">
      <c r="A2627" s="159" t="s">
        <v>3006</v>
      </c>
      <c r="B2627" s="159" t="s">
        <v>2586</v>
      </c>
      <c r="C2627" s="159" t="s">
        <v>41</v>
      </c>
      <c r="D2627" s="159" t="s">
        <v>646</v>
      </c>
      <c r="E2627" s="159" t="s">
        <v>3008</v>
      </c>
    </row>
    <row r="2628" spans="1:5" ht="12" customHeight="1" x14ac:dyDescent="0.2">
      <c r="A2628" s="159" t="s">
        <v>3006</v>
      </c>
      <c r="B2628" s="159" t="s">
        <v>2586</v>
      </c>
      <c r="C2628" s="159" t="s">
        <v>41</v>
      </c>
      <c r="D2628" s="159" t="s">
        <v>646</v>
      </c>
      <c r="E2628" s="159" t="s">
        <v>3055</v>
      </c>
    </row>
    <row r="2629" spans="1:5" ht="12" customHeight="1" x14ac:dyDescent="0.2">
      <c r="A2629" s="159" t="s">
        <v>3006</v>
      </c>
      <c r="B2629" s="159" t="s">
        <v>2586</v>
      </c>
      <c r="C2629" s="159" t="s">
        <v>41</v>
      </c>
      <c r="D2629" s="159" t="s">
        <v>646</v>
      </c>
      <c r="E2629" s="159" t="s">
        <v>3052</v>
      </c>
    </row>
    <row r="2630" spans="1:5" ht="12" customHeight="1" x14ac:dyDescent="0.2">
      <c r="A2630" s="159" t="s">
        <v>3006</v>
      </c>
      <c r="B2630" s="159" t="s">
        <v>2586</v>
      </c>
      <c r="C2630" s="159" t="s">
        <v>41</v>
      </c>
      <c r="D2630" s="159" t="s">
        <v>646</v>
      </c>
      <c r="E2630" s="159" t="s">
        <v>3057</v>
      </c>
    </row>
    <row r="2631" spans="1:5" ht="12" customHeight="1" x14ac:dyDescent="0.2">
      <c r="A2631" s="159" t="s">
        <v>3006</v>
      </c>
      <c r="B2631" s="159" t="s">
        <v>2964</v>
      </c>
      <c r="C2631" s="159" t="s">
        <v>2980</v>
      </c>
      <c r="D2631" s="159" t="s">
        <v>646</v>
      </c>
      <c r="E2631" s="159" t="s">
        <v>3052</v>
      </c>
    </row>
    <row r="2632" spans="1:5" ht="12" customHeight="1" x14ac:dyDescent="0.2">
      <c r="A2632" s="159" t="s">
        <v>3006</v>
      </c>
      <c r="B2632" s="159" t="s">
        <v>3282</v>
      </c>
      <c r="C2632" s="159" t="s">
        <v>2979</v>
      </c>
      <c r="D2632" s="159" t="s">
        <v>646</v>
      </c>
      <c r="E2632" s="159" t="s">
        <v>3052</v>
      </c>
    </row>
    <row r="2633" spans="1:5" ht="12" customHeight="1" x14ac:dyDescent="0.2">
      <c r="A2633" s="159" t="s">
        <v>3006</v>
      </c>
      <c r="B2633" s="159" t="s">
        <v>2311</v>
      </c>
      <c r="C2633" s="159" t="s">
        <v>43</v>
      </c>
      <c r="D2633" s="159" t="s">
        <v>2329</v>
      </c>
      <c r="E2633" s="159" t="s">
        <v>3061</v>
      </c>
    </row>
    <row r="2634" spans="1:5" ht="12" customHeight="1" x14ac:dyDescent="0.2">
      <c r="A2634" s="159" t="s">
        <v>3006</v>
      </c>
      <c r="B2634" s="159" t="s">
        <v>2310</v>
      </c>
      <c r="C2634" s="159" t="s">
        <v>44</v>
      </c>
      <c r="D2634" s="159" t="s">
        <v>2329</v>
      </c>
      <c r="E2634" s="159" t="s">
        <v>3061</v>
      </c>
    </row>
    <row r="2635" spans="1:5" ht="12" customHeight="1" x14ac:dyDescent="0.2">
      <c r="A2635" s="159" t="s">
        <v>3006</v>
      </c>
      <c r="B2635" s="159" t="s">
        <v>2304</v>
      </c>
      <c r="C2635" s="159" t="s">
        <v>45</v>
      </c>
      <c r="D2635" s="159" t="s">
        <v>2329</v>
      </c>
      <c r="E2635" s="159" t="s">
        <v>3061</v>
      </c>
    </row>
    <row r="2636" spans="1:5" ht="12" customHeight="1" x14ac:dyDescent="0.2">
      <c r="A2636" s="159" t="s">
        <v>3006</v>
      </c>
      <c r="B2636" s="159" t="s">
        <v>2305</v>
      </c>
      <c r="C2636" s="159" t="s">
        <v>46</v>
      </c>
      <c r="D2636" s="159" t="s">
        <v>2329</v>
      </c>
      <c r="E2636" s="159" t="s">
        <v>3061</v>
      </c>
    </row>
    <row r="2637" spans="1:5" ht="12" customHeight="1" x14ac:dyDescent="0.2">
      <c r="A2637" s="159" t="s">
        <v>3006</v>
      </c>
      <c r="B2637" s="159" t="s">
        <v>2267</v>
      </c>
      <c r="C2637" s="159" t="s">
        <v>42</v>
      </c>
      <c r="D2637" s="159" t="s">
        <v>2329</v>
      </c>
      <c r="E2637" s="159" t="s">
        <v>3008</v>
      </c>
    </row>
    <row r="2638" spans="1:5" ht="12" customHeight="1" x14ac:dyDescent="0.2">
      <c r="A2638" s="159" t="s">
        <v>3006</v>
      </c>
      <c r="B2638" s="159" t="s">
        <v>2267</v>
      </c>
      <c r="C2638" s="159" t="s">
        <v>42</v>
      </c>
      <c r="D2638" s="159" t="s">
        <v>2329</v>
      </c>
      <c r="E2638" s="159" t="s">
        <v>3061</v>
      </c>
    </row>
    <row r="2639" spans="1:5" ht="12" customHeight="1" x14ac:dyDescent="0.2">
      <c r="A2639" s="159" t="s">
        <v>3006</v>
      </c>
      <c r="B2639" s="159" t="s">
        <v>2301</v>
      </c>
      <c r="C2639" s="159" t="s">
        <v>47</v>
      </c>
      <c r="D2639" s="159" t="s">
        <v>2329</v>
      </c>
      <c r="E2639" s="159" t="s">
        <v>3061</v>
      </c>
    </row>
    <row r="2640" spans="1:5" ht="12" customHeight="1" x14ac:dyDescent="0.2">
      <c r="A2640" s="159" t="s">
        <v>3006</v>
      </c>
      <c r="B2640" s="159" t="s">
        <v>2282</v>
      </c>
      <c r="C2640" s="159" t="s">
        <v>48</v>
      </c>
      <c r="D2640" s="159" t="s">
        <v>2329</v>
      </c>
      <c r="E2640" s="159" t="s">
        <v>3061</v>
      </c>
    </row>
    <row r="2641" spans="1:5" ht="12" customHeight="1" x14ac:dyDescent="0.2">
      <c r="A2641" s="159" t="s">
        <v>3006</v>
      </c>
      <c r="B2641" s="159" t="s">
        <v>2309</v>
      </c>
      <c r="C2641" s="159" t="s">
        <v>614</v>
      </c>
      <c r="D2641" s="159" t="s">
        <v>2329</v>
      </c>
      <c r="E2641" s="159" t="s">
        <v>3061</v>
      </c>
    </row>
    <row r="2642" spans="1:5" ht="12" customHeight="1" x14ac:dyDescent="0.2">
      <c r="A2642" s="159" t="s">
        <v>3006</v>
      </c>
      <c r="B2642" s="159" t="s">
        <v>1248</v>
      </c>
      <c r="C2642" s="159" t="s">
        <v>1010</v>
      </c>
      <c r="D2642" s="159" t="s">
        <v>700</v>
      </c>
      <c r="E2642" s="159" t="s">
        <v>3054</v>
      </c>
    </row>
    <row r="2643" spans="1:5" ht="12" customHeight="1" x14ac:dyDescent="0.2">
      <c r="A2643" s="159" t="s">
        <v>3006</v>
      </c>
      <c r="B2643" s="159" t="s">
        <v>1248</v>
      </c>
      <c r="C2643" s="159" t="s">
        <v>1010</v>
      </c>
      <c r="D2643" s="159" t="s">
        <v>700</v>
      </c>
      <c r="E2643" s="159" t="s">
        <v>3008</v>
      </c>
    </row>
    <row r="2644" spans="1:5" ht="12" customHeight="1" x14ac:dyDescent="0.2">
      <c r="A2644" s="159" t="s">
        <v>3006</v>
      </c>
      <c r="B2644" s="159" t="s">
        <v>1248</v>
      </c>
      <c r="C2644" s="159" t="s">
        <v>1010</v>
      </c>
      <c r="D2644" s="159" t="s">
        <v>700</v>
      </c>
      <c r="E2644" s="159" t="s">
        <v>3057</v>
      </c>
    </row>
    <row r="2645" spans="1:5" ht="12" customHeight="1" x14ac:dyDescent="0.2">
      <c r="A2645" s="159" t="s">
        <v>3006</v>
      </c>
      <c r="B2645" s="159" t="s">
        <v>1199</v>
      </c>
      <c r="C2645" s="159" t="s">
        <v>704</v>
      </c>
      <c r="D2645" s="159" t="s">
        <v>700</v>
      </c>
      <c r="E2645" s="159" t="s">
        <v>3054</v>
      </c>
    </row>
    <row r="2646" spans="1:5" ht="12" customHeight="1" x14ac:dyDescent="0.2">
      <c r="A2646" s="159" t="s">
        <v>3006</v>
      </c>
      <c r="B2646" s="159" t="s">
        <v>1199</v>
      </c>
      <c r="C2646" s="159" t="s">
        <v>704</v>
      </c>
      <c r="D2646" s="159" t="s">
        <v>700</v>
      </c>
      <c r="E2646" s="159" t="s">
        <v>3008</v>
      </c>
    </row>
    <row r="2647" spans="1:5" ht="12" customHeight="1" x14ac:dyDescent="0.2">
      <c r="A2647" s="159" t="s">
        <v>3006</v>
      </c>
      <c r="B2647" s="159" t="s">
        <v>1199</v>
      </c>
      <c r="C2647" s="159" t="s">
        <v>704</v>
      </c>
      <c r="D2647" s="159" t="s">
        <v>700</v>
      </c>
      <c r="E2647" s="159" t="s">
        <v>3057</v>
      </c>
    </row>
    <row r="2648" spans="1:5" ht="12" customHeight="1" x14ac:dyDescent="0.2">
      <c r="A2648" s="159" t="s">
        <v>3006</v>
      </c>
      <c r="B2648" s="159" t="s">
        <v>3013</v>
      </c>
      <c r="C2648" s="159" t="s">
        <v>3014</v>
      </c>
      <c r="D2648" s="159" t="s">
        <v>700</v>
      </c>
      <c r="E2648" s="159" t="s">
        <v>3008</v>
      </c>
    </row>
    <row r="2649" spans="1:5" ht="12" customHeight="1" x14ac:dyDescent="0.2">
      <c r="A2649" s="159" t="s">
        <v>3006</v>
      </c>
      <c r="B2649" s="159" t="s">
        <v>2985</v>
      </c>
      <c r="C2649" s="159" t="s">
        <v>2990</v>
      </c>
      <c r="D2649" s="159" t="s">
        <v>700</v>
      </c>
      <c r="E2649" s="159" t="s">
        <v>3054</v>
      </c>
    </row>
    <row r="2650" spans="1:5" ht="12" customHeight="1" x14ac:dyDescent="0.2">
      <c r="A2650" s="159" t="s">
        <v>3006</v>
      </c>
      <c r="B2650" s="159" t="s">
        <v>2232</v>
      </c>
      <c r="C2650" s="159" t="s">
        <v>2224</v>
      </c>
      <c r="D2650" s="159" t="s">
        <v>700</v>
      </c>
      <c r="E2650" s="159" t="s">
        <v>3054</v>
      </c>
    </row>
    <row r="2651" spans="1:5" ht="12" customHeight="1" x14ac:dyDescent="0.2">
      <c r="A2651" s="159" t="s">
        <v>3006</v>
      </c>
      <c r="B2651" s="159" t="s">
        <v>2356</v>
      </c>
      <c r="C2651" s="159" t="s">
        <v>2342</v>
      </c>
      <c r="D2651" s="159" t="s">
        <v>700</v>
      </c>
      <c r="E2651" s="159" t="s">
        <v>3054</v>
      </c>
    </row>
    <row r="2652" spans="1:5" ht="12" customHeight="1" x14ac:dyDescent="0.2">
      <c r="A2652" s="159" t="s">
        <v>3006</v>
      </c>
      <c r="B2652" s="159" t="s">
        <v>1305</v>
      </c>
      <c r="C2652" s="159" t="s">
        <v>1306</v>
      </c>
      <c r="D2652" s="159" t="s">
        <v>700</v>
      </c>
      <c r="E2652" s="159" t="s">
        <v>3052</v>
      </c>
    </row>
    <row r="2653" spans="1:5" ht="12" customHeight="1" x14ac:dyDescent="0.2">
      <c r="A2653" s="159" t="s">
        <v>3006</v>
      </c>
      <c r="B2653" s="159" t="s">
        <v>1885</v>
      </c>
      <c r="C2653" s="159" t="s">
        <v>1886</v>
      </c>
      <c r="D2653" s="159" t="s">
        <v>700</v>
      </c>
      <c r="E2653" s="159" t="s">
        <v>3054</v>
      </c>
    </row>
    <row r="2654" spans="1:5" ht="12" customHeight="1" x14ac:dyDescent="0.2">
      <c r="A2654" s="159" t="s">
        <v>3006</v>
      </c>
      <c r="B2654" s="159" t="s">
        <v>2063</v>
      </c>
      <c r="C2654" s="159" t="s">
        <v>2047</v>
      </c>
      <c r="D2654" s="159" t="s">
        <v>700</v>
      </c>
      <c r="E2654" s="159" t="s">
        <v>3054</v>
      </c>
    </row>
    <row r="2655" spans="1:5" ht="12" customHeight="1" x14ac:dyDescent="0.2">
      <c r="A2655" s="159" t="s">
        <v>3006</v>
      </c>
      <c r="B2655" s="159" t="s">
        <v>2063</v>
      </c>
      <c r="C2655" s="159" t="s">
        <v>2047</v>
      </c>
      <c r="D2655" s="159" t="s">
        <v>700</v>
      </c>
      <c r="E2655" s="159" t="s">
        <v>3055</v>
      </c>
    </row>
    <row r="2656" spans="1:5" ht="12" customHeight="1" x14ac:dyDescent="0.2">
      <c r="A2656" s="159" t="s">
        <v>3006</v>
      </c>
      <c r="B2656" s="159" t="s">
        <v>1543</v>
      </c>
      <c r="C2656" s="159" t="s">
        <v>701</v>
      </c>
      <c r="D2656" s="159" t="s">
        <v>700</v>
      </c>
      <c r="E2656" s="159" t="s">
        <v>3054</v>
      </c>
    </row>
    <row r="2657" spans="1:5" ht="12" customHeight="1" x14ac:dyDescent="0.2">
      <c r="A2657" s="159" t="s">
        <v>3006</v>
      </c>
      <c r="B2657" s="159" t="s">
        <v>1543</v>
      </c>
      <c r="C2657" s="159" t="s">
        <v>701</v>
      </c>
      <c r="D2657" s="159" t="s">
        <v>700</v>
      </c>
      <c r="E2657" s="159" t="s">
        <v>3008</v>
      </c>
    </row>
    <row r="2658" spans="1:5" ht="12" customHeight="1" x14ac:dyDescent="0.2">
      <c r="A2658" s="159" t="s">
        <v>3006</v>
      </c>
      <c r="B2658" s="159" t="s">
        <v>1222</v>
      </c>
      <c r="C2658" s="159" t="s">
        <v>699</v>
      </c>
      <c r="D2658" s="159" t="s">
        <v>700</v>
      </c>
      <c r="E2658" s="159" t="s">
        <v>3054</v>
      </c>
    </row>
    <row r="2659" spans="1:5" ht="12" customHeight="1" x14ac:dyDescent="0.2">
      <c r="A2659" s="159" t="s">
        <v>3006</v>
      </c>
      <c r="B2659" s="159" t="s">
        <v>1222</v>
      </c>
      <c r="C2659" s="159" t="s">
        <v>699</v>
      </c>
      <c r="D2659" s="159" t="s">
        <v>700</v>
      </c>
      <c r="E2659" s="159" t="s">
        <v>3008</v>
      </c>
    </row>
    <row r="2660" spans="1:5" ht="12" customHeight="1" x14ac:dyDescent="0.2">
      <c r="A2660" s="159" t="s">
        <v>3006</v>
      </c>
      <c r="B2660" s="159" t="s">
        <v>1222</v>
      </c>
      <c r="C2660" s="159" t="s">
        <v>699</v>
      </c>
      <c r="D2660" s="159" t="s">
        <v>700</v>
      </c>
      <c r="E2660" s="159" t="s">
        <v>3055</v>
      </c>
    </row>
    <row r="2661" spans="1:5" ht="12" customHeight="1" x14ac:dyDescent="0.2">
      <c r="A2661" s="159" t="s">
        <v>3006</v>
      </c>
      <c r="B2661" s="159" t="s">
        <v>1222</v>
      </c>
      <c r="C2661" s="159" t="s">
        <v>699</v>
      </c>
      <c r="D2661" s="159" t="s">
        <v>700</v>
      </c>
      <c r="E2661" s="159" t="s">
        <v>3057</v>
      </c>
    </row>
    <row r="2662" spans="1:5" ht="12" customHeight="1" x14ac:dyDescent="0.2">
      <c r="A2662" s="159" t="s">
        <v>3006</v>
      </c>
      <c r="B2662" s="159" t="s">
        <v>1214</v>
      </c>
      <c r="C2662" s="159" t="s">
        <v>1102</v>
      </c>
      <c r="D2662" s="159" t="s">
        <v>700</v>
      </c>
      <c r="E2662" s="159" t="s">
        <v>3054</v>
      </c>
    </row>
    <row r="2663" spans="1:5" ht="12" customHeight="1" x14ac:dyDescent="0.2">
      <c r="A2663" s="159" t="s">
        <v>3006</v>
      </c>
      <c r="B2663" s="159" t="s">
        <v>1214</v>
      </c>
      <c r="C2663" s="159" t="s">
        <v>1102</v>
      </c>
      <c r="D2663" s="159" t="s">
        <v>700</v>
      </c>
      <c r="E2663" s="159" t="s">
        <v>3008</v>
      </c>
    </row>
    <row r="2664" spans="1:5" ht="12" customHeight="1" x14ac:dyDescent="0.2">
      <c r="A2664" s="159" t="s">
        <v>3006</v>
      </c>
      <c r="B2664" s="159" t="s">
        <v>1214</v>
      </c>
      <c r="C2664" s="159" t="s">
        <v>1102</v>
      </c>
      <c r="D2664" s="159" t="s">
        <v>700</v>
      </c>
      <c r="E2664" s="159" t="s">
        <v>3055</v>
      </c>
    </row>
    <row r="2665" spans="1:5" ht="12" customHeight="1" x14ac:dyDescent="0.2">
      <c r="A2665" s="159" t="s">
        <v>3006</v>
      </c>
      <c r="B2665" s="159" t="s">
        <v>1621</v>
      </c>
      <c r="C2665" s="159" t="s">
        <v>1615</v>
      </c>
      <c r="D2665" s="159" t="s">
        <v>2544</v>
      </c>
      <c r="E2665" s="159" t="s">
        <v>3008</v>
      </c>
    </row>
    <row r="2666" spans="1:5" ht="12" customHeight="1" x14ac:dyDescent="0.2">
      <c r="A2666" s="159" t="s">
        <v>3006</v>
      </c>
      <c r="B2666" s="159" t="s">
        <v>2881</v>
      </c>
      <c r="C2666" s="159" t="s">
        <v>313</v>
      </c>
      <c r="D2666" s="159" t="s">
        <v>2544</v>
      </c>
      <c r="E2666" s="159" t="s">
        <v>3008</v>
      </c>
    </row>
    <row r="2667" spans="1:5" ht="12" customHeight="1" x14ac:dyDescent="0.2">
      <c r="A2667" s="159" t="s">
        <v>3006</v>
      </c>
      <c r="B2667" s="159" t="s">
        <v>2881</v>
      </c>
      <c r="C2667" s="159" t="s">
        <v>313</v>
      </c>
      <c r="D2667" s="159" t="s">
        <v>2544</v>
      </c>
      <c r="E2667" s="159" t="s">
        <v>3055</v>
      </c>
    </row>
    <row r="2668" spans="1:5" ht="12" customHeight="1" x14ac:dyDescent="0.2">
      <c r="A2668" s="159" t="s">
        <v>3006</v>
      </c>
      <c r="B2668" s="159" t="s">
        <v>2881</v>
      </c>
      <c r="C2668" s="159" t="s">
        <v>313</v>
      </c>
      <c r="D2668" s="159" t="s">
        <v>2544</v>
      </c>
      <c r="E2668" s="159" t="s">
        <v>3058</v>
      </c>
    </row>
    <row r="2669" spans="1:5" ht="12" customHeight="1" x14ac:dyDescent="0.2">
      <c r="A2669" s="159" t="s">
        <v>3006</v>
      </c>
      <c r="B2669" s="159" t="s">
        <v>2881</v>
      </c>
      <c r="C2669" s="159" t="s">
        <v>313</v>
      </c>
      <c r="D2669" s="159" t="s">
        <v>2544</v>
      </c>
      <c r="E2669" s="159" t="s">
        <v>3056</v>
      </c>
    </row>
    <row r="2670" spans="1:5" ht="12" customHeight="1" x14ac:dyDescent="0.2">
      <c r="A2670" s="159" t="s">
        <v>3006</v>
      </c>
      <c r="B2670" s="159" t="s">
        <v>2881</v>
      </c>
      <c r="C2670" s="159" t="s">
        <v>313</v>
      </c>
      <c r="D2670" s="159" t="s">
        <v>2544</v>
      </c>
      <c r="E2670" s="159" t="s">
        <v>3057</v>
      </c>
    </row>
    <row r="2671" spans="1:5" ht="12" customHeight="1" x14ac:dyDescent="0.2">
      <c r="A2671" s="159" t="s">
        <v>3006</v>
      </c>
      <c r="B2671" s="159" t="s">
        <v>1531</v>
      </c>
      <c r="C2671" s="159" t="s">
        <v>250</v>
      </c>
      <c r="D2671" s="159" t="s">
        <v>2544</v>
      </c>
      <c r="E2671" s="159" t="s">
        <v>3008</v>
      </c>
    </row>
    <row r="2672" spans="1:5" ht="12" customHeight="1" x14ac:dyDescent="0.2">
      <c r="A2672" s="159" t="s">
        <v>3006</v>
      </c>
      <c r="B2672" s="159" t="s">
        <v>1531</v>
      </c>
      <c r="C2672" s="159" t="s">
        <v>250</v>
      </c>
      <c r="D2672" s="159" t="s">
        <v>2544</v>
      </c>
      <c r="E2672" s="159" t="s">
        <v>3055</v>
      </c>
    </row>
    <row r="2673" spans="1:5" ht="12" customHeight="1" x14ac:dyDescent="0.2">
      <c r="A2673" s="159" t="s">
        <v>3006</v>
      </c>
      <c r="B2673" s="159" t="s">
        <v>1531</v>
      </c>
      <c r="C2673" s="159" t="s">
        <v>250</v>
      </c>
      <c r="D2673" s="159" t="s">
        <v>2544</v>
      </c>
      <c r="E2673" s="159" t="s">
        <v>3058</v>
      </c>
    </row>
    <row r="2674" spans="1:5" ht="12" customHeight="1" x14ac:dyDescent="0.2">
      <c r="A2674" s="159" t="s">
        <v>3006</v>
      </c>
      <c r="B2674" s="159" t="s">
        <v>1531</v>
      </c>
      <c r="C2674" s="159" t="s">
        <v>250</v>
      </c>
      <c r="D2674" s="159" t="s">
        <v>2544</v>
      </c>
      <c r="E2674" s="159" t="s">
        <v>3056</v>
      </c>
    </row>
    <row r="2675" spans="1:5" ht="12" customHeight="1" x14ac:dyDescent="0.2">
      <c r="A2675" s="159" t="s">
        <v>3006</v>
      </c>
      <c r="B2675" s="159" t="s">
        <v>2555</v>
      </c>
      <c r="C2675" s="159" t="s">
        <v>105</v>
      </c>
      <c r="D2675" s="159" t="s">
        <v>2544</v>
      </c>
      <c r="E2675" s="159" t="s">
        <v>3008</v>
      </c>
    </row>
    <row r="2676" spans="1:5" ht="12" customHeight="1" x14ac:dyDescent="0.2">
      <c r="A2676" s="159" t="s">
        <v>3006</v>
      </c>
      <c r="B2676" s="159" t="s">
        <v>2555</v>
      </c>
      <c r="C2676" s="159" t="s">
        <v>105</v>
      </c>
      <c r="D2676" s="159" t="s">
        <v>2544</v>
      </c>
      <c r="E2676" s="159" t="s">
        <v>3058</v>
      </c>
    </row>
    <row r="2677" spans="1:5" ht="12" customHeight="1" x14ac:dyDescent="0.2">
      <c r="A2677" s="159" t="s">
        <v>3006</v>
      </c>
      <c r="B2677" s="159" t="s">
        <v>2555</v>
      </c>
      <c r="C2677" s="159" t="s">
        <v>105</v>
      </c>
      <c r="D2677" s="159" t="s">
        <v>2544</v>
      </c>
      <c r="E2677" s="159" t="s">
        <v>3056</v>
      </c>
    </row>
    <row r="2678" spans="1:5" ht="12" customHeight="1" x14ac:dyDescent="0.2">
      <c r="A2678" s="159" t="s">
        <v>3006</v>
      </c>
      <c r="B2678" s="159" t="s">
        <v>2555</v>
      </c>
      <c r="C2678" s="159" t="s">
        <v>105</v>
      </c>
      <c r="D2678" s="159" t="s">
        <v>2544</v>
      </c>
      <c r="E2678" s="159" t="s">
        <v>3057</v>
      </c>
    </row>
    <row r="2679" spans="1:5" ht="12" customHeight="1" x14ac:dyDescent="0.2">
      <c r="A2679" s="159" t="s">
        <v>3006</v>
      </c>
      <c r="B2679" s="159" t="s">
        <v>2355</v>
      </c>
      <c r="C2679" s="159" t="s">
        <v>2341</v>
      </c>
      <c r="D2679" s="159" t="s">
        <v>2544</v>
      </c>
      <c r="E2679" s="159" t="s">
        <v>3008</v>
      </c>
    </row>
    <row r="2680" spans="1:5" ht="12" customHeight="1" x14ac:dyDescent="0.2">
      <c r="A2680" s="159" t="s">
        <v>3006</v>
      </c>
      <c r="B2680" s="159" t="s">
        <v>2882</v>
      </c>
      <c r="C2680" s="159" t="s">
        <v>1879</v>
      </c>
      <c r="D2680" s="159" t="s">
        <v>2544</v>
      </c>
      <c r="E2680" s="159" t="s">
        <v>3055</v>
      </c>
    </row>
    <row r="2681" spans="1:5" ht="12" customHeight="1" x14ac:dyDescent="0.2">
      <c r="A2681" s="159" t="s">
        <v>3006</v>
      </c>
      <c r="B2681" s="159" t="s">
        <v>2883</v>
      </c>
      <c r="C2681" s="159" t="s">
        <v>1616</v>
      </c>
      <c r="D2681" s="159" t="s">
        <v>2544</v>
      </c>
      <c r="E2681" s="159" t="s">
        <v>3055</v>
      </c>
    </row>
    <row r="2682" spans="1:5" ht="12" customHeight="1" x14ac:dyDescent="0.2">
      <c r="A2682" s="159" t="s">
        <v>3006</v>
      </c>
      <c r="B2682" s="159" t="s">
        <v>2921</v>
      </c>
      <c r="C2682" s="159" t="s">
        <v>2916</v>
      </c>
      <c r="D2682" s="159" t="s">
        <v>2544</v>
      </c>
      <c r="E2682" s="159" t="s">
        <v>3008</v>
      </c>
    </row>
    <row r="2683" spans="1:5" ht="12" customHeight="1" x14ac:dyDescent="0.2">
      <c r="A2683" s="159" t="s">
        <v>3006</v>
      </c>
      <c r="B2683" s="159" t="s">
        <v>2921</v>
      </c>
      <c r="C2683" s="159" t="s">
        <v>2916</v>
      </c>
      <c r="D2683" s="159" t="s">
        <v>2544</v>
      </c>
      <c r="E2683" s="159" t="s">
        <v>3076</v>
      </c>
    </row>
    <row r="2684" spans="1:5" ht="12" customHeight="1" x14ac:dyDescent="0.2">
      <c r="A2684" s="159" t="s">
        <v>3006</v>
      </c>
      <c r="B2684" s="159" t="s">
        <v>1716</v>
      </c>
      <c r="C2684" s="159" t="s">
        <v>1717</v>
      </c>
      <c r="D2684" s="159" t="s">
        <v>2544</v>
      </c>
      <c r="E2684" s="159" t="s">
        <v>3008</v>
      </c>
    </row>
    <row r="2685" spans="1:5" ht="12" customHeight="1" x14ac:dyDescent="0.2">
      <c r="A2685" s="159" t="s">
        <v>3006</v>
      </c>
      <c r="B2685" s="159" t="s">
        <v>1716</v>
      </c>
      <c r="C2685" s="159" t="s">
        <v>1717</v>
      </c>
      <c r="D2685" s="159" t="s">
        <v>2544</v>
      </c>
      <c r="E2685" s="159" t="s">
        <v>3056</v>
      </c>
    </row>
    <row r="2686" spans="1:5" ht="12" customHeight="1" x14ac:dyDescent="0.2">
      <c r="A2686" s="159" t="s">
        <v>3006</v>
      </c>
      <c r="B2686" s="159" t="s">
        <v>2884</v>
      </c>
      <c r="C2686" s="159" t="s">
        <v>1967</v>
      </c>
      <c r="D2686" s="159" t="s">
        <v>2544</v>
      </c>
      <c r="E2686" s="159" t="s">
        <v>3008</v>
      </c>
    </row>
    <row r="2687" spans="1:5" ht="12" customHeight="1" x14ac:dyDescent="0.2">
      <c r="A2687" s="159" t="s">
        <v>3006</v>
      </c>
      <c r="B2687" s="159" t="s">
        <v>2884</v>
      </c>
      <c r="C2687" s="159" t="s">
        <v>1967</v>
      </c>
      <c r="D2687" s="159" t="s">
        <v>2544</v>
      </c>
      <c r="E2687" s="159" t="s">
        <v>3056</v>
      </c>
    </row>
    <row r="2688" spans="1:5" ht="12" customHeight="1" x14ac:dyDescent="0.2">
      <c r="A2688" s="159" t="s">
        <v>3006</v>
      </c>
      <c r="B2688" s="159" t="s">
        <v>2885</v>
      </c>
      <c r="C2688" s="159" t="s">
        <v>1710</v>
      </c>
      <c r="D2688" s="159" t="s">
        <v>2544</v>
      </c>
      <c r="E2688" s="159" t="s">
        <v>3008</v>
      </c>
    </row>
    <row r="2689" spans="1:5" ht="12" customHeight="1" x14ac:dyDescent="0.2">
      <c r="A2689" s="159" t="s">
        <v>3006</v>
      </c>
      <c r="B2689" s="159" t="s">
        <v>2885</v>
      </c>
      <c r="C2689" s="159" t="s">
        <v>1710</v>
      </c>
      <c r="D2689" s="159" t="s">
        <v>2544</v>
      </c>
      <c r="E2689" s="159" t="s">
        <v>3055</v>
      </c>
    </row>
    <row r="2690" spans="1:5" ht="12" customHeight="1" x14ac:dyDescent="0.2">
      <c r="A2690" s="159" t="s">
        <v>3006</v>
      </c>
      <c r="B2690" s="159" t="s">
        <v>1709</v>
      </c>
      <c r="C2690" s="159" t="s">
        <v>1711</v>
      </c>
      <c r="D2690" s="159" t="s">
        <v>2544</v>
      </c>
      <c r="E2690" s="159" t="s">
        <v>3008</v>
      </c>
    </row>
    <row r="2691" spans="1:5" ht="12" customHeight="1" x14ac:dyDescent="0.2">
      <c r="A2691" s="159" t="s">
        <v>3006</v>
      </c>
      <c r="B2691" s="159" t="s">
        <v>1709</v>
      </c>
      <c r="C2691" s="159" t="s">
        <v>1711</v>
      </c>
      <c r="D2691" s="159" t="s">
        <v>2544</v>
      </c>
      <c r="E2691" s="159" t="s">
        <v>3055</v>
      </c>
    </row>
    <row r="2692" spans="1:5" ht="12" customHeight="1" x14ac:dyDescent="0.2">
      <c r="A2692" s="159" t="s">
        <v>3006</v>
      </c>
      <c r="B2692" s="159" t="s">
        <v>2688</v>
      </c>
      <c r="C2692" s="159" t="s">
        <v>798</v>
      </c>
      <c r="D2692" s="159" t="s">
        <v>2544</v>
      </c>
      <c r="E2692" s="159" t="s">
        <v>3008</v>
      </c>
    </row>
    <row r="2693" spans="1:5" ht="12" customHeight="1" x14ac:dyDescent="0.2">
      <c r="A2693" s="159" t="s">
        <v>3006</v>
      </c>
      <c r="B2693" s="159" t="s">
        <v>2688</v>
      </c>
      <c r="C2693" s="159" t="s">
        <v>798</v>
      </c>
      <c r="D2693" s="159" t="s">
        <v>2544</v>
      </c>
      <c r="E2693" s="159" t="s">
        <v>3056</v>
      </c>
    </row>
    <row r="2694" spans="1:5" ht="12" customHeight="1" x14ac:dyDescent="0.2">
      <c r="A2694" s="159" t="s">
        <v>3006</v>
      </c>
      <c r="B2694" s="159" t="s">
        <v>2688</v>
      </c>
      <c r="C2694" s="159" t="s">
        <v>798</v>
      </c>
      <c r="D2694" s="159" t="s">
        <v>2544</v>
      </c>
      <c r="E2694" s="159" t="s">
        <v>3057</v>
      </c>
    </row>
    <row r="2695" spans="1:5" ht="12" customHeight="1" x14ac:dyDescent="0.2">
      <c r="A2695" s="159" t="s">
        <v>3006</v>
      </c>
      <c r="B2695" s="159" t="s">
        <v>2570</v>
      </c>
      <c r="C2695" s="159" t="s">
        <v>251</v>
      </c>
      <c r="D2695" s="159" t="s">
        <v>2544</v>
      </c>
      <c r="E2695" s="159" t="s">
        <v>3008</v>
      </c>
    </row>
    <row r="2696" spans="1:5" ht="12" customHeight="1" x14ac:dyDescent="0.2">
      <c r="A2696" s="159" t="s">
        <v>3006</v>
      </c>
      <c r="B2696" s="159" t="s">
        <v>2570</v>
      </c>
      <c r="C2696" s="159" t="s">
        <v>251</v>
      </c>
      <c r="D2696" s="159" t="s">
        <v>2544</v>
      </c>
      <c r="E2696" s="159" t="s">
        <v>3055</v>
      </c>
    </row>
    <row r="2697" spans="1:5" ht="12" customHeight="1" x14ac:dyDescent="0.2">
      <c r="A2697" s="159" t="s">
        <v>3006</v>
      </c>
      <c r="B2697" s="159" t="s">
        <v>2570</v>
      </c>
      <c r="C2697" s="159" t="s">
        <v>251</v>
      </c>
      <c r="D2697" s="159" t="s">
        <v>2544</v>
      </c>
      <c r="E2697" s="159" t="s">
        <v>3058</v>
      </c>
    </row>
    <row r="2698" spans="1:5" ht="12" customHeight="1" x14ac:dyDescent="0.2">
      <c r="A2698" s="159" t="s">
        <v>3006</v>
      </c>
      <c r="B2698" s="159" t="s">
        <v>2570</v>
      </c>
      <c r="C2698" s="159" t="s">
        <v>251</v>
      </c>
      <c r="D2698" s="159" t="s">
        <v>2544</v>
      </c>
      <c r="E2698" s="159" t="s">
        <v>3056</v>
      </c>
    </row>
    <row r="2699" spans="1:5" ht="12" customHeight="1" x14ac:dyDescent="0.2">
      <c r="A2699" s="159" t="s">
        <v>3006</v>
      </c>
      <c r="B2699" s="159" t="s">
        <v>2570</v>
      </c>
      <c r="C2699" s="159" t="s">
        <v>251</v>
      </c>
      <c r="D2699" s="159" t="s">
        <v>2544</v>
      </c>
      <c r="E2699" s="159" t="s">
        <v>3057</v>
      </c>
    </row>
    <row r="2700" spans="1:5" ht="12" customHeight="1" x14ac:dyDescent="0.2">
      <c r="A2700" s="159" t="s">
        <v>3006</v>
      </c>
      <c r="B2700" s="159" t="s">
        <v>2695</v>
      </c>
      <c r="C2700" s="159" t="s">
        <v>1016</v>
      </c>
      <c r="D2700" s="159" t="s">
        <v>2544</v>
      </c>
      <c r="E2700" s="159" t="s">
        <v>3008</v>
      </c>
    </row>
    <row r="2701" spans="1:5" ht="12" customHeight="1" x14ac:dyDescent="0.2">
      <c r="A2701" s="159" t="s">
        <v>3006</v>
      </c>
      <c r="B2701" s="159" t="s">
        <v>2717</v>
      </c>
      <c r="C2701" s="159" t="s">
        <v>254</v>
      </c>
      <c r="D2701" s="159" t="s">
        <v>2544</v>
      </c>
      <c r="E2701" s="159" t="s">
        <v>3008</v>
      </c>
    </row>
    <row r="2702" spans="1:5" ht="12" customHeight="1" x14ac:dyDescent="0.2">
      <c r="A2702" s="159" t="s">
        <v>3006</v>
      </c>
      <c r="B2702" s="159" t="s">
        <v>2717</v>
      </c>
      <c r="C2702" s="159" t="s">
        <v>254</v>
      </c>
      <c r="D2702" s="159" t="s">
        <v>2544</v>
      </c>
      <c r="E2702" s="159" t="s">
        <v>3056</v>
      </c>
    </row>
    <row r="2703" spans="1:5" ht="12" customHeight="1" x14ac:dyDescent="0.2">
      <c r="A2703" s="159" t="s">
        <v>3006</v>
      </c>
      <c r="B2703" s="159" t="s">
        <v>2717</v>
      </c>
      <c r="C2703" s="159" t="s">
        <v>254</v>
      </c>
      <c r="D2703" s="159" t="s">
        <v>2544</v>
      </c>
      <c r="E2703" s="159" t="s">
        <v>3057</v>
      </c>
    </row>
    <row r="2704" spans="1:5" ht="12" customHeight="1" x14ac:dyDescent="0.2">
      <c r="A2704" s="159" t="s">
        <v>3006</v>
      </c>
      <c r="B2704" s="159" t="s">
        <v>2630</v>
      </c>
      <c r="C2704" s="159" t="s">
        <v>256</v>
      </c>
      <c r="D2704" s="159" t="s">
        <v>2544</v>
      </c>
      <c r="E2704" s="159" t="s">
        <v>3008</v>
      </c>
    </row>
    <row r="2705" spans="1:5" ht="12" customHeight="1" x14ac:dyDescent="0.2">
      <c r="A2705" s="159" t="s">
        <v>3006</v>
      </c>
      <c r="B2705" s="159" t="s">
        <v>2630</v>
      </c>
      <c r="C2705" s="159" t="s">
        <v>256</v>
      </c>
      <c r="D2705" s="159" t="s">
        <v>2544</v>
      </c>
      <c r="E2705" s="159" t="s">
        <v>3055</v>
      </c>
    </row>
    <row r="2706" spans="1:5" ht="12" customHeight="1" x14ac:dyDescent="0.2">
      <c r="A2706" s="159" t="s">
        <v>3006</v>
      </c>
      <c r="B2706" s="159" t="s">
        <v>2630</v>
      </c>
      <c r="C2706" s="159" t="s">
        <v>256</v>
      </c>
      <c r="D2706" s="159" t="s">
        <v>2544</v>
      </c>
      <c r="E2706" s="159" t="s">
        <v>3056</v>
      </c>
    </row>
    <row r="2707" spans="1:5" ht="12" customHeight="1" x14ac:dyDescent="0.2">
      <c r="A2707" s="159" t="s">
        <v>3006</v>
      </c>
      <c r="B2707" s="159" t="s">
        <v>2630</v>
      </c>
      <c r="C2707" s="159" t="s">
        <v>256</v>
      </c>
      <c r="D2707" s="159" t="s">
        <v>2544</v>
      </c>
      <c r="E2707" s="159" t="s">
        <v>3057</v>
      </c>
    </row>
    <row r="2708" spans="1:5" ht="12" customHeight="1" x14ac:dyDescent="0.2">
      <c r="A2708" s="159" t="s">
        <v>3006</v>
      </c>
      <c r="B2708" s="159" t="s">
        <v>1519</v>
      </c>
      <c r="C2708" s="159" t="s">
        <v>253</v>
      </c>
      <c r="D2708" s="159" t="s">
        <v>2544</v>
      </c>
      <c r="E2708" s="159" t="s">
        <v>3008</v>
      </c>
    </row>
    <row r="2709" spans="1:5" ht="12" customHeight="1" x14ac:dyDescent="0.2">
      <c r="A2709" s="159" t="s">
        <v>3006</v>
      </c>
      <c r="B2709" s="159" t="s">
        <v>1519</v>
      </c>
      <c r="C2709" s="159" t="s">
        <v>253</v>
      </c>
      <c r="D2709" s="159" t="s">
        <v>2544</v>
      </c>
      <c r="E2709" s="159" t="s">
        <v>3056</v>
      </c>
    </row>
    <row r="2710" spans="1:5" ht="12" customHeight="1" x14ac:dyDescent="0.2">
      <c r="A2710" s="159" t="s">
        <v>3006</v>
      </c>
      <c r="B2710" s="159" t="s">
        <v>1519</v>
      </c>
      <c r="C2710" s="159" t="s">
        <v>253</v>
      </c>
      <c r="D2710" s="159" t="s">
        <v>2544</v>
      </c>
      <c r="E2710" s="159" t="s">
        <v>3057</v>
      </c>
    </row>
    <row r="2711" spans="1:5" ht="12" customHeight="1" x14ac:dyDescent="0.2">
      <c r="A2711" s="159" t="s">
        <v>3006</v>
      </c>
      <c r="B2711" s="159" t="s">
        <v>2940</v>
      </c>
      <c r="C2711" s="159" t="s">
        <v>1871</v>
      </c>
      <c r="D2711" s="159" t="s">
        <v>2544</v>
      </c>
      <c r="E2711" s="159" t="s">
        <v>3008</v>
      </c>
    </row>
    <row r="2712" spans="1:5" ht="12" customHeight="1" x14ac:dyDescent="0.2">
      <c r="A2712" s="159" t="s">
        <v>3006</v>
      </c>
      <c r="B2712" s="159" t="s">
        <v>2940</v>
      </c>
      <c r="C2712" s="159" t="s">
        <v>1871</v>
      </c>
      <c r="D2712" s="159" t="s">
        <v>2544</v>
      </c>
      <c r="E2712" s="159" t="s">
        <v>3076</v>
      </c>
    </row>
    <row r="2713" spans="1:5" ht="12" customHeight="1" x14ac:dyDescent="0.2">
      <c r="A2713" s="159" t="s">
        <v>3006</v>
      </c>
      <c r="B2713" s="159" t="s">
        <v>2940</v>
      </c>
      <c r="C2713" s="159" t="s">
        <v>1871</v>
      </c>
      <c r="D2713" s="159" t="s">
        <v>2544</v>
      </c>
      <c r="E2713" s="159" t="s">
        <v>3057</v>
      </c>
    </row>
    <row r="2714" spans="1:5" ht="12" customHeight="1" x14ac:dyDescent="0.2">
      <c r="A2714" s="159" t="s">
        <v>3006</v>
      </c>
      <c r="B2714" s="159" t="s">
        <v>2745</v>
      </c>
      <c r="C2714" s="159" t="s">
        <v>252</v>
      </c>
      <c r="D2714" s="159" t="s">
        <v>2544</v>
      </c>
      <c r="E2714" s="159" t="s">
        <v>3008</v>
      </c>
    </row>
    <row r="2715" spans="1:5" ht="12" customHeight="1" x14ac:dyDescent="0.2">
      <c r="A2715" s="159" t="s">
        <v>3006</v>
      </c>
      <c r="B2715" s="159" t="s">
        <v>2745</v>
      </c>
      <c r="C2715" s="159" t="s">
        <v>252</v>
      </c>
      <c r="D2715" s="159" t="s">
        <v>2544</v>
      </c>
      <c r="E2715" s="159" t="s">
        <v>3055</v>
      </c>
    </row>
    <row r="2716" spans="1:5" ht="12" customHeight="1" x14ac:dyDescent="0.2">
      <c r="A2716" s="159" t="s">
        <v>3006</v>
      </c>
      <c r="B2716" s="159" t="s">
        <v>2745</v>
      </c>
      <c r="C2716" s="159" t="s">
        <v>252</v>
      </c>
      <c r="D2716" s="159" t="s">
        <v>2544</v>
      </c>
      <c r="E2716" s="159" t="s">
        <v>3057</v>
      </c>
    </row>
    <row r="2717" spans="1:5" ht="12" customHeight="1" x14ac:dyDescent="0.2">
      <c r="A2717" s="159" t="s">
        <v>3006</v>
      </c>
      <c r="B2717" s="159" t="s">
        <v>2372</v>
      </c>
      <c r="C2717" s="159" t="s">
        <v>2132</v>
      </c>
      <c r="D2717" s="159" t="s">
        <v>2544</v>
      </c>
      <c r="E2717" s="159" t="s">
        <v>3055</v>
      </c>
    </row>
    <row r="2718" spans="1:5" ht="12" customHeight="1" x14ac:dyDescent="0.2">
      <c r="A2718" s="159" t="s">
        <v>3006</v>
      </c>
      <c r="B2718" s="159" t="s">
        <v>2372</v>
      </c>
      <c r="C2718" s="159" t="s">
        <v>2132</v>
      </c>
      <c r="D2718" s="159" t="s">
        <v>2544</v>
      </c>
      <c r="E2718" s="159" t="s">
        <v>3056</v>
      </c>
    </row>
    <row r="2719" spans="1:5" ht="12" customHeight="1" x14ac:dyDescent="0.2">
      <c r="A2719" s="159" t="s">
        <v>3006</v>
      </c>
      <c r="B2719" s="159" t="s">
        <v>2585</v>
      </c>
      <c r="C2719" s="159" t="s">
        <v>799</v>
      </c>
      <c r="D2719" s="159" t="s">
        <v>2544</v>
      </c>
      <c r="E2719" s="159" t="s">
        <v>3008</v>
      </c>
    </row>
    <row r="2720" spans="1:5" ht="12" customHeight="1" x14ac:dyDescent="0.2">
      <c r="A2720" s="159" t="s">
        <v>3006</v>
      </c>
      <c r="B2720" s="159" t="s">
        <v>2585</v>
      </c>
      <c r="C2720" s="159" t="s">
        <v>799</v>
      </c>
      <c r="D2720" s="159" t="s">
        <v>2544</v>
      </c>
      <c r="E2720" s="159" t="s">
        <v>3055</v>
      </c>
    </row>
    <row r="2721" spans="1:5" ht="12" customHeight="1" x14ac:dyDescent="0.2">
      <c r="A2721" s="159" t="s">
        <v>3006</v>
      </c>
      <c r="B2721" s="159" t="s">
        <v>2585</v>
      </c>
      <c r="C2721" s="159" t="s">
        <v>799</v>
      </c>
      <c r="D2721" s="159" t="s">
        <v>2544</v>
      </c>
      <c r="E2721" s="159" t="s">
        <v>3056</v>
      </c>
    </row>
    <row r="2722" spans="1:5" ht="12" customHeight="1" x14ac:dyDescent="0.2">
      <c r="A2722" s="159" t="s">
        <v>3006</v>
      </c>
      <c r="B2722" s="159" t="s">
        <v>1865</v>
      </c>
      <c r="C2722" s="159" t="s">
        <v>1866</v>
      </c>
      <c r="D2722" s="159" t="s">
        <v>2544</v>
      </c>
      <c r="E2722" s="159" t="s">
        <v>3008</v>
      </c>
    </row>
    <row r="2723" spans="1:5" ht="12" customHeight="1" x14ac:dyDescent="0.2">
      <c r="A2723" s="159" t="s">
        <v>3006</v>
      </c>
      <c r="B2723" s="159" t="s">
        <v>1865</v>
      </c>
      <c r="C2723" s="159" t="s">
        <v>1866</v>
      </c>
      <c r="D2723" s="159" t="s">
        <v>2544</v>
      </c>
      <c r="E2723" s="159" t="s">
        <v>3055</v>
      </c>
    </row>
    <row r="2724" spans="1:5" ht="12" customHeight="1" x14ac:dyDescent="0.2">
      <c r="A2724" s="159" t="s">
        <v>3006</v>
      </c>
      <c r="B2724" s="159" t="s">
        <v>1865</v>
      </c>
      <c r="C2724" s="159" t="s">
        <v>1866</v>
      </c>
      <c r="D2724" s="159" t="s">
        <v>2544</v>
      </c>
      <c r="E2724" s="159" t="s">
        <v>3056</v>
      </c>
    </row>
    <row r="2725" spans="1:5" ht="12" customHeight="1" x14ac:dyDescent="0.2">
      <c r="A2725" s="159" t="s">
        <v>3006</v>
      </c>
      <c r="B2725" s="159" t="s">
        <v>1865</v>
      </c>
      <c r="C2725" s="159" t="s">
        <v>1866</v>
      </c>
      <c r="D2725" s="159" t="s">
        <v>2544</v>
      </c>
      <c r="E2725" s="159" t="s">
        <v>3057</v>
      </c>
    </row>
    <row r="2726" spans="1:5" ht="12" customHeight="1" x14ac:dyDescent="0.2">
      <c r="A2726" s="159" t="s">
        <v>3006</v>
      </c>
      <c r="B2726" s="159" t="s">
        <v>1508</v>
      </c>
      <c r="C2726" s="159" t="s">
        <v>208</v>
      </c>
      <c r="D2726" s="159" t="s">
        <v>2544</v>
      </c>
      <c r="E2726" s="159" t="s">
        <v>3008</v>
      </c>
    </row>
    <row r="2727" spans="1:5" ht="12" customHeight="1" x14ac:dyDescent="0.2">
      <c r="A2727" s="159" t="s">
        <v>3006</v>
      </c>
      <c r="B2727" s="159" t="s">
        <v>1508</v>
      </c>
      <c r="C2727" s="159" t="s">
        <v>208</v>
      </c>
      <c r="D2727" s="159" t="s">
        <v>2544</v>
      </c>
      <c r="E2727" s="159" t="s">
        <v>3058</v>
      </c>
    </row>
    <row r="2728" spans="1:5" ht="12" customHeight="1" x14ac:dyDescent="0.2">
      <c r="A2728" s="159" t="s">
        <v>3006</v>
      </c>
      <c r="B2728" s="159" t="s">
        <v>1508</v>
      </c>
      <c r="C2728" s="159" t="s">
        <v>208</v>
      </c>
      <c r="D2728" s="159" t="s">
        <v>2544</v>
      </c>
      <c r="E2728" s="159" t="s">
        <v>3056</v>
      </c>
    </row>
    <row r="2729" spans="1:5" ht="12" customHeight="1" x14ac:dyDescent="0.2">
      <c r="A2729" s="159" t="s">
        <v>3006</v>
      </c>
      <c r="B2729" s="159" t="s">
        <v>1508</v>
      </c>
      <c r="C2729" s="159" t="s">
        <v>208</v>
      </c>
      <c r="D2729" s="159" t="s">
        <v>2544</v>
      </c>
      <c r="E2729" s="159" t="s">
        <v>3057</v>
      </c>
    </row>
    <row r="2730" spans="1:5" ht="12" customHeight="1" x14ac:dyDescent="0.2">
      <c r="A2730" s="159" t="s">
        <v>3006</v>
      </c>
      <c r="B2730" s="159" t="s">
        <v>1516</v>
      </c>
      <c r="C2730" s="159" t="s">
        <v>214</v>
      </c>
      <c r="D2730" s="159" t="s">
        <v>2544</v>
      </c>
      <c r="E2730" s="159" t="s">
        <v>3008</v>
      </c>
    </row>
    <row r="2731" spans="1:5" ht="12" customHeight="1" x14ac:dyDescent="0.2">
      <c r="A2731" s="159" t="s">
        <v>3006</v>
      </c>
      <c r="B2731" s="159" t="s">
        <v>1516</v>
      </c>
      <c r="C2731" s="159" t="s">
        <v>214</v>
      </c>
      <c r="D2731" s="159" t="s">
        <v>2544</v>
      </c>
      <c r="E2731" s="159" t="s">
        <v>3058</v>
      </c>
    </row>
    <row r="2732" spans="1:5" ht="12" customHeight="1" x14ac:dyDescent="0.2">
      <c r="A2732" s="159" t="s">
        <v>3006</v>
      </c>
      <c r="B2732" s="159" t="s">
        <v>1516</v>
      </c>
      <c r="C2732" s="159" t="s">
        <v>214</v>
      </c>
      <c r="D2732" s="159" t="s">
        <v>2544</v>
      </c>
      <c r="E2732" s="159" t="s">
        <v>3056</v>
      </c>
    </row>
    <row r="2733" spans="1:5" ht="12" customHeight="1" x14ac:dyDescent="0.2">
      <c r="A2733" s="159" t="s">
        <v>3006</v>
      </c>
      <c r="B2733" s="159" t="s">
        <v>1516</v>
      </c>
      <c r="C2733" s="159" t="s">
        <v>214</v>
      </c>
      <c r="D2733" s="159" t="s">
        <v>2544</v>
      </c>
      <c r="E2733" s="159" t="s">
        <v>3057</v>
      </c>
    </row>
    <row r="2734" spans="1:5" ht="12" customHeight="1" x14ac:dyDescent="0.2">
      <c r="A2734" s="159" t="s">
        <v>3006</v>
      </c>
      <c r="B2734" s="159" t="s">
        <v>1509</v>
      </c>
      <c r="C2734" s="159" t="s">
        <v>212</v>
      </c>
      <c r="D2734" s="159" t="s">
        <v>2544</v>
      </c>
      <c r="E2734" s="159" t="s">
        <v>3008</v>
      </c>
    </row>
    <row r="2735" spans="1:5" ht="12" customHeight="1" x14ac:dyDescent="0.2">
      <c r="A2735" s="159" t="s">
        <v>3006</v>
      </c>
      <c r="B2735" s="159" t="s">
        <v>1509</v>
      </c>
      <c r="C2735" s="159" t="s">
        <v>212</v>
      </c>
      <c r="D2735" s="159" t="s">
        <v>2544</v>
      </c>
      <c r="E2735" s="159" t="s">
        <v>3058</v>
      </c>
    </row>
    <row r="2736" spans="1:5" ht="12" customHeight="1" x14ac:dyDescent="0.2">
      <c r="A2736" s="159" t="s">
        <v>3006</v>
      </c>
      <c r="B2736" s="159" t="s">
        <v>1509</v>
      </c>
      <c r="C2736" s="159" t="s">
        <v>212</v>
      </c>
      <c r="D2736" s="159" t="s">
        <v>2544</v>
      </c>
      <c r="E2736" s="159" t="s">
        <v>3056</v>
      </c>
    </row>
    <row r="2737" spans="1:5" ht="12" customHeight="1" x14ac:dyDescent="0.2">
      <c r="A2737" s="159" t="s">
        <v>3006</v>
      </c>
      <c r="B2737" s="159" t="s">
        <v>1509</v>
      </c>
      <c r="C2737" s="159" t="s">
        <v>212</v>
      </c>
      <c r="D2737" s="159" t="s">
        <v>2544</v>
      </c>
      <c r="E2737" s="159" t="s">
        <v>3057</v>
      </c>
    </row>
    <row r="2738" spans="1:5" ht="12" customHeight="1" x14ac:dyDescent="0.2">
      <c r="A2738" s="159" t="s">
        <v>3006</v>
      </c>
      <c r="B2738" s="159" t="s">
        <v>1510</v>
      </c>
      <c r="C2738" s="159" t="s">
        <v>207</v>
      </c>
      <c r="D2738" s="159" t="s">
        <v>2544</v>
      </c>
      <c r="E2738" s="159" t="s">
        <v>3008</v>
      </c>
    </row>
    <row r="2739" spans="1:5" ht="12" customHeight="1" x14ac:dyDescent="0.2">
      <c r="A2739" s="159" t="s">
        <v>3006</v>
      </c>
      <c r="B2739" s="159" t="s">
        <v>1510</v>
      </c>
      <c r="C2739" s="159" t="s">
        <v>207</v>
      </c>
      <c r="D2739" s="159" t="s">
        <v>2544</v>
      </c>
      <c r="E2739" s="159" t="s">
        <v>3058</v>
      </c>
    </row>
    <row r="2740" spans="1:5" ht="12" customHeight="1" x14ac:dyDescent="0.2">
      <c r="A2740" s="159" t="s">
        <v>3006</v>
      </c>
      <c r="B2740" s="159" t="s">
        <v>1510</v>
      </c>
      <c r="C2740" s="159" t="s">
        <v>207</v>
      </c>
      <c r="D2740" s="159" t="s">
        <v>2544</v>
      </c>
      <c r="E2740" s="159" t="s">
        <v>3056</v>
      </c>
    </row>
    <row r="2741" spans="1:5" ht="12" customHeight="1" x14ac:dyDescent="0.2">
      <c r="A2741" s="159" t="s">
        <v>3006</v>
      </c>
      <c r="B2741" s="159" t="s">
        <v>1510</v>
      </c>
      <c r="C2741" s="159" t="s">
        <v>207</v>
      </c>
      <c r="D2741" s="159" t="s">
        <v>2544</v>
      </c>
      <c r="E2741" s="159" t="s">
        <v>3057</v>
      </c>
    </row>
    <row r="2742" spans="1:5" ht="12" customHeight="1" x14ac:dyDescent="0.2">
      <c r="A2742" s="159" t="s">
        <v>3006</v>
      </c>
      <c r="B2742" s="159" t="s">
        <v>1511</v>
      </c>
      <c r="C2742" s="159" t="s">
        <v>206</v>
      </c>
      <c r="D2742" s="159" t="s">
        <v>2544</v>
      </c>
      <c r="E2742" s="159" t="s">
        <v>3008</v>
      </c>
    </row>
    <row r="2743" spans="1:5" ht="12" customHeight="1" x14ac:dyDescent="0.2">
      <c r="A2743" s="159" t="s">
        <v>3006</v>
      </c>
      <c r="B2743" s="159" t="s">
        <v>1511</v>
      </c>
      <c r="C2743" s="159" t="s">
        <v>206</v>
      </c>
      <c r="D2743" s="159" t="s">
        <v>2544</v>
      </c>
      <c r="E2743" s="159" t="s">
        <v>3058</v>
      </c>
    </row>
    <row r="2744" spans="1:5" ht="12" customHeight="1" x14ac:dyDescent="0.2">
      <c r="A2744" s="159" t="s">
        <v>3006</v>
      </c>
      <c r="B2744" s="159" t="s">
        <v>1511</v>
      </c>
      <c r="C2744" s="159" t="s">
        <v>206</v>
      </c>
      <c r="D2744" s="159" t="s">
        <v>2544</v>
      </c>
      <c r="E2744" s="159" t="s">
        <v>3056</v>
      </c>
    </row>
    <row r="2745" spans="1:5" ht="12" customHeight="1" x14ac:dyDescent="0.2">
      <c r="A2745" s="159" t="s">
        <v>3006</v>
      </c>
      <c r="B2745" s="159" t="s">
        <v>1537</v>
      </c>
      <c r="C2745" s="159" t="s">
        <v>205</v>
      </c>
      <c r="D2745" s="159" t="s">
        <v>2544</v>
      </c>
      <c r="E2745" s="159" t="s">
        <v>3008</v>
      </c>
    </row>
    <row r="2746" spans="1:5" ht="12" customHeight="1" x14ac:dyDescent="0.2">
      <c r="A2746" s="159" t="s">
        <v>3006</v>
      </c>
      <c r="B2746" s="159" t="s">
        <v>1537</v>
      </c>
      <c r="C2746" s="159" t="s">
        <v>205</v>
      </c>
      <c r="D2746" s="159" t="s">
        <v>2544</v>
      </c>
      <c r="E2746" s="159" t="s">
        <v>3058</v>
      </c>
    </row>
    <row r="2747" spans="1:5" ht="12" customHeight="1" x14ac:dyDescent="0.2">
      <c r="A2747" s="159" t="s">
        <v>3006</v>
      </c>
      <c r="B2747" s="159" t="s">
        <v>1537</v>
      </c>
      <c r="C2747" s="159" t="s">
        <v>205</v>
      </c>
      <c r="D2747" s="159" t="s">
        <v>2544</v>
      </c>
      <c r="E2747" s="159" t="s">
        <v>3056</v>
      </c>
    </row>
    <row r="2748" spans="1:5" ht="12" customHeight="1" x14ac:dyDescent="0.2">
      <c r="A2748" s="159" t="s">
        <v>3006</v>
      </c>
      <c r="B2748" s="159" t="s">
        <v>1537</v>
      </c>
      <c r="C2748" s="159" t="s">
        <v>205</v>
      </c>
      <c r="D2748" s="159" t="s">
        <v>2544</v>
      </c>
      <c r="E2748" s="159" t="s">
        <v>3057</v>
      </c>
    </row>
    <row r="2749" spans="1:5" ht="12" customHeight="1" x14ac:dyDescent="0.2">
      <c r="A2749" s="159" t="s">
        <v>3006</v>
      </c>
      <c r="B2749" s="159" t="s">
        <v>1518</v>
      </c>
      <c r="C2749" s="159" t="s">
        <v>204</v>
      </c>
      <c r="D2749" s="159" t="s">
        <v>2544</v>
      </c>
      <c r="E2749" s="159" t="s">
        <v>3008</v>
      </c>
    </row>
    <row r="2750" spans="1:5" ht="12" customHeight="1" x14ac:dyDescent="0.2">
      <c r="A2750" s="159" t="s">
        <v>3006</v>
      </c>
      <c r="B2750" s="159" t="s">
        <v>1518</v>
      </c>
      <c r="C2750" s="159" t="s">
        <v>204</v>
      </c>
      <c r="D2750" s="159" t="s">
        <v>2544</v>
      </c>
      <c r="E2750" s="159" t="s">
        <v>3058</v>
      </c>
    </row>
    <row r="2751" spans="1:5" ht="12" customHeight="1" x14ac:dyDescent="0.2">
      <c r="A2751" s="159" t="s">
        <v>3006</v>
      </c>
      <c r="B2751" s="159" t="s">
        <v>1518</v>
      </c>
      <c r="C2751" s="159" t="s">
        <v>204</v>
      </c>
      <c r="D2751" s="159" t="s">
        <v>2544</v>
      </c>
      <c r="E2751" s="159" t="s">
        <v>3056</v>
      </c>
    </row>
    <row r="2752" spans="1:5" ht="12" customHeight="1" x14ac:dyDescent="0.2">
      <c r="A2752" s="159" t="s">
        <v>3006</v>
      </c>
      <c r="B2752" s="159" t="s">
        <v>1518</v>
      </c>
      <c r="C2752" s="159" t="s">
        <v>204</v>
      </c>
      <c r="D2752" s="159" t="s">
        <v>2544</v>
      </c>
      <c r="E2752" s="159" t="s">
        <v>3057</v>
      </c>
    </row>
    <row r="2753" spans="1:5" ht="12" customHeight="1" x14ac:dyDescent="0.2">
      <c r="A2753" s="159" t="s">
        <v>3006</v>
      </c>
      <c r="B2753" s="159" t="s">
        <v>1533</v>
      </c>
      <c r="C2753" s="159" t="s">
        <v>198</v>
      </c>
      <c r="D2753" s="159" t="s">
        <v>2544</v>
      </c>
      <c r="E2753" s="159" t="s">
        <v>3008</v>
      </c>
    </row>
    <row r="2754" spans="1:5" ht="12" customHeight="1" x14ac:dyDescent="0.2">
      <c r="A2754" s="159" t="s">
        <v>3006</v>
      </c>
      <c r="B2754" s="159" t="s">
        <v>1533</v>
      </c>
      <c r="C2754" s="159" t="s">
        <v>198</v>
      </c>
      <c r="D2754" s="159" t="s">
        <v>2544</v>
      </c>
      <c r="E2754" s="159" t="s">
        <v>3058</v>
      </c>
    </row>
    <row r="2755" spans="1:5" ht="12" customHeight="1" x14ac:dyDescent="0.2">
      <c r="A2755" s="159" t="s">
        <v>3006</v>
      </c>
      <c r="B2755" s="159" t="s">
        <v>1533</v>
      </c>
      <c r="C2755" s="159" t="s">
        <v>198</v>
      </c>
      <c r="D2755" s="159" t="s">
        <v>2544</v>
      </c>
      <c r="E2755" s="159" t="s">
        <v>3056</v>
      </c>
    </row>
    <row r="2756" spans="1:5" ht="12" customHeight="1" x14ac:dyDescent="0.2">
      <c r="A2756" s="159" t="s">
        <v>3006</v>
      </c>
      <c r="B2756" s="159" t="s">
        <v>1533</v>
      </c>
      <c r="C2756" s="159" t="s">
        <v>198</v>
      </c>
      <c r="D2756" s="159" t="s">
        <v>2544</v>
      </c>
      <c r="E2756" s="159" t="s">
        <v>3057</v>
      </c>
    </row>
    <row r="2757" spans="1:5" ht="12" customHeight="1" x14ac:dyDescent="0.2">
      <c r="A2757" s="159" t="s">
        <v>3006</v>
      </c>
      <c r="B2757" s="159" t="s">
        <v>1498</v>
      </c>
      <c r="C2757" s="159" t="s">
        <v>199</v>
      </c>
      <c r="D2757" s="159" t="s">
        <v>2544</v>
      </c>
      <c r="E2757" s="159" t="s">
        <v>3008</v>
      </c>
    </row>
    <row r="2758" spans="1:5" ht="12" customHeight="1" x14ac:dyDescent="0.2">
      <c r="A2758" s="159" t="s">
        <v>3006</v>
      </c>
      <c r="B2758" s="159" t="s">
        <v>1498</v>
      </c>
      <c r="C2758" s="159" t="s">
        <v>199</v>
      </c>
      <c r="D2758" s="159" t="s">
        <v>2544</v>
      </c>
      <c r="E2758" s="159" t="s">
        <v>3058</v>
      </c>
    </row>
    <row r="2759" spans="1:5" ht="12" customHeight="1" x14ac:dyDescent="0.2">
      <c r="A2759" s="159" t="s">
        <v>3006</v>
      </c>
      <c r="B2759" s="159" t="s">
        <v>1498</v>
      </c>
      <c r="C2759" s="159" t="s">
        <v>199</v>
      </c>
      <c r="D2759" s="159" t="s">
        <v>2544</v>
      </c>
      <c r="E2759" s="159" t="s">
        <v>3056</v>
      </c>
    </row>
    <row r="2760" spans="1:5" ht="12" customHeight="1" x14ac:dyDescent="0.2">
      <c r="A2760" s="159" t="s">
        <v>3006</v>
      </c>
      <c r="B2760" s="159" t="s">
        <v>1498</v>
      </c>
      <c r="C2760" s="159" t="s">
        <v>199</v>
      </c>
      <c r="D2760" s="159" t="s">
        <v>2544</v>
      </c>
      <c r="E2760" s="159" t="s">
        <v>3057</v>
      </c>
    </row>
    <row r="2761" spans="1:5" ht="12" customHeight="1" x14ac:dyDescent="0.2">
      <c r="A2761" s="159" t="s">
        <v>3006</v>
      </c>
      <c r="B2761" s="159" t="s">
        <v>1552</v>
      </c>
      <c r="C2761" s="159" t="s">
        <v>210</v>
      </c>
      <c r="D2761" s="159" t="s">
        <v>2544</v>
      </c>
      <c r="E2761" s="159" t="s">
        <v>3008</v>
      </c>
    </row>
    <row r="2762" spans="1:5" ht="12" customHeight="1" x14ac:dyDescent="0.2">
      <c r="A2762" s="159" t="s">
        <v>3006</v>
      </c>
      <c r="B2762" s="159" t="s">
        <v>1552</v>
      </c>
      <c r="C2762" s="159" t="s">
        <v>210</v>
      </c>
      <c r="D2762" s="159" t="s">
        <v>2544</v>
      </c>
      <c r="E2762" s="159" t="s">
        <v>3058</v>
      </c>
    </row>
    <row r="2763" spans="1:5" ht="12" customHeight="1" x14ac:dyDescent="0.2">
      <c r="A2763" s="159" t="s">
        <v>3006</v>
      </c>
      <c r="B2763" s="159" t="s">
        <v>1552</v>
      </c>
      <c r="C2763" s="159" t="s">
        <v>210</v>
      </c>
      <c r="D2763" s="159" t="s">
        <v>2544</v>
      </c>
      <c r="E2763" s="159" t="s">
        <v>3056</v>
      </c>
    </row>
    <row r="2764" spans="1:5" ht="12" customHeight="1" x14ac:dyDescent="0.2">
      <c r="A2764" s="159" t="s">
        <v>3006</v>
      </c>
      <c r="B2764" s="159" t="s">
        <v>1552</v>
      </c>
      <c r="C2764" s="159" t="s">
        <v>210</v>
      </c>
      <c r="D2764" s="159" t="s">
        <v>2544</v>
      </c>
      <c r="E2764" s="159" t="s">
        <v>3057</v>
      </c>
    </row>
    <row r="2765" spans="1:5" ht="12" customHeight="1" x14ac:dyDescent="0.2">
      <c r="A2765" s="159" t="s">
        <v>3006</v>
      </c>
      <c r="B2765" s="159" t="s">
        <v>1555</v>
      </c>
      <c r="C2765" s="159" t="s">
        <v>203</v>
      </c>
      <c r="D2765" s="159" t="s">
        <v>2544</v>
      </c>
      <c r="E2765" s="159" t="s">
        <v>3008</v>
      </c>
    </row>
    <row r="2766" spans="1:5" ht="12" customHeight="1" x14ac:dyDescent="0.2">
      <c r="A2766" s="159" t="s">
        <v>3006</v>
      </c>
      <c r="B2766" s="159" t="s">
        <v>1555</v>
      </c>
      <c r="C2766" s="159" t="s">
        <v>203</v>
      </c>
      <c r="D2766" s="159" t="s">
        <v>2544</v>
      </c>
      <c r="E2766" s="159" t="s">
        <v>3056</v>
      </c>
    </row>
    <row r="2767" spans="1:5" ht="12" customHeight="1" x14ac:dyDescent="0.2">
      <c r="A2767" s="159" t="s">
        <v>3006</v>
      </c>
      <c r="B2767" s="159" t="s">
        <v>1555</v>
      </c>
      <c r="C2767" s="159" t="s">
        <v>203</v>
      </c>
      <c r="D2767" s="159" t="s">
        <v>2544</v>
      </c>
      <c r="E2767" s="159" t="s">
        <v>3057</v>
      </c>
    </row>
    <row r="2768" spans="1:5" ht="12" customHeight="1" x14ac:dyDescent="0.2">
      <c r="A2768" s="159" t="s">
        <v>3006</v>
      </c>
      <c r="B2768" s="159" t="s">
        <v>1506</v>
      </c>
      <c r="C2768" s="159" t="s">
        <v>213</v>
      </c>
      <c r="D2768" s="159" t="s">
        <v>2544</v>
      </c>
      <c r="E2768" s="159" t="s">
        <v>3008</v>
      </c>
    </row>
    <row r="2769" spans="1:5" ht="12" customHeight="1" x14ac:dyDescent="0.2">
      <c r="A2769" s="159" t="s">
        <v>3006</v>
      </c>
      <c r="B2769" s="159" t="s">
        <v>1506</v>
      </c>
      <c r="C2769" s="159" t="s">
        <v>213</v>
      </c>
      <c r="D2769" s="159" t="s">
        <v>2544</v>
      </c>
      <c r="E2769" s="159" t="s">
        <v>3058</v>
      </c>
    </row>
    <row r="2770" spans="1:5" ht="12" customHeight="1" x14ac:dyDescent="0.2">
      <c r="A2770" s="159" t="s">
        <v>3006</v>
      </c>
      <c r="B2770" s="159" t="s">
        <v>1506</v>
      </c>
      <c r="C2770" s="159" t="s">
        <v>213</v>
      </c>
      <c r="D2770" s="159" t="s">
        <v>2544</v>
      </c>
      <c r="E2770" s="159" t="s">
        <v>3056</v>
      </c>
    </row>
    <row r="2771" spans="1:5" ht="12" customHeight="1" x14ac:dyDescent="0.2">
      <c r="A2771" s="159" t="s">
        <v>3006</v>
      </c>
      <c r="B2771" s="159" t="s">
        <v>1506</v>
      </c>
      <c r="C2771" s="159" t="s">
        <v>213</v>
      </c>
      <c r="D2771" s="159" t="s">
        <v>2544</v>
      </c>
      <c r="E2771" s="159" t="s">
        <v>3057</v>
      </c>
    </row>
    <row r="2772" spans="1:5" ht="12" customHeight="1" x14ac:dyDescent="0.2">
      <c r="A2772" s="159" t="s">
        <v>3006</v>
      </c>
      <c r="B2772" s="159" t="s">
        <v>1540</v>
      </c>
      <c r="C2772" s="159" t="s">
        <v>202</v>
      </c>
      <c r="D2772" s="159" t="s">
        <v>2544</v>
      </c>
      <c r="E2772" s="159" t="s">
        <v>3008</v>
      </c>
    </row>
    <row r="2773" spans="1:5" ht="12" customHeight="1" x14ac:dyDescent="0.2">
      <c r="A2773" s="159" t="s">
        <v>3006</v>
      </c>
      <c r="B2773" s="159" t="s">
        <v>1540</v>
      </c>
      <c r="C2773" s="159" t="s">
        <v>202</v>
      </c>
      <c r="D2773" s="159" t="s">
        <v>2544</v>
      </c>
      <c r="E2773" s="159" t="s">
        <v>3056</v>
      </c>
    </row>
    <row r="2774" spans="1:5" ht="12" customHeight="1" x14ac:dyDescent="0.2">
      <c r="A2774" s="159" t="s">
        <v>3006</v>
      </c>
      <c r="B2774" s="159" t="s">
        <v>1540</v>
      </c>
      <c r="C2774" s="159" t="s">
        <v>202</v>
      </c>
      <c r="D2774" s="159" t="s">
        <v>2544</v>
      </c>
      <c r="E2774" s="159" t="s">
        <v>3057</v>
      </c>
    </row>
    <row r="2775" spans="1:5" ht="12" customHeight="1" x14ac:dyDescent="0.2">
      <c r="A2775" s="159" t="s">
        <v>3006</v>
      </c>
      <c r="B2775" s="159" t="s">
        <v>1565</v>
      </c>
      <c r="C2775" s="159" t="s">
        <v>201</v>
      </c>
      <c r="D2775" s="159" t="s">
        <v>2544</v>
      </c>
      <c r="E2775" s="159" t="s">
        <v>3008</v>
      </c>
    </row>
    <row r="2776" spans="1:5" ht="12" customHeight="1" x14ac:dyDescent="0.2">
      <c r="A2776" s="159" t="s">
        <v>3006</v>
      </c>
      <c r="B2776" s="159" t="s">
        <v>1565</v>
      </c>
      <c r="C2776" s="159" t="s">
        <v>201</v>
      </c>
      <c r="D2776" s="159" t="s">
        <v>2544</v>
      </c>
      <c r="E2776" s="159" t="s">
        <v>3058</v>
      </c>
    </row>
    <row r="2777" spans="1:5" ht="12" customHeight="1" x14ac:dyDescent="0.2">
      <c r="A2777" s="159" t="s">
        <v>3006</v>
      </c>
      <c r="B2777" s="159" t="s">
        <v>1565</v>
      </c>
      <c r="C2777" s="159" t="s">
        <v>201</v>
      </c>
      <c r="D2777" s="159" t="s">
        <v>2544</v>
      </c>
      <c r="E2777" s="159" t="s">
        <v>3056</v>
      </c>
    </row>
    <row r="2778" spans="1:5" ht="12" customHeight="1" x14ac:dyDescent="0.2">
      <c r="A2778" s="159" t="s">
        <v>3006</v>
      </c>
      <c r="B2778" s="159" t="s">
        <v>1565</v>
      </c>
      <c r="C2778" s="159" t="s">
        <v>201</v>
      </c>
      <c r="D2778" s="159" t="s">
        <v>2544</v>
      </c>
      <c r="E2778" s="159" t="s">
        <v>3057</v>
      </c>
    </row>
    <row r="2779" spans="1:5" ht="12" customHeight="1" x14ac:dyDescent="0.2">
      <c r="A2779" s="159" t="s">
        <v>3006</v>
      </c>
      <c r="B2779" s="159" t="s">
        <v>1534</v>
      </c>
      <c r="C2779" s="159" t="s">
        <v>211</v>
      </c>
      <c r="D2779" s="159" t="s">
        <v>2544</v>
      </c>
      <c r="E2779" s="159" t="s">
        <v>3008</v>
      </c>
    </row>
    <row r="2780" spans="1:5" ht="12" customHeight="1" x14ac:dyDescent="0.2">
      <c r="A2780" s="159" t="s">
        <v>3006</v>
      </c>
      <c r="B2780" s="159" t="s">
        <v>1534</v>
      </c>
      <c r="C2780" s="159" t="s">
        <v>211</v>
      </c>
      <c r="D2780" s="159" t="s">
        <v>2544</v>
      </c>
      <c r="E2780" s="159" t="s">
        <v>3058</v>
      </c>
    </row>
    <row r="2781" spans="1:5" ht="12" customHeight="1" x14ac:dyDescent="0.2">
      <c r="A2781" s="159" t="s">
        <v>3006</v>
      </c>
      <c r="B2781" s="159" t="s">
        <v>1534</v>
      </c>
      <c r="C2781" s="159" t="s">
        <v>211</v>
      </c>
      <c r="D2781" s="159" t="s">
        <v>2544</v>
      </c>
      <c r="E2781" s="159" t="s">
        <v>3056</v>
      </c>
    </row>
    <row r="2782" spans="1:5" ht="12" customHeight="1" x14ac:dyDescent="0.2">
      <c r="A2782" s="159" t="s">
        <v>3006</v>
      </c>
      <c r="B2782" s="159" t="s">
        <v>1534</v>
      </c>
      <c r="C2782" s="159" t="s">
        <v>211</v>
      </c>
      <c r="D2782" s="159" t="s">
        <v>2544</v>
      </c>
      <c r="E2782" s="159" t="s">
        <v>3057</v>
      </c>
    </row>
    <row r="2783" spans="1:5" ht="12" customHeight="1" x14ac:dyDescent="0.2">
      <c r="A2783" s="159" t="s">
        <v>3006</v>
      </c>
      <c r="B2783" s="159" t="s">
        <v>1553</v>
      </c>
      <c r="C2783" s="159" t="s">
        <v>200</v>
      </c>
      <c r="D2783" s="159" t="s">
        <v>2544</v>
      </c>
      <c r="E2783" s="159" t="s">
        <v>3008</v>
      </c>
    </row>
    <row r="2784" spans="1:5" ht="12" customHeight="1" x14ac:dyDescent="0.2">
      <c r="A2784" s="159" t="s">
        <v>3006</v>
      </c>
      <c r="B2784" s="159" t="s">
        <v>1553</v>
      </c>
      <c r="C2784" s="159" t="s">
        <v>200</v>
      </c>
      <c r="D2784" s="159" t="s">
        <v>2544</v>
      </c>
      <c r="E2784" s="159" t="s">
        <v>3056</v>
      </c>
    </row>
    <row r="2785" spans="1:5" ht="12" customHeight="1" x14ac:dyDescent="0.2">
      <c r="A2785" s="159" t="s">
        <v>3006</v>
      </c>
      <c r="B2785" s="159" t="s">
        <v>1553</v>
      </c>
      <c r="C2785" s="159" t="s">
        <v>200</v>
      </c>
      <c r="D2785" s="159" t="s">
        <v>2544</v>
      </c>
      <c r="E2785" s="159" t="s">
        <v>3057</v>
      </c>
    </row>
    <row r="2786" spans="1:5" ht="12" customHeight="1" x14ac:dyDescent="0.2">
      <c r="A2786" s="159" t="s">
        <v>3006</v>
      </c>
      <c r="B2786" s="159" t="s">
        <v>1561</v>
      </c>
      <c r="C2786" s="159" t="s">
        <v>14</v>
      </c>
      <c r="D2786" s="159" t="s">
        <v>2544</v>
      </c>
      <c r="E2786" s="159" t="s">
        <v>3008</v>
      </c>
    </row>
    <row r="2787" spans="1:5" ht="12" customHeight="1" x14ac:dyDescent="0.2">
      <c r="A2787" s="159" t="s">
        <v>3006</v>
      </c>
      <c r="B2787" s="159" t="s">
        <v>1561</v>
      </c>
      <c r="C2787" s="159" t="s">
        <v>14</v>
      </c>
      <c r="D2787" s="159" t="s">
        <v>2544</v>
      </c>
      <c r="E2787" s="159" t="s">
        <v>3056</v>
      </c>
    </row>
    <row r="2788" spans="1:5" ht="12" customHeight="1" x14ac:dyDescent="0.2">
      <c r="A2788" s="159" t="s">
        <v>3006</v>
      </c>
      <c r="B2788" s="159" t="s">
        <v>1561</v>
      </c>
      <c r="C2788" s="159" t="s">
        <v>14</v>
      </c>
      <c r="D2788" s="159" t="s">
        <v>2544</v>
      </c>
      <c r="E2788" s="159" t="s">
        <v>3057</v>
      </c>
    </row>
    <row r="2789" spans="1:5" ht="12" customHeight="1" x14ac:dyDescent="0.2">
      <c r="A2789" s="159" t="s">
        <v>3006</v>
      </c>
      <c r="B2789" s="159" t="s">
        <v>1535</v>
      </c>
      <c r="C2789" s="159" t="s">
        <v>209</v>
      </c>
      <c r="D2789" s="159" t="s">
        <v>2544</v>
      </c>
      <c r="E2789" s="159" t="s">
        <v>3008</v>
      </c>
    </row>
    <row r="2790" spans="1:5" ht="12" customHeight="1" x14ac:dyDescent="0.2">
      <c r="A2790" s="159" t="s">
        <v>3006</v>
      </c>
      <c r="B2790" s="159" t="s">
        <v>1535</v>
      </c>
      <c r="C2790" s="159" t="s">
        <v>209</v>
      </c>
      <c r="D2790" s="159" t="s">
        <v>2544</v>
      </c>
      <c r="E2790" s="159" t="s">
        <v>3058</v>
      </c>
    </row>
    <row r="2791" spans="1:5" ht="12" customHeight="1" x14ac:dyDescent="0.2">
      <c r="A2791" s="159" t="s">
        <v>3006</v>
      </c>
      <c r="B2791" s="159" t="s">
        <v>1535</v>
      </c>
      <c r="C2791" s="159" t="s">
        <v>209</v>
      </c>
      <c r="D2791" s="159" t="s">
        <v>2544</v>
      </c>
      <c r="E2791" s="159" t="s">
        <v>3056</v>
      </c>
    </row>
    <row r="2792" spans="1:5" ht="12" customHeight="1" x14ac:dyDescent="0.2">
      <c r="A2792" s="159" t="s">
        <v>3006</v>
      </c>
      <c r="B2792" s="159" t="s">
        <v>1535</v>
      </c>
      <c r="C2792" s="159" t="s">
        <v>209</v>
      </c>
      <c r="D2792" s="159" t="s">
        <v>2544</v>
      </c>
      <c r="E2792" s="159" t="s">
        <v>3057</v>
      </c>
    </row>
    <row r="2793" spans="1:5" ht="12" customHeight="1" x14ac:dyDescent="0.2">
      <c r="A2793" s="159" t="s">
        <v>3006</v>
      </c>
      <c r="B2793" s="159" t="s">
        <v>1513</v>
      </c>
      <c r="C2793" s="159" t="s">
        <v>249</v>
      </c>
      <c r="D2793" s="159" t="s">
        <v>2544</v>
      </c>
      <c r="E2793" s="159" t="s">
        <v>3008</v>
      </c>
    </row>
    <row r="2794" spans="1:5" ht="12" customHeight="1" x14ac:dyDescent="0.2">
      <c r="A2794" s="159" t="s">
        <v>3006</v>
      </c>
      <c r="B2794" s="159" t="s">
        <v>1513</v>
      </c>
      <c r="C2794" s="159" t="s">
        <v>249</v>
      </c>
      <c r="D2794" s="159" t="s">
        <v>2544</v>
      </c>
      <c r="E2794" s="159" t="s">
        <v>3055</v>
      </c>
    </row>
    <row r="2795" spans="1:5" ht="12" customHeight="1" x14ac:dyDescent="0.2">
      <c r="A2795" s="159" t="s">
        <v>3006</v>
      </c>
      <c r="B2795" s="159" t="s">
        <v>1513</v>
      </c>
      <c r="C2795" s="159" t="s">
        <v>249</v>
      </c>
      <c r="D2795" s="159" t="s">
        <v>2544</v>
      </c>
      <c r="E2795" s="159" t="s">
        <v>3058</v>
      </c>
    </row>
    <row r="2796" spans="1:5" ht="12" customHeight="1" x14ac:dyDescent="0.2">
      <c r="A2796" s="159" t="s">
        <v>3006</v>
      </c>
      <c r="B2796" s="159" t="s">
        <v>1513</v>
      </c>
      <c r="C2796" s="159" t="s">
        <v>249</v>
      </c>
      <c r="D2796" s="159" t="s">
        <v>2544</v>
      </c>
      <c r="E2796" s="159" t="s">
        <v>3056</v>
      </c>
    </row>
    <row r="2797" spans="1:5" ht="12" customHeight="1" x14ac:dyDescent="0.2">
      <c r="A2797" s="159" t="s">
        <v>3006</v>
      </c>
      <c r="B2797" s="159" t="s">
        <v>1513</v>
      </c>
      <c r="C2797" s="159" t="s">
        <v>249</v>
      </c>
      <c r="D2797" s="159" t="s">
        <v>2544</v>
      </c>
      <c r="E2797" s="159" t="s">
        <v>3057</v>
      </c>
    </row>
    <row r="2798" spans="1:5" ht="12" customHeight="1" x14ac:dyDescent="0.2">
      <c r="A2798" s="159" t="s">
        <v>3006</v>
      </c>
      <c r="B2798" s="159" t="s">
        <v>1549</v>
      </c>
      <c r="C2798" s="159" t="s">
        <v>255</v>
      </c>
      <c r="D2798" s="159" t="s">
        <v>2544</v>
      </c>
      <c r="E2798" s="159" t="s">
        <v>3008</v>
      </c>
    </row>
    <row r="2799" spans="1:5" ht="12" customHeight="1" x14ac:dyDescent="0.2">
      <c r="A2799" s="159" t="s">
        <v>3006</v>
      </c>
      <c r="B2799" s="159" t="s">
        <v>1549</v>
      </c>
      <c r="C2799" s="159" t="s">
        <v>255</v>
      </c>
      <c r="D2799" s="159" t="s">
        <v>2544</v>
      </c>
      <c r="E2799" s="159" t="s">
        <v>3058</v>
      </c>
    </row>
    <row r="2800" spans="1:5" ht="12" customHeight="1" x14ac:dyDescent="0.2">
      <c r="A2800" s="159" t="s">
        <v>3006</v>
      </c>
      <c r="B2800" s="159" t="s">
        <v>1549</v>
      </c>
      <c r="C2800" s="159" t="s">
        <v>255</v>
      </c>
      <c r="D2800" s="159" t="s">
        <v>2544</v>
      </c>
      <c r="E2800" s="159" t="s">
        <v>3056</v>
      </c>
    </row>
    <row r="2801" spans="1:5" ht="12" customHeight="1" x14ac:dyDescent="0.2">
      <c r="A2801" s="159" t="s">
        <v>3006</v>
      </c>
      <c r="B2801" s="159" t="s">
        <v>1549</v>
      </c>
      <c r="C2801" s="159" t="s">
        <v>255</v>
      </c>
      <c r="D2801" s="159" t="s">
        <v>2544</v>
      </c>
      <c r="E2801" s="159" t="s">
        <v>3057</v>
      </c>
    </row>
    <row r="2802" spans="1:5" ht="12" customHeight="1" x14ac:dyDescent="0.2">
      <c r="A2802" s="159" t="s">
        <v>3006</v>
      </c>
      <c r="B2802" s="159" t="s">
        <v>1530</v>
      </c>
      <c r="C2802" s="159" t="s">
        <v>248</v>
      </c>
      <c r="D2802" s="159" t="s">
        <v>2544</v>
      </c>
      <c r="E2802" s="159" t="s">
        <v>3008</v>
      </c>
    </row>
    <row r="2803" spans="1:5" ht="12" customHeight="1" x14ac:dyDescent="0.2">
      <c r="A2803" s="159" t="s">
        <v>3006</v>
      </c>
      <c r="B2803" s="159" t="s">
        <v>1530</v>
      </c>
      <c r="C2803" s="159" t="s">
        <v>248</v>
      </c>
      <c r="D2803" s="159" t="s">
        <v>2544</v>
      </c>
      <c r="E2803" s="159" t="s">
        <v>3058</v>
      </c>
    </row>
    <row r="2804" spans="1:5" ht="12" customHeight="1" x14ac:dyDescent="0.2">
      <c r="A2804" s="159" t="s">
        <v>3006</v>
      </c>
      <c r="B2804" s="159" t="s">
        <v>1530</v>
      </c>
      <c r="C2804" s="159" t="s">
        <v>248</v>
      </c>
      <c r="D2804" s="159" t="s">
        <v>2544</v>
      </c>
      <c r="E2804" s="159" t="s">
        <v>3056</v>
      </c>
    </row>
    <row r="2805" spans="1:5" ht="12" customHeight="1" x14ac:dyDescent="0.2">
      <c r="A2805" s="159" t="s">
        <v>3006</v>
      </c>
      <c r="B2805" s="159" t="s">
        <v>1530</v>
      </c>
      <c r="C2805" s="159" t="s">
        <v>248</v>
      </c>
      <c r="D2805" s="159" t="s">
        <v>2544</v>
      </c>
      <c r="E2805" s="159" t="s">
        <v>3057</v>
      </c>
    </row>
    <row r="2806" spans="1:5" ht="12" customHeight="1" x14ac:dyDescent="0.2">
      <c r="A2806" s="159" t="s">
        <v>3006</v>
      </c>
      <c r="B2806" s="159" t="s">
        <v>1999</v>
      </c>
      <c r="C2806" s="159" t="s">
        <v>2002</v>
      </c>
      <c r="D2806" s="159" t="s">
        <v>2544</v>
      </c>
      <c r="E2806" s="159" t="s">
        <v>3008</v>
      </c>
    </row>
    <row r="2807" spans="1:5" ht="12" customHeight="1" x14ac:dyDescent="0.2">
      <c r="A2807" s="159" t="s">
        <v>3006</v>
      </c>
      <c r="B2807" s="159" t="s">
        <v>1999</v>
      </c>
      <c r="C2807" s="159" t="s">
        <v>2002</v>
      </c>
      <c r="D2807" s="159" t="s">
        <v>2544</v>
      </c>
      <c r="E2807" s="159" t="s">
        <v>3057</v>
      </c>
    </row>
    <row r="2808" spans="1:5" ht="12" customHeight="1" x14ac:dyDescent="0.2">
      <c r="A2808" s="159" t="s">
        <v>3006</v>
      </c>
      <c r="B2808" s="159" t="s">
        <v>2886</v>
      </c>
      <c r="C2808" s="159" t="s">
        <v>2003</v>
      </c>
      <c r="D2808" s="159" t="s">
        <v>2544</v>
      </c>
      <c r="E2808" s="159" t="s">
        <v>3008</v>
      </c>
    </row>
    <row r="2809" spans="1:5" ht="12" customHeight="1" x14ac:dyDescent="0.2">
      <c r="A2809" s="159" t="s">
        <v>3006</v>
      </c>
      <c r="B2809" s="159" t="s">
        <v>2886</v>
      </c>
      <c r="C2809" s="159" t="s">
        <v>2003</v>
      </c>
      <c r="D2809" s="159" t="s">
        <v>2544</v>
      </c>
      <c r="E2809" s="159" t="s">
        <v>3055</v>
      </c>
    </row>
    <row r="2810" spans="1:5" ht="12" customHeight="1" x14ac:dyDescent="0.2">
      <c r="A2810" s="159" t="s">
        <v>3006</v>
      </c>
      <c r="B2810" s="159" t="s">
        <v>1294</v>
      </c>
      <c r="C2810" s="159" t="s">
        <v>1295</v>
      </c>
      <c r="D2810" s="159" t="s">
        <v>2553</v>
      </c>
      <c r="E2810" s="159" t="s">
        <v>3008</v>
      </c>
    </row>
    <row r="2811" spans="1:5" ht="12" customHeight="1" x14ac:dyDescent="0.2">
      <c r="A2811" s="159" t="s">
        <v>3006</v>
      </c>
      <c r="B2811" s="159" t="s">
        <v>1294</v>
      </c>
      <c r="C2811" s="159" t="s">
        <v>1295</v>
      </c>
      <c r="D2811" s="159" t="s">
        <v>2553</v>
      </c>
      <c r="E2811" s="159" t="s">
        <v>3057</v>
      </c>
    </row>
    <row r="2812" spans="1:5" ht="12" customHeight="1" x14ac:dyDescent="0.2">
      <c r="A2812" s="159" t="s">
        <v>3006</v>
      </c>
      <c r="B2812" s="159" t="s">
        <v>1296</v>
      </c>
      <c r="C2812" s="159" t="s">
        <v>1297</v>
      </c>
      <c r="D2812" s="159" t="s">
        <v>2553</v>
      </c>
      <c r="E2812" s="159" t="s">
        <v>3008</v>
      </c>
    </row>
    <row r="2813" spans="1:5" ht="12" customHeight="1" x14ac:dyDescent="0.2">
      <c r="A2813" s="159" t="s">
        <v>3006</v>
      </c>
      <c r="B2813" s="159" t="s">
        <v>1490</v>
      </c>
      <c r="C2813" s="159" t="s">
        <v>1491</v>
      </c>
      <c r="D2813" s="159" t="s">
        <v>2553</v>
      </c>
      <c r="E2813" s="159" t="s">
        <v>3008</v>
      </c>
    </row>
    <row r="2814" spans="1:5" ht="12" customHeight="1" x14ac:dyDescent="0.2">
      <c r="A2814" s="159" t="s">
        <v>3006</v>
      </c>
      <c r="B2814" s="159" t="s">
        <v>1490</v>
      </c>
      <c r="C2814" s="159" t="s">
        <v>1491</v>
      </c>
      <c r="D2814" s="159" t="s">
        <v>2553</v>
      </c>
      <c r="E2814" s="159" t="s">
        <v>3057</v>
      </c>
    </row>
    <row r="2815" spans="1:5" ht="12" customHeight="1" x14ac:dyDescent="0.2">
      <c r="A2815" s="159" t="s">
        <v>3006</v>
      </c>
      <c r="B2815" s="159" t="s">
        <v>1307</v>
      </c>
      <c r="C2815" s="159" t="s">
        <v>1308</v>
      </c>
      <c r="D2815" s="159" t="s">
        <v>2553</v>
      </c>
      <c r="E2815" s="159" t="s">
        <v>3008</v>
      </c>
    </row>
    <row r="2816" spans="1:5" ht="12" customHeight="1" x14ac:dyDescent="0.2">
      <c r="A2816" s="159" t="s">
        <v>3006</v>
      </c>
      <c r="B2816" s="159" t="s">
        <v>2246</v>
      </c>
      <c r="C2816" s="159" t="s">
        <v>797</v>
      </c>
      <c r="D2816" s="159" t="s">
        <v>2553</v>
      </c>
      <c r="E2816" s="159" t="s">
        <v>3008</v>
      </c>
    </row>
    <row r="2817" spans="1:5" ht="12" customHeight="1" x14ac:dyDescent="0.2">
      <c r="A2817" s="159" t="s">
        <v>3006</v>
      </c>
      <c r="B2817" s="159" t="s">
        <v>2246</v>
      </c>
      <c r="C2817" s="159" t="s">
        <v>797</v>
      </c>
      <c r="D2817" s="159" t="s">
        <v>2553</v>
      </c>
      <c r="E2817" s="159" t="s">
        <v>3057</v>
      </c>
    </row>
    <row r="2818" spans="1:5" ht="12" customHeight="1" x14ac:dyDescent="0.2">
      <c r="A2818" s="159" t="s">
        <v>3006</v>
      </c>
      <c r="B2818" s="159" t="s">
        <v>2284</v>
      </c>
      <c r="C2818" s="159" t="s">
        <v>1081</v>
      </c>
      <c r="D2818" s="159" t="s">
        <v>2553</v>
      </c>
      <c r="E2818" s="159" t="s">
        <v>3008</v>
      </c>
    </row>
    <row r="2819" spans="1:5" ht="12" customHeight="1" x14ac:dyDescent="0.2">
      <c r="A2819" s="159" t="s">
        <v>3006</v>
      </c>
      <c r="B2819" s="159" t="s">
        <v>2284</v>
      </c>
      <c r="C2819" s="159" t="s">
        <v>1081</v>
      </c>
      <c r="D2819" s="159" t="s">
        <v>2553</v>
      </c>
      <c r="E2819" s="159" t="s">
        <v>3057</v>
      </c>
    </row>
    <row r="2820" spans="1:5" ht="12" customHeight="1" x14ac:dyDescent="0.2">
      <c r="A2820" s="159" t="s">
        <v>3006</v>
      </c>
      <c r="B2820" s="159" t="s">
        <v>2773</v>
      </c>
      <c r="C2820" s="159" t="s">
        <v>2339</v>
      </c>
      <c r="D2820" s="159" t="s">
        <v>2553</v>
      </c>
      <c r="E2820" s="159" t="s">
        <v>3008</v>
      </c>
    </row>
    <row r="2821" spans="1:5" ht="12" customHeight="1" x14ac:dyDescent="0.2">
      <c r="A2821" s="159" t="s">
        <v>3006</v>
      </c>
      <c r="B2821" s="159" t="s">
        <v>2209</v>
      </c>
      <c r="C2821" s="159" t="s">
        <v>2199</v>
      </c>
      <c r="D2821" s="159" t="s">
        <v>2553</v>
      </c>
      <c r="E2821" s="159" t="s">
        <v>3008</v>
      </c>
    </row>
    <row r="2822" spans="1:5" ht="12" customHeight="1" x14ac:dyDescent="0.2">
      <c r="A2822" s="159" t="s">
        <v>3006</v>
      </c>
      <c r="B2822" s="159" t="s">
        <v>2788</v>
      </c>
      <c r="C2822" s="159" t="s">
        <v>2334</v>
      </c>
      <c r="D2822" s="159" t="s">
        <v>2553</v>
      </c>
      <c r="E2822" s="159" t="s">
        <v>3008</v>
      </c>
    </row>
    <row r="2823" spans="1:5" ht="12" customHeight="1" x14ac:dyDescent="0.2">
      <c r="A2823" s="159" t="s">
        <v>3006</v>
      </c>
      <c r="B2823" s="159" t="s">
        <v>1298</v>
      </c>
      <c r="C2823" s="159" t="s">
        <v>1299</v>
      </c>
      <c r="D2823" s="159" t="s">
        <v>2553</v>
      </c>
      <c r="E2823" s="159" t="s">
        <v>3008</v>
      </c>
    </row>
    <row r="2824" spans="1:5" ht="12" customHeight="1" x14ac:dyDescent="0.2">
      <c r="A2824" s="159" t="s">
        <v>3006</v>
      </c>
      <c r="B2824" s="159" t="s">
        <v>1114</v>
      </c>
      <c r="C2824" s="159" t="s">
        <v>1082</v>
      </c>
      <c r="D2824" s="159" t="s">
        <v>2553</v>
      </c>
      <c r="E2824" s="159" t="s">
        <v>3008</v>
      </c>
    </row>
    <row r="2825" spans="1:5" ht="12" customHeight="1" x14ac:dyDescent="0.2">
      <c r="A2825" s="159" t="s">
        <v>3006</v>
      </c>
      <c r="B2825" s="159" t="s">
        <v>1114</v>
      </c>
      <c r="C2825" s="159" t="s">
        <v>1082</v>
      </c>
      <c r="D2825" s="159" t="s">
        <v>2553</v>
      </c>
      <c r="E2825" s="159" t="s">
        <v>3057</v>
      </c>
    </row>
    <row r="2826" spans="1:5" ht="12" customHeight="1" x14ac:dyDescent="0.2">
      <c r="A2826" s="159" t="s">
        <v>3006</v>
      </c>
      <c r="B2826" s="159" t="s">
        <v>2731</v>
      </c>
      <c r="C2826" s="159" t="s">
        <v>2330</v>
      </c>
      <c r="D2826" s="159" t="s">
        <v>2553</v>
      </c>
      <c r="E2826" s="159" t="s">
        <v>3008</v>
      </c>
    </row>
    <row r="2827" spans="1:5" ht="12" customHeight="1" x14ac:dyDescent="0.2">
      <c r="A2827" s="159" t="s">
        <v>3006</v>
      </c>
      <c r="B2827" s="159" t="s">
        <v>1861</v>
      </c>
      <c r="C2827" s="159" t="s">
        <v>1862</v>
      </c>
      <c r="D2827" s="159" t="s">
        <v>2553</v>
      </c>
      <c r="E2827" s="159" t="s">
        <v>3008</v>
      </c>
    </row>
    <row r="2828" spans="1:5" ht="12" customHeight="1" x14ac:dyDescent="0.2">
      <c r="A2828" s="159" t="s">
        <v>3006</v>
      </c>
      <c r="B2828" s="159" t="s">
        <v>2794</v>
      </c>
      <c r="C2828" s="159" t="s">
        <v>2331</v>
      </c>
      <c r="D2828" s="159" t="s">
        <v>2553</v>
      </c>
      <c r="E2828" s="159" t="s">
        <v>3008</v>
      </c>
    </row>
    <row r="2829" spans="1:5" ht="12" customHeight="1" x14ac:dyDescent="0.2">
      <c r="A2829" s="159" t="s">
        <v>3006</v>
      </c>
      <c r="B2829" s="159" t="s">
        <v>2749</v>
      </c>
      <c r="C2829" s="159" t="s">
        <v>2335</v>
      </c>
      <c r="D2829" s="159" t="s">
        <v>2553</v>
      </c>
      <c r="E2829" s="159" t="s">
        <v>3008</v>
      </c>
    </row>
    <row r="2830" spans="1:5" ht="12" customHeight="1" x14ac:dyDescent="0.2">
      <c r="A2830" s="159" t="s">
        <v>3006</v>
      </c>
      <c r="B2830" s="159" t="s">
        <v>2792</v>
      </c>
      <c r="C2830" s="159" t="s">
        <v>2337</v>
      </c>
      <c r="D2830" s="159" t="s">
        <v>2553</v>
      </c>
      <c r="E2830" s="159" t="s">
        <v>3008</v>
      </c>
    </row>
    <row r="2831" spans="1:5" ht="12" customHeight="1" x14ac:dyDescent="0.2">
      <c r="A2831" s="159" t="s">
        <v>3006</v>
      </c>
      <c r="B2831" s="159" t="s">
        <v>2793</v>
      </c>
      <c r="C2831" s="159" t="s">
        <v>2332</v>
      </c>
      <c r="D2831" s="159" t="s">
        <v>2553</v>
      </c>
      <c r="E2831" s="159" t="s">
        <v>3008</v>
      </c>
    </row>
    <row r="2832" spans="1:5" ht="12" customHeight="1" x14ac:dyDescent="0.2">
      <c r="A2832" s="159" t="s">
        <v>3006</v>
      </c>
      <c r="B2832" s="159" t="s">
        <v>2790</v>
      </c>
      <c r="C2832" s="159" t="s">
        <v>2336</v>
      </c>
      <c r="D2832" s="159" t="s">
        <v>2553</v>
      </c>
      <c r="E2832" s="159" t="s">
        <v>3008</v>
      </c>
    </row>
    <row r="2833" spans="1:5" ht="12" customHeight="1" x14ac:dyDescent="0.2">
      <c r="A2833" s="159" t="s">
        <v>3006</v>
      </c>
      <c r="B2833" s="159" t="s">
        <v>2791</v>
      </c>
      <c r="C2833" s="159" t="s">
        <v>2338</v>
      </c>
      <c r="D2833" s="159" t="s">
        <v>2553</v>
      </c>
      <c r="E2833" s="159" t="s">
        <v>3008</v>
      </c>
    </row>
    <row r="2834" spans="1:5" ht="12" customHeight="1" x14ac:dyDescent="0.2">
      <c r="A2834" s="159" t="s">
        <v>3006</v>
      </c>
      <c r="B2834" s="159" t="s">
        <v>2784</v>
      </c>
      <c r="C2834" s="159" t="s">
        <v>2333</v>
      </c>
      <c r="D2834" s="159" t="s">
        <v>2553</v>
      </c>
      <c r="E2834" s="159" t="s">
        <v>3008</v>
      </c>
    </row>
    <row r="2835" spans="1:5" ht="12" customHeight="1" x14ac:dyDescent="0.2">
      <c r="A2835" s="159" t="s">
        <v>3006</v>
      </c>
      <c r="B2835" s="159" t="s">
        <v>1152</v>
      </c>
      <c r="C2835" s="159" t="s">
        <v>1153</v>
      </c>
      <c r="D2835" s="159" t="s">
        <v>2553</v>
      </c>
      <c r="E2835" s="159" t="s">
        <v>3008</v>
      </c>
    </row>
    <row r="2836" spans="1:5" ht="12" customHeight="1" x14ac:dyDescent="0.2">
      <c r="A2836" s="159" t="s">
        <v>3006</v>
      </c>
      <c r="B2836" s="159" t="s">
        <v>1115</v>
      </c>
      <c r="C2836" s="159" t="s">
        <v>619</v>
      </c>
      <c r="D2836" s="159" t="s">
        <v>2553</v>
      </c>
      <c r="E2836" s="159" t="s">
        <v>3008</v>
      </c>
    </row>
    <row r="2837" spans="1:5" ht="12" customHeight="1" x14ac:dyDescent="0.2">
      <c r="A2837" s="159" t="s">
        <v>3006</v>
      </c>
      <c r="B2837" s="159" t="s">
        <v>1115</v>
      </c>
      <c r="C2837" s="159" t="s">
        <v>619</v>
      </c>
      <c r="D2837" s="159" t="s">
        <v>2553</v>
      </c>
      <c r="E2837" s="159" t="s">
        <v>3057</v>
      </c>
    </row>
    <row r="2838" spans="1:5" ht="12" customHeight="1" x14ac:dyDescent="0.2">
      <c r="A2838" s="159" t="s">
        <v>3006</v>
      </c>
      <c r="B2838" s="159" t="s">
        <v>1116</v>
      </c>
      <c r="C2838" s="159" t="s">
        <v>630</v>
      </c>
      <c r="D2838" s="159" t="s">
        <v>2553</v>
      </c>
      <c r="E2838" s="159" t="s">
        <v>3008</v>
      </c>
    </row>
    <row r="2839" spans="1:5" ht="12" customHeight="1" x14ac:dyDescent="0.2">
      <c r="A2839" s="159" t="s">
        <v>3006</v>
      </c>
      <c r="B2839" s="159" t="s">
        <v>1116</v>
      </c>
      <c r="C2839" s="159" t="s">
        <v>630</v>
      </c>
      <c r="D2839" s="159" t="s">
        <v>2553</v>
      </c>
      <c r="E2839" s="159" t="s">
        <v>3057</v>
      </c>
    </row>
    <row r="2840" spans="1:5" ht="12" customHeight="1" x14ac:dyDescent="0.2">
      <c r="A2840" s="159" t="s">
        <v>3006</v>
      </c>
      <c r="B2840" s="159" t="s">
        <v>1117</v>
      </c>
      <c r="C2840" s="159" t="s">
        <v>631</v>
      </c>
      <c r="D2840" s="159" t="s">
        <v>2553</v>
      </c>
      <c r="E2840" s="159" t="s">
        <v>3008</v>
      </c>
    </row>
    <row r="2841" spans="1:5" ht="12" customHeight="1" x14ac:dyDescent="0.2">
      <c r="A2841" s="159" t="s">
        <v>3006</v>
      </c>
      <c r="B2841" s="159" t="s">
        <v>1117</v>
      </c>
      <c r="C2841" s="159" t="s">
        <v>631</v>
      </c>
      <c r="D2841" s="159" t="s">
        <v>2553</v>
      </c>
      <c r="E2841" s="159" t="s">
        <v>3057</v>
      </c>
    </row>
    <row r="2842" spans="1:5" ht="12" customHeight="1" x14ac:dyDescent="0.2">
      <c r="A2842" s="159" t="s">
        <v>3006</v>
      </c>
      <c r="B2842" s="159" t="s">
        <v>1118</v>
      </c>
      <c r="C2842" s="159" t="s">
        <v>622</v>
      </c>
      <c r="D2842" s="159" t="s">
        <v>2553</v>
      </c>
      <c r="E2842" s="159" t="s">
        <v>3008</v>
      </c>
    </row>
    <row r="2843" spans="1:5" ht="12" customHeight="1" x14ac:dyDescent="0.2">
      <c r="A2843" s="159" t="s">
        <v>3006</v>
      </c>
      <c r="B2843" s="159" t="s">
        <v>1119</v>
      </c>
      <c r="C2843" s="159" t="s">
        <v>945</v>
      </c>
      <c r="D2843" s="159" t="s">
        <v>2553</v>
      </c>
      <c r="E2843" s="159" t="s">
        <v>3008</v>
      </c>
    </row>
    <row r="2844" spans="1:5" ht="12" customHeight="1" x14ac:dyDescent="0.2">
      <c r="A2844" s="159" t="s">
        <v>3006</v>
      </c>
      <c r="B2844" s="159" t="s">
        <v>1119</v>
      </c>
      <c r="C2844" s="159" t="s">
        <v>945</v>
      </c>
      <c r="D2844" s="159" t="s">
        <v>2553</v>
      </c>
      <c r="E2844" s="159" t="s">
        <v>3057</v>
      </c>
    </row>
    <row r="2845" spans="1:5" ht="12" customHeight="1" x14ac:dyDescent="0.2">
      <c r="A2845" s="159" t="s">
        <v>3006</v>
      </c>
      <c r="B2845" s="159" t="s">
        <v>1120</v>
      </c>
      <c r="C2845" s="159" t="s">
        <v>1083</v>
      </c>
      <c r="D2845" s="159" t="s">
        <v>2553</v>
      </c>
      <c r="E2845" s="159" t="s">
        <v>3008</v>
      </c>
    </row>
    <row r="2846" spans="1:5" ht="12" customHeight="1" x14ac:dyDescent="0.2">
      <c r="A2846" s="159" t="s">
        <v>3006</v>
      </c>
      <c r="B2846" s="159" t="s">
        <v>1120</v>
      </c>
      <c r="C2846" s="159" t="s">
        <v>1083</v>
      </c>
      <c r="D2846" s="159" t="s">
        <v>2553</v>
      </c>
      <c r="E2846" s="159" t="s">
        <v>3057</v>
      </c>
    </row>
    <row r="2847" spans="1:5" ht="12" customHeight="1" x14ac:dyDescent="0.2">
      <c r="A2847" s="159" t="s">
        <v>3006</v>
      </c>
      <c r="B2847" s="159" t="s">
        <v>2210</v>
      </c>
      <c r="C2847" s="159" t="s">
        <v>2200</v>
      </c>
      <c r="D2847" s="159" t="s">
        <v>2553</v>
      </c>
      <c r="E2847" s="159" t="s">
        <v>3008</v>
      </c>
    </row>
    <row r="2848" spans="1:5" ht="12" customHeight="1" x14ac:dyDescent="0.2">
      <c r="A2848" s="159" t="s">
        <v>3006</v>
      </c>
      <c r="B2848" s="159" t="s">
        <v>1121</v>
      </c>
      <c r="C2848" s="159" t="s">
        <v>1084</v>
      </c>
      <c r="D2848" s="159" t="s">
        <v>2553</v>
      </c>
      <c r="E2848" s="159" t="s">
        <v>3008</v>
      </c>
    </row>
    <row r="2849" spans="1:5" ht="12" customHeight="1" x14ac:dyDescent="0.2">
      <c r="A2849" s="159" t="s">
        <v>3006</v>
      </c>
      <c r="B2849" s="159" t="s">
        <v>1121</v>
      </c>
      <c r="C2849" s="159" t="s">
        <v>1084</v>
      </c>
      <c r="D2849" s="159" t="s">
        <v>2553</v>
      </c>
      <c r="E2849" s="159" t="s">
        <v>3057</v>
      </c>
    </row>
    <row r="2850" spans="1:5" ht="12" customHeight="1" x14ac:dyDescent="0.2">
      <c r="A2850" s="159" t="s">
        <v>3006</v>
      </c>
      <c r="B2850" s="159" t="s">
        <v>1122</v>
      </c>
      <c r="C2850" s="159" t="s">
        <v>702</v>
      </c>
      <c r="D2850" s="159" t="s">
        <v>2553</v>
      </c>
      <c r="E2850" s="159" t="s">
        <v>3008</v>
      </c>
    </row>
    <row r="2851" spans="1:5" ht="12" customHeight="1" x14ac:dyDescent="0.2">
      <c r="A2851" s="159" t="s">
        <v>3006</v>
      </c>
      <c r="B2851" s="159" t="s">
        <v>2770</v>
      </c>
      <c r="C2851" s="159" t="s">
        <v>2242</v>
      </c>
      <c r="D2851" s="159" t="s">
        <v>2553</v>
      </c>
      <c r="E2851" s="159" t="s">
        <v>3008</v>
      </c>
    </row>
    <row r="2852" spans="1:5" ht="12" customHeight="1" x14ac:dyDescent="0.2">
      <c r="A2852" s="159" t="s">
        <v>3006</v>
      </c>
      <c r="B2852" s="159" t="s">
        <v>1123</v>
      </c>
      <c r="C2852" s="159" t="s">
        <v>703</v>
      </c>
      <c r="D2852" s="159" t="s">
        <v>2553</v>
      </c>
      <c r="E2852" s="159" t="s">
        <v>3008</v>
      </c>
    </row>
    <row r="2853" spans="1:5" ht="12" customHeight="1" x14ac:dyDescent="0.2">
      <c r="A2853" s="159" t="s">
        <v>3006</v>
      </c>
      <c r="B2853" s="159" t="s">
        <v>1818</v>
      </c>
      <c r="C2853" s="159" t="s">
        <v>1819</v>
      </c>
      <c r="D2853" s="159" t="s">
        <v>2553</v>
      </c>
      <c r="E2853" s="159" t="s">
        <v>3008</v>
      </c>
    </row>
    <row r="2854" spans="1:5" ht="12" customHeight="1" x14ac:dyDescent="0.2">
      <c r="A2854" s="159" t="s">
        <v>3006</v>
      </c>
      <c r="B2854" s="159" t="s">
        <v>1104</v>
      </c>
      <c r="C2854" s="159" t="s">
        <v>1105</v>
      </c>
      <c r="D2854" s="159" t="s">
        <v>2553</v>
      </c>
      <c r="E2854" s="159" t="s">
        <v>3008</v>
      </c>
    </row>
    <row r="2855" spans="1:5" ht="12" customHeight="1" x14ac:dyDescent="0.2">
      <c r="A2855" s="159" t="s">
        <v>3006</v>
      </c>
      <c r="B2855" s="159" t="s">
        <v>1124</v>
      </c>
      <c r="C2855" s="159" t="s">
        <v>1055</v>
      </c>
      <c r="D2855" s="159" t="s">
        <v>2553</v>
      </c>
      <c r="E2855" s="159" t="s">
        <v>3008</v>
      </c>
    </row>
    <row r="2856" spans="1:5" ht="12" customHeight="1" x14ac:dyDescent="0.2">
      <c r="A2856" s="159" t="s">
        <v>3006</v>
      </c>
      <c r="B2856" s="159" t="s">
        <v>1125</v>
      </c>
      <c r="C2856" s="159" t="s">
        <v>1103</v>
      </c>
      <c r="D2856" s="159" t="s">
        <v>2553</v>
      </c>
      <c r="E2856" s="159" t="s">
        <v>3008</v>
      </c>
    </row>
    <row r="2857" spans="1:5" ht="12" customHeight="1" x14ac:dyDescent="0.2">
      <c r="A2857" s="159" t="s">
        <v>3006</v>
      </c>
      <c r="B2857" s="159" t="s">
        <v>1125</v>
      </c>
      <c r="C2857" s="159" t="s">
        <v>1103</v>
      </c>
      <c r="D2857" s="159" t="s">
        <v>2553</v>
      </c>
      <c r="E2857" s="159" t="s">
        <v>3055</v>
      </c>
    </row>
    <row r="2858" spans="1:5" ht="12" customHeight="1" x14ac:dyDescent="0.2">
      <c r="A2858" s="159" t="s">
        <v>3006</v>
      </c>
      <c r="B2858" s="159" t="s">
        <v>1125</v>
      </c>
      <c r="C2858" s="159" t="s">
        <v>1103</v>
      </c>
      <c r="D2858" s="159" t="s">
        <v>2553</v>
      </c>
      <c r="E2858" s="159" t="s">
        <v>3057</v>
      </c>
    </row>
    <row r="2859" spans="1:5" ht="12" customHeight="1" x14ac:dyDescent="0.2">
      <c r="A2859" s="159" t="s">
        <v>3006</v>
      </c>
      <c r="B2859" s="159" t="s">
        <v>1571</v>
      </c>
      <c r="C2859" s="159" t="s">
        <v>1572</v>
      </c>
      <c r="D2859" s="159" t="s">
        <v>2553</v>
      </c>
      <c r="E2859" s="159" t="s">
        <v>3008</v>
      </c>
    </row>
    <row r="2860" spans="1:5" ht="12" customHeight="1" x14ac:dyDescent="0.2">
      <c r="A2860" s="159" t="s">
        <v>3006</v>
      </c>
      <c r="B2860" s="159" t="s">
        <v>2619</v>
      </c>
      <c r="C2860" s="159" t="s">
        <v>2066</v>
      </c>
      <c r="D2860" s="159" t="s">
        <v>2553</v>
      </c>
      <c r="E2860" s="159" t="s">
        <v>3008</v>
      </c>
    </row>
    <row r="2861" spans="1:5" ht="12" customHeight="1" x14ac:dyDescent="0.2">
      <c r="A2861" s="159" t="s">
        <v>3006</v>
      </c>
      <c r="B2861" s="159" t="s">
        <v>2619</v>
      </c>
      <c r="C2861" s="159" t="s">
        <v>2066</v>
      </c>
      <c r="D2861" s="159" t="s">
        <v>2553</v>
      </c>
      <c r="E2861" s="159" t="s">
        <v>3058</v>
      </c>
    </row>
    <row r="2862" spans="1:5" ht="12" customHeight="1" x14ac:dyDescent="0.2">
      <c r="A2862" s="159" t="s">
        <v>3006</v>
      </c>
      <c r="B2862" s="159" t="s">
        <v>1126</v>
      </c>
      <c r="C2862" s="159" t="s">
        <v>951</v>
      </c>
      <c r="D2862" s="159" t="s">
        <v>2553</v>
      </c>
      <c r="E2862" s="159" t="s">
        <v>3008</v>
      </c>
    </row>
    <row r="2863" spans="1:5" ht="12" customHeight="1" x14ac:dyDescent="0.2">
      <c r="A2863" s="159" t="s">
        <v>3006</v>
      </c>
      <c r="B2863" s="159" t="s">
        <v>1126</v>
      </c>
      <c r="C2863" s="159" t="s">
        <v>951</v>
      </c>
      <c r="D2863" s="159" t="s">
        <v>2553</v>
      </c>
      <c r="E2863" s="159" t="s">
        <v>3057</v>
      </c>
    </row>
    <row r="2864" spans="1:5" ht="12" customHeight="1" x14ac:dyDescent="0.2">
      <c r="A2864" s="159" t="s">
        <v>3006</v>
      </c>
      <c r="B2864" s="159" t="s">
        <v>1975</v>
      </c>
      <c r="C2864" s="159" t="s">
        <v>1976</v>
      </c>
      <c r="D2864" s="159" t="s">
        <v>2553</v>
      </c>
      <c r="E2864" s="159" t="s">
        <v>3008</v>
      </c>
    </row>
    <row r="2865" spans="1:5" ht="12" customHeight="1" x14ac:dyDescent="0.2">
      <c r="A2865" s="159" t="s">
        <v>3006</v>
      </c>
      <c r="B2865" s="159" t="s">
        <v>1127</v>
      </c>
      <c r="C2865" s="159" t="s">
        <v>629</v>
      </c>
      <c r="D2865" s="159" t="s">
        <v>2553</v>
      </c>
      <c r="E2865" s="159" t="s">
        <v>3008</v>
      </c>
    </row>
    <row r="2866" spans="1:5" ht="12" customHeight="1" x14ac:dyDescent="0.2">
      <c r="A2866" s="159" t="s">
        <v>3006</v>
      </c>
      <c r="B2866" s="159" t="s">
        <v>1127</v>
      </c>
      <c r="C2866" s="159" t="s">
        <v>629</v>
      </c>
      <c r="D2866" s="159" t="s">
        <v>2553</v>
      </c>
      <c r="E2866" s="159" t="s">
        <v>3055</v>
      </c>
    </row>
    <row r="2867" spans="1:5" ht="12" customHeight="1" x14ac:dyDescent="0.2">
      <c r="A2867" s="159" t="s">
        <v>3006</v>
      </c>
      <c r="B2867" s="159" t="s">
        <v>1127</v>
      </c>
      <c r="C2867" s="159" t="s">
        <v>629</v>
      </c>
      <c r="D2867" s="159" t="s">
        <v>2553</v>
      </c>
      <c r="E2867" s="159" t="s">
        <v>3057</v>
      </c>
    </row>
    <row r="2868" spans="1:5" ht="12" customHeight="1" x14ac:dyDescent="0.2">
      <c r="A2868" s="159" t="s">
        <v>3006</v>
      </c>
      <c r="B2868" s="159" t="s">
        <v>1128</v>
      </c>
      <c r="C2868" s="159" t="s">
        <v>627</v>
      </c>
      <c r="D2868" s="159" t="s">
        <v>2553</v>
      </c>
      <c r="E2868" s="159" t="s">
        <v>3008</v>
      </c>
    </row>
    <row r="2869" spans="1:5" ht="12" customHeight="1" x14ac:dyDescent="0.2">
      <c r="A2869" s="159" t="s">
        <v>3006</v>
      </c>
      <c r="B2869" s="159" t="s">
        <v>1128</v>
      </c>
      <c r="C2869" s="159" t="s">
        <v>627</v>
      </c>
      <c r="D2869" s="159" t="s">
        <v>2553</v>
      </c>
      <c r="E2869" s="159" t="s">
        <v>3056</v>
      </c>
    </row>
    <row r="2870" spans="1:5" ht="12" customHeight="1" x14ac:dyDescent="0.2">
      <c r="A2870" s="159" t="s">
        <v>3006</v>
      </c>
      <c r="B2870" s="159" t="s">
        <v>1128</v>
      </c>
      <c r="C2870" s="159" t="s">
        <v>627</v>
      </c>
      <c r="D2870" s="159" t="s">
        <v>2553</v>
      </c>
      <c r="E2870" s="159" t="s">
        <v>3057</v>
      </c>
    </row>
    <row r="2871" spans="1:5" ht="12" customHeight="1" x14ac:dyDescent="0.2">
      <c r="A2871" s="159" t="s">
        <v>3006</v>
      </c>
      <c r="B2871" s="159" t="s">
        <v>1129</v>
      </c>
      <c r="C2871" s="159" t="s">
        <v>617</v>
      </c>
      <c r="D2871" s="159" t="s">
        <v>2553</v>
      </c>
      <c r="E2871" s="159" t="s">
        <v>3008</v>
      </c>
    </row>
    <row r="2872" spans="1:5" ht="12" customHeight="1" x14ac:dyDescent="0.2">
      <c r="A2872" s="159" t="s">
        <v>3006</v>
      </c>
      <c r="B2872" s="159" t="s">
        <v>1129</v>
      </c>
      <c r="C2872" s="159" t="s">
        <v>617</v>
      </c>
      <c r="D2872" s="159" t="s">
        <v>2553</v>
      </c>
      <c r="E2872" s="159" t="s">
        <v>3057</v>
      </c>
    </row>
    <row r="2873" spans="1:5" ht="12" customHeight="1" x14ac:dyDescent="0.2">
      <c r="A2873" s="159" t="s">
        <v>3006</v>
      </c>
      <c r="B2873" s="159" t="s">
        <v>1354</v>
      </c>
      <c r="C2873" s="159" t="s">
        <v>1355</v>
      </c>
      <c r="D2873" s="159" t="s">
        <v>2553</v>
      </c>
      <c r="E2873" s="159" t="s">
        <v>3008</v>
      </c>
    </row>
    <row r="2874" spans="1:5" ht="12" customHeight="1" x14ac:dyDescent="0.2">
      <c r="A2874" s="159" t="s">
        <v>3006</v>
      </c>
      <c r="B2874" s="159" t="s">
        <v>1354</v>
      </c>
      <c r="C2874" s="159" t="s">
        <v>1355</v>
      </c>
      <c r="D2874" s="159" t="s">
        <v>2553</v>
      </c>
      <c r="E2874" s="159" t="s">
        <v>3057</v>
      </c>
    </row>
    <row r="2875" spans="1:5" ht="12" customHeight="1" x14ac:dyDescent="0.2">
      <c r="A2875" s="159" t="s">
        <v>3006</v>
      </c>
      <c r="B2875" s="159" t="s">
        <v>1130</v>
      </c>
      <c r="C2875" s="159" t="s">
        <v>621</v>
      </c>
      <c r="D2875" s="159" t="s">
        <v>2553</v>
      </c>
      <c r="E2875" s="159" t="s">
        <v>3008</v>
      </c>
    </row>
    <row r="2876" spans="1:5" ht="12" customHeight="1" x14ac:dyDescent="0.2">
      <c r="A2876" s="159" t="s">
        <v>3006</v>
      </c>
      <c r="B2876" s="159" t="s">
        <v>1130</v>
      </c>
      <c r="C2876" s="159" t="s">
        <v>621</v>
      </c>
      <c r="D2876" s="159" t="s">
        <v>2553</v>
      </c>
      <c r="E2876" s="159" t="s">
        <v>3057</v>
      </c>
    </row>
    <row r="2877" spans="1:5" ht="12" customHeight="1" x14ac:dyDescent="0.2">
      <c r="A2877" s="159" t="s">
        <v>3006</v>
      </c>
      <c r="B2877" s="159" t="s">
        <v>1131</v>
      </c>
      <c r="C2877" s="159" t="s">
        <v>620</v>
      </c>
      <c r="D2877" s="159" t="s">
        <v>2553</v>
      </c>
      <c r="E2877" s="159" t="s">
        <v>3008</v>
      </c>
    </row>
    <row r="2878" spans="1:5" ht="12" customHeight="1" x14ac:dyDescent="0.2">
      <c r="A2878" s="159" t="s">
        <v>3006</v>
      </c>
      <c r="B2878" s="159" t="s">
        <v>1131</v>
      </c>
      <c r="C2878" s="159" t="s">
        <v>620</v>
      </c>
      <c r="D2878" s="159" t="s">
        <v>2553</v>
      </c>
      <c r="E2878" s="159" t="s">
        <v>3057</v>
      </c>
    </row>
    <row r="2879" spans="1:5" ht="12" customHeight="1" x14ac:dyDescent="0.2">
      <c r="A2879" s="159" t="s">
        <v>3006</v>
      </c>
      <c r="B2879" s="159" t="s">
        <v>1132</v>
      </c>
      <c r="C2879" s="159" t="s">
        <v>625</v>
      </c>
      <c r="D2879" s="159" t="s">
        <v>2553</v>
      </c>
      <c r="E2879" s="159" t="s">
        <v>3008</v>
      </c>
    </row>
    <row r="2880" spans="1:5" ht="12" customHeight="1" x14ac:dyDescent="0.2">
      <c r="A2880" s="159" t="s">
        <v>3006</v>
      </c>
      <c r="B2880" s="159" t="s">
        <v>1132</v>
      </c>
      <c r="C2880" s="159" t="s">
        <v>625</v>
      </c>
      <c r="D2880" s="159" t="s">
        <v>2553</v>
      </c>
      <c r="E2880" s="159" t="s">
        <v>3057</v>
      </c>
    </row>
    <row r="2881" spans="1:5" ht="12" customHeight="1" x14ac:dyDescent="0.2">
      <c r="A2881" s="159" t="s">
        <v>3006</v>
      </c>
      <c r="B2881" s="159" t="s">
        <v>1133</v>
      </c>
      <c r="C2881" s="159" t="s">
        <v>628</v>
      </c>
      <c r="D2881" s="159" t="s">
        <v>2553</v>
      </c>
      <c r="E2881" s="159" t="s">
        <v>3008</v>
      </c>
    </row>
    <row r="2882" spans="1:5" ht="12" customHeight="1" x14ac:dyDescent="0.2">
      <c r="A2882" s="159" t="s">
        <v>3006</v>
      </c>
      <c r="B2882" s="159" t="s">
        <v>1133</v>
      </c>
      <c r="C2882" s="159" t="s">
        <v>628</v>
      </c>
      <c r="D2882" s="159" t="s">
        <v>2553</v>
      </c>
      <c r="E2882" s="159" t="s">
        <v>3057</v>
      </c>
    </row>
    <row r="2883" spans="1:5" ht="12" customHeight="1" x14ac:dyDescent="0.2">
      <c r="A2883" s="159" t="s">
        <v>3006</v>
      </c>
      <c r="B2883" s="159" t="s">
        <v>1145</v>
      </c>
      <c r="C2883" s="159" t="s">
        <v>1146</v>
      </c>
      <c r="D2883" s="159" t="s">
        <v>2553</v>
      </c>
      <c r="E2883" s="159" t="s">
        <v>3008</v>
      </c>
    </row>
    <row r="2884" spans="1:5" ht="12" customHeight="1" x14ac:dyDescent="0.2">
      <c r="A2884" s="159" t="s">
        <v>3006</v>
      </c>
      <c r="B2884" s="159" t="s">
        <v>1145</v>
      </c>
      <c r="C2884" s="159" t="s">
        <v>1146</v>
      </c>
      <c r="D2884" s="159" t="s">
        <v>2553</v>
      </c>
      <c r="E2884" s="159" t="s">
        <v>3056</v>
      </c>
    </row>
    <row r="2885" spans="1:5" ht="12" customHeight="1" x14ac:dyDescent="0.2">
      <c r="A2885" s="159" t="s">
        <v>3006</v>
      </c>
      <c r="B2885" s="159" t="s">
        <v>1145</v>
      </c>
      <c r="C2885" s="159" t="s">
        <v>1146</v>
      </c>
      <c r="D2885" s="159" t="s">
        <v>2553</v>
      </c>
      <c r="E2885" s="159" t="s">
        <v>3057</v>
      </c>
    </row>
    <row r="2886" spans="1:5" ht="12" customHeight="1" x14ac:dyDescent="0.2">
      <c r="A2886" s="159" t="s">
        <v>3006</v>
      </c>
      <c r="B2886" s="159" t="s">
        <v>1551</v>
      </c>
      <c r="C2886" s="159" t="s">
        <v>1830</v>
      </c>
      <c r="D2886" s="159" t="s">
        <v>2553</v>
      </c>
      <c r="E2886" s="159" t="s">
        <v>3008</v>
      </c>
    </row>
    <row r="2887" spans="1:5" ht="12" customHeight="1" x14ac:dyDescent="0.2">
      <c r="A2887" s="159" t="s">
        <v>3006</v>
      </c>
      <c r="B2887" s="159" t="s">
        <v>1551</v>
      </c>
      <c r="C2887" s="159" t="s">
        <v>1830</v>
      </c>
      <c r="D2887" s="159" t="s">
        <v>2553</v>
      </c>
      <c r="E2887" s="159" t="s">
        <v>3056</v>
      </c>
    </row>
    <row r="2888" spans="1:5" ht="12" customHeight="1" x14ac:dyDescent="0.2">
      <c r="A2888" s="159" t="s">
        <v>3006</v>
      </c>
      <c r="B2888" s="159" t="s">
        <v>1558</v>
      </c>
      <c r="C2888" s="159" t="s">
        <v>1828</v>
      </c>
      <c r="D2888" s="159" t="s">
        <v>2553</v>
      </c>
      <c r="E2888" s="159" t="s">
        <v>3008</v>
      </c>
    </row>
    <row r="2889" spans="1:5" ht="12" customHeight="1" x14ac:dyDescent="0.2">
      <c r="A2889" s="159" t="s">
        <v>3006</v>
      </c>
      <c r="B2889" s="159" t="s">
        <v>1564</v>
      </c>
      <c r="C2889" s="159" t="s">
        <v>1825</v>
      </c>
      <c r="D2889" s="159" t="s">
        <v>2553</v>
      </c>
      <c r="E2889" s="159" t="s">
        <v>3008</v>
      </c>
    </row>
    <row r="2890" spans="1:5" ht="12" customHeight="1" x14ac:dyDescent="0.2">
      <c r="A2890" s="159" t="s">
        <v>3006</v>
      </c>
      <c r="B2890" s="159" t="s">
        <v>1525</v>
      </c>
      <c r="C2890" s="159" t="s">
        <v>1826</v>
      </c>
      <c r="D2890" s="159" t="s">
        <v>2553</v>
      </c>
      <c r="E2890" s="159" t="s">
        <v>3008</v>
      </c>
    </row>
    <row r="2891" spans="1:5" ht="12" customHeight="1" x14ac:dyDescent="0.2">
      <c r="A2891" s="159" t="s">
        <v>3006</v>
      </c>
      <c r="B2891" s="159" t="s">
        <v>1525</v>
      </c>
      <c r="C2891" s="159" t="s">
        <v>1826</v>
      </c>
      <c r="D2891" s="159" t="s">
        <v>2553</v>
      </c>
      <c r="E2891" s="159" t="s">
        <v>3058</v>
      </c>
    </row>
    <row r="2892" spans="1:5" ht="12" customHeight="1" x14ac:dyDescent="0.2">
      <c r="A2892" s="159" t="s">
        <v>3006</v>
      </c>
      <c r="B2892" s="159" t="s">
        <v>1525</v>
      </c>
      <c r="C2892" s="159" t="s">
        <v>1826</v>
      </c>
      <c r="D2892" s="159" t="s">
        <v>2553</v>
      </c>
      <c r="E2892" s="159" t="s">
        <v>3056</v>
      </c>
    </row>
    <row r="2893" spans="1:5" ht="12" customHeight="1" x14ac:dyDescent="0.2">
      <c r="A2893" s="159" t="s">
        <v>3006</v>
      </c>
      <c r="B2893" s="159" t="s">
        <v>1525</v>
      </c>
      <c r="C2893" s="159" t="s">
        <v>1826</v>
      </c>
      <c r="D2893" s="159" t="s">
        <v>2553</v>
      </c>
      <c r="E2893" s="159" t="s">
        <v>3057</v>
      </c>
    </row>
    <row r="2894" spans="1:5" ht="12" customHeight="1" x14ac:dyDescent="0.2">
      <c r="A2894" s="159" t="s">
        <v>3006</v>
      </c>
      <c r="B2894" s="159" t="s">
        <v>1546</v>
      </c>
      <c r="C2894" s="159" t="s">
        <v>1822</v>
      </c>
      <c r="D2894" s="159" t="s">
        <v>2553</v>
      </c>
      <c r="E2894" s="159" t="s">
        <v>3008</v>
      </c>
    </row>
    <row r="2895" spans="1:5" ht="12" customHeight="1" x14ac:dyDescent="0.2">
      <c r="A2895" s="159" t="s">
        <v>3006</v>
      </c>
      <c r="B2895" s="159" t="s">
        <v>1546</v>
      </c>
      <c r="C2895" s="159" t="s">
        <v>1822</v>
      </c>
      <c r="D2895" s="159" t="s">
        <v>2553</v>
      </c>
      <c r="E2895" s="159" t="s">
        <v>3056</v>
      </c>
    </row>
    <row r="2896" spans="1:5" ht="12" customHeight="1" x14ac:dyDescent="0.2">
      <c r="A2896" s="159" t="s">
        <v>3006</v>
      </c>
      <c r="B2896" s="159" t="s">
        <v>1538</v>
      </c>
      <c r="C2896" s="159" t="s">
        <v>1827</v>
      </c>
      <c r="D2896" s="159" t="s">
        <v>2553</v>
      </c>
      <c r="E2896" s="159" t="s">
        <v>3008</v>
      </c>
    </row>
    <row r="2897" spans="1:5" ht="12" customHeight="1" x14ac:dyDescent="0.2">
      <c r="A2897" s="159" t="s">
        <v>3006</v>
      </c>
      <c r="B2897" s="159" t="s">
        <v>1550</v>
      </c>
      <c r="C2897" s="159" t="s">
        <v>1829</v>
      </c>
      <c r="D2897" s="159" t="s">
        <v>2553</v>
      </c>
      <c r="E2897" s="159" t="s">
        <v>3008</v>
      </c>
    </row>
    <row r="2898" spans="1:5" ht="12" customHeight="1" x14ac:dyDescent="0.2">
      <c r="A2898" s="159" t="s">
        <v>3006</v>
      </c>
      <c r="B2898" s="159" t="s">
        <v>1532</v>
      </c>
      <c r="C2898" s="159" t="s">
        <v>1824</v>
      </c>
      <c r="D2898" s="159" t="s">
        <v>2553</v>
      </c>
      <c r="E2898" s="159" t="s">
        <v>3008</v>
      </c>
    </row>
    <row r="2899" spans="1:5" ht="12" customHeight="1" x14ac:dyDescent="0.2">
      <c r="A2899" s="159" t="s">
        <v>3006</v>
      </c>
      <c r="B2899" s="159" t="s">
        <v>1887</v>
      </c>
      <c r="C2899" s="159" t="s">
        <v>1888</v>
      </c>
      <c r="D2899" s="159" t="s">
        <v>2553</v>
      </c>
      <c r="E2899" s="159" t="s">
        <v>3008</v>
      </c>
    </row>
    <row r="2900" spans="1:5" ht="12" customHeight="1" x14ac:dyDescent="0.2">
      <c r="A2900" s="159" t="s">
        <v>3006</v>
      </c>
      <c r="B2900" s="159" t="s">
        <v>1836</v>
      </c>
      <c r="C2900" s="159" t="s">
        <v>1832</v>
      </c>
      <c r="D2900" s="159" t="s">
        <v>2553</v>
      </c>
      <c r="E2900" s="159" t="s">
        <v>3008</v>
      </c>
    </row>
    <row r="2901" spans="1:5" ht="12" customHeight="1" x14ac:dyDescent="0.2">
      <c r="A2901" s="159" t="s">
        <v>3006</v>
      </c>
      <c r="B2901" s="159" t="s">
        <v>1545</v>
      </c>
      <c r="C2901" s="159" t="s">
        <v>1833</v>
      </c>
      <c r="D2901" s="159" t="s">
        <v>2553</v>
      </c>
      <c r="E2901" s="159" t="s">
        <v>3008</v>
      </c>
    </row>
    <row r="2902" spans="1:5" ht="12" customHeight="1" x14ac:dyDescent="0.2">
      <c r="A2902" s="159" t="s">
        <v>3006</v>
      </c>
      <c r="B2902" s="159" t="s">
        <v>1526</v>
      </c>
      <c r="C2902" s="159" t="s">
        <v>1823</v>
      </c>
      <c r="D2902" s="159" t="s">
        <v>2553</v>
      </c>
      <c r="E2902" s="159" t="s">
        <v>3008</v>
      </c>
    </row>
    <row r="2903" spans="1:5" ht="12" customHeight="1" x14ac:dyDescent="0.2">
      <c r="A2903" s="159" t="s">
        <v>3006</v>
      </c>
      <c r="B2903" s="159" t="s">
        <v>1526</v>
      </c>
      <c r="C2903" s="159" t="s">
        <v>1823</v>
      </c>
      <c r="D2903" s="159" t="s">
        <v>2553</v>
      </c>
      <c r="E2903" s="159" t="s">
        <v>3058</v>
      </c>
    </row>
    <row r="2904" spans="1:5" ht="12" customHeight="1" x14ac:dyDescent="0.2">
      <c r="A2904" s="159" t="s">
        <v>3006</v>
      </c>
      <c r="B2904" s="159" t="s">
        <v>1526</v>
      </c>
      <c r="C2904" s="159" t="s">
        <v>1823</v>
      </c>
      <c r="D2904" s="159" t="s">
        <v>2553</v>
      </c>
      <c r="E2904" s="159" t="s">
        <v>3057</v>
      </c>
    </row>
    <row r="2905" spans="1:5" ht="12" customHeight="1" x14ac:dyDescent="0.2">
      <c r="A2905" s="159" t="s">
        <v>3006</v>
      </c>
      <c r="B2905" s="159" t="s">
        <v>1557</v>
      </c>
      <c r="C2905" s="159" t="s">
        <v>1831</v>
      </c>
      <c r="D2905" s="159" t="s">
        <v>2553</v>
      </c>
      <c r="E2905" s="159" t="s">
        <v>3008</v>
      </c>
    </row>
    <row r="2906" spans="1:5" ht="12" customHeight="1" x14ac:dyDescent="0.2">
      <c r="A2906" s="159" t="s">
        <v>3006</v>
      </c>
      <c r="B2906" s="159" t="s">
        <v>1889</v>
      </c>
      <c r="C2906" s="159" t="s">
        <v>1890</v>
      </c>
      <c r="D2906" s="159" t="s">
        <v>2553</v>
      </c>
      <c r="E2906" s="159" t="s">
        <v>3008</v>
      </c>
    </row>
    <row r="2907" spans="1:5" ht="12" customHeight="1" x14ac:dyDescent="0.2">
      <c r="A2907" s="159" t="s">
        <v>3006</v>
      </c>
      <c r="B2907" s="159" t="s">
        <v>2203</v>
      </c>
      <c r="C2907" s="159" t="s">
        <v>2193</v>
      </c>
      <c r="D2907" s="159" t="s">
        <v>2553</v>
      </c>
      <c r="E2907" s="159" t="s">
        <v>3008</v>
      </c>
    </row>
    <row r="2908" spans="1:5" ht="12" customHeight="1" x14ac:dyDescent="0.2">
      <c r="A2908" s="159" t="s">
        <v>3006</v>
      </c>
      <c r="B2908" s="159" t="s">
        <v>2203</v>
      </c>
      <c r="C2908" s="159" t="s">
        <v>2193</v>
      </c>
      <c r="D2908" s="159" t="s">
        <v>2553</v>
      </c>
      <c r="E2908" s="159" t="s">
        <v>3055</v>
      </c>
    </row>
    <row r="2909" spans="1:5" ht="12" customHeight="1" x14ac:dyDescent="0.2">
      <c r="A2909" s="159" t="s">
        <v>3006</v>
      </c>
      <c r="B2909" s="159" t="s">
        <v>2202</v>
      </c>
      <c r="C2909" s="159" t="s">
        <v>2192</v>
      </c>
      <c r="D2909" s="159" t="s">
        <v>2553</v>
      </c>
      <c r="E2909" s="159" t="s">
        <v>3008</v>
      </c>
    </row>
    <row r="2910" spans="1:5" ht="12" customHeight="1" x14ac:dyDescent="0.2">
      <c r="A2910" s="159" t="s">
        <v>3006</v>
      </c>
      <c r="B2910" s="159" t="s">
        <v>2202</v>
      </c>
      <c r="C2910" s="159" t="s">
        <v>2192</v>
      </c>
      <c r="D2910" s="159" t="s">
        <v>2553</v>
      </c>
      <c r="E2910" s="159" t="s">
        <v>3055</v>
      </c>
    </row>
    <row r="2911" spans="1:5" ht="12" customHeight="1" x14ac:dyDescent="0.2">
      <c r="A2911" s="159" t="s">
        <v>3006</v>
      </c>
      <c r="B2911" s="159" t="s">
        <v>1891</v>
      </c>
      <c r="C2911" s="159" t="s">
        <v>1892</v>
      </c>
      <c r="D2911" s="159" t="s">
        <v>2553</v>
      </c>
      <c r="E2911" s="159" t="s">
        <v>3008</v>
      </c>
    </row>
    <row r="2912" spans="1:5" ht="12" customHeight="1" x14ac:dyDescent="0.2">
      <c r="A2912" s="159" t="s">
        <v>3006</v>
      </c>
      <c r="B2912" s="159" t="s">
        <v>1891</v>
      </c>
      <c r="C2912" s="159" t="s">
        <v>1892</v>
      </c>
      <c r="D2912" s="159" t="s">
        <v>2553</v>
      </c>
      <c r="E2912" s="159" t="s">
        <v>3057</v>
      </c>
    </row>
    <row r="2913" spans="1:5" ht="12" customHeight="1" x14ac:dyDescent="0.2">
      <c r="A2913" s="159" t="s">
        <v>3006</v>
      </c>
      <c r="B2913" s="159" t="s">
        <v>1893</v>
      </c>
      <c r="C2913" s="159" t="s">
        <v>1894</v>
      </c>
      <c r="D2913" s="159" t="s">
        <v>2553</v>
      </c>
      <c r="E2913" s="159" t="s">
        <v>3008</v>
      </c>
    </row>
    <row r="2914" spans="1:5" ht="12" customHeight="1" x14ac:dyDescent="0.2">
      <c r="A2914" s="159" t="s">
        <v>3006</v>
      </c>
      <c r="B2914" s="159" t="s">
        <v>1893</v>
      </c>
      <c r="C2914" s="159" t="s">
        <v>1894</v>
      </c>
      <c r="D2914" s="159" t="s">
        <v>2553</v>
      </c>
      <c r="E2914" s="159" t="s">
        <v>3055</v>
      </c>
    </row>
    <row r="2915" spans="1:5" ht="12" customHeight="1" x14ac:dyDescent="0.2">
      <c r="A2915" s="159" t="s">
        <v>3006</v>
      </c>
      <c r="B2915" s="159" t="s">
        <v>1362</v>
      </c>
      <c r="C2915" s="159" t="s">
        <v>1363</v>
      </c>
      <c r="D2915" s="159" t="s">
        <v>2553</v>
      </c>
      <c r="E2915" s="159" t="s">
        <v>3008</v>
      </c>
    </row>
    <row r="2916" spans="1:5" ht="12" customHeight="1" x14ac:dyDescent="0.2">
      <c r="A2916" s="159" t="s">
        <v>3006</v>
      </c>
      <c r="B2916" s="159" t="s">
        <v>1644</v>
      </c>
      <c r="C2916" s="159" t="s">
        <v>1645</v>
      </c>
      <c r="D2916" s="159" t="s">
        <v>2553</v>
      </c>
      <c r="E2916" s="159" t="s">
        <v>3008</v>
      </c>
    </row>
    <row r="2917" spans="1:5" ht="12" customHeight="1" x14ac:dyDescent="0.2">
      <c r="A2917" s="159" t="s">
        <v>3006</v>
      </c>
      <c r="B2917" s="159" t="s">
        <v>1644</v>
      </c>
      <c r="C2917" s="159" t="s">
        <v>1645</v>
      </c>
      <c r="D2917" s="159" t="s">
        <v>2553</v>
      </c>
      <c r="E2917" s="159" t="s">
        <v>3057</v>
      </c>
    </row>
    <row r="2918" spans="1:5" ht="12" customHeight="1" x14ac:dyDescent="0.2">
      <c r="A2918" s="159" t="s">
        <v>3006</v>
      </c>
      <c r="B2918" s="159" t="s">
        <v>1646</v>
      </c>
      <c r="C2918" s="159" t="s">
        <v>1647</v>
      </c>
      <c r="D2918" s="159" t="s">
        <v>2553</v>
      </c>
      <c r="E2918" s="159" t="s">
        <v>3008</v>
      </c>
    </row>
    <row r="2919" spans="1:5" ht="12" customHeight="1" x14ac:dyDescent="0.2">
      <c r="A2919" s="159" t="s">
        <v>3006</v>
      </c>
      <c r="B2919" s="159" t="s">
        <v>1646</v>
      </c>
      <c r="C2919" s="159" t="s">
        <v>1647</v>
      </c>
      <c r="D2919" s="159" t="s">
        <v>2553</v>
      </c>
      <c r="E2919" s="159" t="s">
        <v>3057</v>
      </c>
    </row>
    <row r="2920" spans="1:5" ht="12" customHeight="1" x14ac:dyDescent="0.2">
      <c r="A2920" s="159" t="s">
        <v>3006</v>
      </c>
      <c r="B2920" s="159" t="s">
        <v>1134</v>
      </c>
      <c r="C2920" s="159" t="s">
        <v>914</v>
      </c>
      <c r="D2920" s="159" t="s">
        <v>2553</v>
      </c>
      <c r="E2920" s="159" t="s">
        <v>3008</v>
      </c>
    </row>
    <row r="2921" spans="1:5" ht="12" customHeight="1" x14ac:dyDescent="0.2">
      <c r="A2921" s="159" t="s">
        <v>3006</v>
      </c>
      <c r="B2921" s="159" t="s">
        <v>1134</v>
      </c>
      <c r="C2921" s="159" t="s">
        <v>914</v>
      </c>
      <c r="D2921" s="159" t="s">
        <v>2553</v>
      </c>
      <c r="E2921" s="159" t="s">
        <v>3057</v>
      </c>
    </row>
    <row r="2922" spans="1:5" ht="12" customHeight="1" x14ac:dyDescent="0.2">
      <c r="A2922" s="159" t="s">
        <v>3006</v>
      </c>
      <c r="B2922" s="159" t="s">
        <v>1135</v>
      </c>
      <c r="C2922" s="159" t="s">
        <v>1101</v>
      </c>
      <c r="D2922" s="159" t="s">
        <v>2553</v>
      </c>
      <c r="E2922" s="159" t="s">
        <v>3008</v>
      </c>
    </row>
    <row r="2923" spans="1:5" ht="12" customHeight="1" x14ac:dyDescent="0.2">
      <c r="A2923" s="159" t="s">
        <v>3006</v>
      </c>
      <c r="B2923" s="159" t="s">
        <v>1135</v>
      </c>
      <c r="C2923" s="159" t="s">
        <v>1101</v>
      </c>
      <c r="D2923" s="159" t="s">
        <v>2553</v>
      </c>
      <c r="E2923" s="159" t="s">
        <v>3055</v>
      </c>
    </row>
    <row r="2924" spans="1:5" ht="12" customHeight="1" x14ac:dyDescent="0.2">
      <c r="A2924" s="159" t="s">
        <v>3006</v>
      </c>
      <c r="B2924" s="159" t="s">
        <v>1135</v>
      </c>
      <c r="C2924" s="159" t="s">
        <v>1101</v>
      </c>
      <c r="D2924" s="159" t="s">
        <v>2553</v>
      </c>
      <c r="E2924" s="159" t="s">
        <v>3057</v>
      </c>
    </row>
    <row r="2925" spans="1:5" ht="12" customHeight="1" x14ac:dyDescent="0.2">
      <c r="A2925" s="159" t="s">
        <v>3006</v>
      </c>
      <c r="B2925" s="159" t="s">
        <v>1136</v>
      </c>
      <c r="C2925" s="159" t="s">
        <v>1012</v>
      </c>
      <c r="D2925" s="159" t="s">
        <v>2553</v>
      </c>
      <c r="E2925" s="159" t="s">
        <v>3008</v>
      </c>
    </row>
    <row r="2926" spans="1:5" ht="12" customHeight="1" x14ac:dyDescent="0.2">
      <c r="A2926" s="159" t="s">
        <v>3006</v>
      </c>
      <c r="B2926" s="159" t="s">
        <v>1136</v>
      </c>
      <c r="C2926" s="159" t="s">
        <v>1012</v>
      </c>
      <c r="D2926" s="159" t="s">
        <v>2553</v>
      </c>
      <c r="E2926" s="159" t="s">
        <v>3057</v>
      </c>
    </row>
    <row r="2927" spans="1:5" ht="12" customHeight="1" x14ac:dyDescent="0.2">
      <c r="A2927" s="159" t="s">
        <v>3006</v>
      </c>
      <c r="B2927" s="159" t="s">
        <v>1137</v>
      </c>
      <c r="C2927" s="159" t="s">
        <v>775</v>
      </c>
      <c r="D2927" s="159" t="s">
        <v>2553</v>
      </c>
      <c r="E2927" s="159" t="s">
        <v>3008</v>
      </c>
    </row>
    <row r="2928" spans="1:5" ht="12" customHeight="1" x14ac:dyDescent="0.2">
      <c r="A2928" s="159" t="s">
        <v>3006</v>
      </c>
      <c r="B2928" s="159" t="s">
        <v>1137</v>
      </c>
      <c r="C2928" s="159" t="s">
        <v>775</v>
      </c>
      <c r="D2928" s="159" t="s">
        <v>2553</v>
      </c>
      <c r="E2928" s="159" t="s">
        <v>3057</v>
      </c>
    </row>
    <row r="2929" spans="1:5" ht="12" customHeight="1" x14ac:dyDescent="0.2">
      <c r="A2929" s="159" t="s">
        <v>3006</v>
      </c>
      <c r="B2929" s="159" t="s">
        <v>1138</v>
      </c>
      <c r="C2929" s="159" t="s">
        <v>952</v>
      </c>
      <c r="D2929" s="159" t="s">
        <v>2553</v>
      </c>
      <c r="E2929" s="159" t="s">
        <v>3008</v>
      </c>
    </row>
    <row r="2930" spans="1:5" ht="12" customHeight="1" x14ac:dyDescent="0.2">
      <c r="A2930" s="159" t="s">
        <v>3006</v>
      </c>
      <c r="B2930" s="159" t="s">
        <v>1138</v>
      </c>
      <c r="C2930" s="159" t="s">
        <v>952</v>
      </c>
      <c r="D2930" s="159" t="s">
        <v>2553</v>
      </c>
      <c r="E2930" s="159" t="s">
        <v>3055</v>
      </c>
    </row>
    <row r="2931" spans="1:5" ht="12" customHeight="1" x14ac:dyDescent="0.2">
      <c r="A2931" s="159" t="s">
        <v>3006</v>
      </c>
      <c r="B2931" s="159" t="s">
        <v>1138</v>
      </c>
      <c r="C2931" s="159" t="s">
        <v>952</v>
      </c>
      <c r="D2931" s="159" t="s">
        <v>2553</v>
      </c>
      <c r="E2931" s="159" t="s">
        <v>3057</v>
      </c>
    </row>
    <row r="2932" spans="1:5" ht="12" customHeight="1" x14ac:dyDescent="0.2">
      <c r="A2932" s="159" t="s">
        <v>3006</v>
      </c>
      <c r="B2932" s="159" t="s">
        <v>1157</v>
      </c>
      <c r="C2932" s="159" t="s">
        <v>1158</v>
      </c>
      <c r="D2932" s="159" t="s">
        <v>2553</v>
      </c>
      <c r="E2932" s="159" t="s">
        <v>3008</v>
      </c>
    </row>
    <row r="2933" spans="1:5" ht="12" customHeight="1" x14ac:dyDescent="0.2">
      <c r="A2933" s="159" t="s">
        <v>3006</v>
      </c>
      <c r="B2933" s="159" t="s">
        <v>1157</v>
      </c>
      <c r="C2933" s="159" t="s">
        <v>1158</v>
      </c>
      <c r="D2933" s="159" t="s">
        <v>2553</v>
      </c>
      <c r="E2933" s="159" t="s">
        <v>3055</v>
      </c>
    </row>
    <row r="2934" spans="1:5" ht="12" customHeight="1" x14ac:dyDescent="0.2">
      <c r="A2934" s="159" t="s">
        <v>3006</v>
      </c>
      <c r="B2934" s="159" t="s">
        <v>1157</v>
      </c>
      <c r="C2934" s="159" t="s">
        <v>1158</v>
      </c>
      <c r="D2934" s="159" t="s">
        <v>2553</v>
      </c>
      <c r="E2934" s="159" t="s">
        <v>3057</v>
      </c>
    </row>
    <row r="2935" spans="1:5" ht="12" customHeight="1" x14ac:dyDescent="0.2">
      <c r="A2935" s="159" t="s">
        <v>3006</v>
      </c>
      <c r="B2935" s="159" t="s">
        <v>1155</v>
      </c>
      <c r="C2935" s="159" t="s">
        <v>1156</v>
      </c>
      <c r="D2935" s="159" t="s">
        <v>2553</v>
      </c>
      <c r="E2935" s="159" t="s">
        <v>3008</v>
      </c>
    </row>
    <row r="2936" spans="1:5" ht="12" customHeight="1" x14ac:dyDescent="0.2">
      <c r="A2936" s="159" t="s">
        <v>3006</v>
      </c>
      <c r="B2936" s="159" t="s">
        <v>1155</v>
      </c>
      <c r="C2936" s="159" t="s">
        <v>1156</v>
      </c>
      <c r="D2936" s="159" t="s">
        <v>2553</v>
      </c>
      <c r="E2936" s="159" t="s">
        <v>3055</v>
      </c>
    </row>
    <row r="2937" spans="1:5" ht="12" customHeight="1" x14ac:dyDescent="0.2">
      <c r="A2937" s="159" t="s">
        <v>3006</v>
      </c>
      <c r="B2937" s="159" t="s">
        <v>1155</v>
      </c>
      <c r="C2937" s="159" t="s">
        <v>1156</v>
      </c>
      <c r="D2937" s="159" t="s">
        <v>2553</v>
      </c>
      <c r="E2937" s="159" t="s">
        <v>3057</v>
      </c>
    </row>
    <row r="2938" spans="1:5" ht="12" customHeight="1" x14ac:dyDescent="0.2">
      <c r="A2938" s="159" t="s">
        <v>3006</v>
      </c>
      <c r="B2938" s="159" t="s">
        <v>2057</v>
      </c>
      <c r="C2938" s="159" t="s">
        <v>2038</v>
      </c>
      <c r="D2938" s="159" t="s">
        <v>2553</v>
      </c>
      <c r="E2938" s="159" t="s">
        <v>3008</v>
      </c>
    </row>
    <row r="2939" spans="1:5" ht="12" customHeight="1" x14ac:dyDescent="0.2">
      <c r="A2939" s="159" t="s">
        <v>3006</v>
      </c>
      <c r="B2939" s="159" t="s">
        <v>2057</v>
      </c>
      <c r="C2939" s="159" t="s">
        <v>2038</v>
      </c>
      <c r="D2939" s="159" t="s">
        <v>2553</v>
      </c>
      <c r="E2939" s="159" t="s">
        <v>3055</v>
      </c>
    </row>
    <row r="2940" spans="1:5" ht="12" customHeight="1" x14ac:dyDescent="0.2">
      <c r="A2940" s="159" t="s">
        <v>3006</v>
      </c>
      <c r="B2940" s="159" t="s">
        <v>2057</v>
      </c>
      <c r="C2940" s="159" t="s">
        <v>2038</v>
      </c>
      <c r="D2940" s="159" t="s">
        <v>2553</v>
      </c>
      <c r="E2940" s="159" t="s">
        <v>3057</v>
      </c>
    </row>
    <row r="2941" spans="1:5" ht="12" customHeight="1" x14ac:dyDescent="0.2">
      <c r="A2941" s="159" t="s">
        <v>3006</v>
      </c>
      <c r="B2941" s="159" t="s">
        <v>2056</v>
      </c>
      <c r="C2941" s="159" t="s">
        <v>2037</v>
      </c>
      <c r="D2941" s="159" t="s">
        <v>2553</v>
      </c>
      <c r="E2941" s="159" t="s">
        <v>3008</v>
      </c>
    </row>
    <row r="2942" spans="1:5" ht="12" customHeight="1" x14ac:dyDescent="0.2">
      <c r="A2942" s="159" t="s">
        <v>3006</v>
      </c>
      <c r="B2942" s="159" t="s">
        <v>2056</v>
      </c>
      <c r="C2942" s="159" t="s">
        <v>2037</v>
      </c>
      <c r="D2942" s="159" t="s">
        <v>2553</v>
      </c>
      <c r="E2942" s="159" t="s">
        <v>3055</v>
      </c>
    </row>
    <row r="2943" spans="1:5" ht="12" customHeight="1" x14ac:dyDescent="0.2">
      <c r="A2943" s="159" t="s">
        <v>3006</v>
      </c>
      <c r="B2943" s="159" t="s">
        <v>2056</v>
      </c>
      <c r="C2943" s="159" t="s">
        <v>2037</v>
      </c>
      <c r="D2943" s="159" t="s">
        <v>2553</v>
      </c>
      <c r="E2943" s="159" t="s">
        <v>3057</v>
      </c>
    </row>
    <row r="2944" spans="1:5" ht="12" customHeight="1" x14ac:dyDescent="0.2">
      <c r="A2944" s="159" t="s">
        <v>3006</v>
      </c>
      <c r="B2944" s="159" t="s">
        <v>2055</v>
      </c>
      <c r="C2944" s="159" t="s">
        <v>2036</v>
      </c>
      <c r="D2944" s="159" t="s">
        <v>2553</v>
      </c>
      <c r="E2944" s="159" t="s">
        <v>3008</v>
      </c>
    </row>
    <row r="2945" spans="1:5" ht="12" customHeight="1" x14ac:dyDescent="0.2">
      <c r="A2945" s="159" t="s">
        <v>3006</v>
      </c>
      <c r="B2945" s="159" t="s">
        <v>2055</v>
      </c>
      <c r="C2945" s="159" t="s">
        <v>2036</v>
      </c>
      <c r="D2945" s="159" t="s">
        <v>2553</v>
      </c>
      <c r="E2945" s="159" t="s">
        <v>3055</v>
      </c>
    </row>
    <row r="2946" spans="1:5" ht="12" customHeight="1" x14ac:dyDescent="0.2">
      <c r="A2946" s="159" t="s">
        <v>3006</v>
      </c>
      <c r="B2946" s="159" t="s">
        <v>2055</v>
      </c>
      <c r="C2946" s="159" t="s">
        <v>2036</v>
      </c>
      <c r="D2946" s="159" t="s">
        <v>2553</v>
      </c>
      <c r="E2946" s="159" t="s">
        <v>3057</v>
      </c>
    </row>
    <row r="2947" spans="1:5" ht="12" customHeight="1" x14ac:dyDescent="0.2">
      <c r="A2947" s="159" t="s">
        <v>3006</v>
      </c>
      <c r="B2947" s="159" t="s">
        <v>2054</v>
      </c>
      <c r="C2947" s="159" t="s">
        <v>2035</v>
      </c>
      <c r="D2947" s="159" t="s">
        <v>2553</v>
      </c>
      <c r="E2947" s="159" t="s">
        <v>3008</v>
      </c>
    </row>
    <row r="2948" spans="1:5" ht="12" customHeight="1" x14ac:dyDescent="0.2">
      <c r="A2948" s="159" t="s">
        <v>3006</v>
      </c>
      <c r="B2948" s="159" t="s">
        <v>2054</v>
      </c>
      <c r="C2948" s="159" t="s">
        <v>2035</v>
      </c>
      <c r="D2948" s="159" t="s">
        <v>2553</v>
      </c>
      <c r="E2948" s="159" t="s">
        <v>3055</v>
      </c>
    </row>
    <row r="2949" spans="1:5" ht="12" customHeight="1" x14ac:dyDescent="0.2">
      <c r="A2949" s="159" t="s">
        <v>3006</v>
      </c>
      <c r="B2949" s="159" t="s">
        <v>2054</v>
      </c>
      <c r="C2949" s="159" t="s">
        <v>2035</v>
      </c>
      <c r="D2949" s="159" t="s">
        <v>2553</v>
      </c>
      <c r="E2949" s="159" t="s">
        <v>3057</v>
      </c>
    </row>
    <row r="2950" spans="1:5" ht="12" customHeight="1" x14ac:dyDescent="0.2">
      <c r="A2950" s="159" t="s">
        <v>3006</v>
      </c>
      <c r="B2950" s="159" t="s">
        <v>2053</v>
      </c>
      <c r="C2950" s="159" t="s">
        <v>2034</v>
      </c>
      <c r="D2950" s="159" t="s">
        <v>2553</v>
      </c>
      <c r="E2950" s="159" t="s">
        <v>3008</v>
      </c>
    </row>
    <row r="2951" spans="1:5" ht="12" customHeight="1" x14ac:dyDescent="0.2">
      <c r="A2951" s="159" t="s">
        <v>3006</v>
      </c>
      <c r="B2951" s="159" t="s">
        <v>2053</v>
      </c>
      <c r="C2951" s="159" t="s">
        <v>2034</v>
      </c>
      <c r="D2951" s="159" t="s">
        <v>2553</v>
      </c>
      <c r="E2951" s="159" t="s">
        <v>3055</v>
      </c>
    </row>
    <row r="2952" spans="1:5" ht="12" customHeight="1" x14ac:dyDescent="0.2">
      <c r="A2952" s="159" t="s">
        <v>3006</v>
      </c>
      <c r="B2952" s="159" t="s">
        <v>2053</v>
      </c>
      <c r="C2952" s="159" t="s">
        <v>2034</v>
      </c>
      <c r="D2952" s="159" t="s">
        <v>2553</v>
      </c>
      <c r="E2952" s="159" t="s">
        <v>3057</v>
      </c>
    </row>
    <row r="2953" spans="1:5" ht="12" customHeight="1" x14ac:dyDescent="0.2">
      <c r="A2953" s="159" t="s">
        <v>3006</v>
      </c>
      <c r="B2953" s="159" t="s">
        <v>2052</v>
      </c>
      <c r="C2953" s="159" t="s">
        <v>2033</v>
      </c>
      <c r="D2953" s="159" t="s">
        <v>2553</v>
      </c>
      <c r="E2953" s="159" t="s">
        <v>3008</v>
      </c>
    </row>
    <row r="2954" spans="1:5" ht="12" customHeight="1" x14ac:dyDescent="0.2">
      <c r="A2954" s="159" t="s">
        <v>3006</v>
      </c>
      <c r="B2954" s="159" t="s">
        <v>2052</v>
      </c>
      <c r="C2954" s="159" t="s">
        <v>2033</v>
      </c>
      <c r="D2954" s="159" t="s">
        <v>2553</v>
      </c>
      <c r="E2954" s="159" t="s">
        <v>3055</v>
      </c>
    </row>
    <row r="2955" spans="1:5" ht="12" customHeight="1" x14ac:dyDescent="0.2">
      <c r="A2955" s="159" t="s">
        <v>3006</v>
      </c>
      <c r="B2955" s="159" t="s">
        <v>2052</v>
      </c>
      <c r="C2955" s="159" t="s">
        <v>2033</v>
      </c>
      <c r="D2955" s="159" t="s">
        <v>2553</v>
      </c>
      <c r="E2955" s="159" t="s">
        <v>3057</v>
      </c>
    </row>
    <row r="2956" spans="1:5" ht="12" customHeight="1" x14ac:dyDescent="0.2">
      <c r="A2956" s="159" t="s">
        <v>3006</v>
      </c>
      <c r="B2956" s="159" t="s">
        <v>2051</v>
      </c>
      <c r="C2956" s="159" t="s">
        <v>2032</v>
      </c>
      <c r="D2956" s="159" t="s">
        <v>2553</v>
      </c>
      <c r="E2956" s="159" t="s">
        <v>3008</v>
      </c>
    </row>
    <row r="2957" spans="1:5" ht="12" customHeight="1" x14ac:dyDescent="0.2">
      <c r="A2957" s="159" t="s">
        <v>3006</v>
      </c>
      <c r="B2957" s="159" t="s">
        <v>2051</v>
      </c>
      <c r="C2957" s="159" t="s">
        <v>2032</v>
      </c>
      <c r="D2957" s="159" t="s">
        <v>2553</v>
      </c>
      <c r="E2957" s="159" t="s">
        <v>3055</v>
      </c>
    </row>
    <row r="2958" spans="1:5" ht="12" customHeight="1" x14ac:dyDescent="0.2">
      <c r="A2958" s="159" t="s">
        <v>3006</v>
      </c>
      <c r="B2958" s="159" t="s">
        <v>2051</v>
      </c>
      <c r="C2958" s="159" t="s">
        <v>2032</v>
      </c>
      <c r="D2958" s="159" t="s">
        <v>2553</v>
      </c>
      <c r="E2958" s="159" t="s">
        <v>3057</v>
      </c>
    </row>
    <row r="2959" spans="1:5" ht="12" customHeight="1" x14ac:dyDescent="0.2">
      <c r="A2959" s="159" t="s">
        <v>3006</v>
      </c>
      <c r="B2959" s="159" t="s">
        <v>2050</v>
      </c>
      <c r="C2959" s="159" t="s">
        <v>2031</v>
      </c>
      <c r="D2959" s="159" t="s">
        <v>2553</v>
      </c>
      <c r="E2959" s="159" t="s">
        <v>3008</v>
      </c>
    </row>
    <row r="2960" spans="1:5" ht="12" customHeight="1" x14ac:dyDescent="0.2">
      <c r="A2960" s="159" t="s">
        <v>3006</v>
      </c>
      <c r="B2960" s="159" t="s">
        <v>2050</v>
      </c>
      <c r="C2960" s="159" t="s">
        <v>2031</v>
      </c>
      <c r="D2960" s="159" t="s">
        <v>2553</v>
      </c>
      <c r="E2960" s="159" t="s">
        <v>3055</v>
      </c>
    </row>
    <row r="2961" spans="1:5" ht="12" customHeight="1" x14ac:dyDescent="0.2">
      <c r="A2961" s="159" t="s">
        <v>3006</v>
      </c>
      <c r="B2961" s="159" t="s">
        <v>2050</v>
      </c>
      <c r="C2961" s="159" t="s">
        <v>2031</v>
      </c>
      <c r="D2961" s="159" t="s">
        <v>2553</v>
      </c>
      <c r="E2961" s="159" t="s">
        <v>3057</v>
      </c>
    </row>
    <row r="2962" spans="1:5" ht="12" customHeight="1" x14ac:dyDescent="0.2">
      <c r="A2962" s="159" t="s">
        <v>3006</v>
      </c>
      <c r="B2962" s="159" t="s">
        <v>2058</v>
      </c>
      <c r="C2962" s="159" t="s">
        <v>2039</v>
      </c>
      <c r="D2962" s="159" t="s">
        <v>2553</v>
      </c>
      <c r="E2962" s="159" t="s">
        <v>3008</v>
      </c>
    </row>
    <row r="2963" spans="1:5" ht="12" customHeight="1" x14ac:dyDescent="0.2">
      <c r="A2963" s="159" t="s">
        <v>3006</v>
      </c>
      <c r="B2963" s="159" t="s">
        <v>2058</v>
      </c>
      <c r="C2963" s="159" t="s">
        <v>2039</v>
      </c>
      <c r="D2963" s="159" t="s">
        <v>2553</v>
      </c>
      <c r="E2963" s="159" t="s">
        <v>3055</v>
      </c>
    </row>
    <row r="2964" spans="1:5" ht="12" customHeight="1" x14ac:dyDescent="0.2">
      <c r="A2964" s="159" t="s">
        <v>3006</v>
      </c>
      <c r="B2964" s="159" t="s">
        <v>2058</v>
      </c>
      <c r="C2964" s="159" t="s">
        <v>2039</v>
      </c>
      <c r="D2964" s="159" t="s">
        <v>2553</v>
      </c>
      <c r="E2964" s="159" t="s">
        <v>3057</v>
      </c>
    </row>
    <row r="2965" spans="1:5" ht="12" customHeight="1" x14ac:dyDescent="0.2">
      <c r="A2965" s="159" t="s">
        <v>3006</v>
      </c>
      <c r="B2965" s="159" t="s">
        <v>1139</v>
      </c>
      <c r="C2965" s="159" t="s">
        <v>953</v>
      </c>
      <c r="D2965" s="159" t="s">
        <v>2553</v>
      </c>
      <c r="E2965" s="159" t="s">
        <v>3008</v>
      </c>
    </row>
    <row r="2966" spans="1:5" ht="12" customHeight="1" x14ac:dyDescent="0.2">
      <c r="A2966" s="159" t="s">
        <v>3006</v>
      </c>
      <c r="B2966" s="159" t="s">
        <v>1139</v>
      </c>
      <c r="C2966" s="159" t="s">
        <v>953</v>
      </c>
      <c r="D2966" s="159" t="s">
        <v>2553</v>
      </c>
      <c r="E2966" s="159" t="s">
        <v>3057</v>
      </c>
    </row>
    <row r="2967" spans="1:5" ht="12" customHeight="1" x14ac:dyDescent="0.2">
      <c r="A2967" s="159" t="s">
        <v>3006</v>
      </c>
      <c r="B2967" s="159" t="s">
        <v>1140</v>
      </c>
      <c r="C2967" s="159" t="s">
        <v>776</v>
      </c>
      <c r="D2967" s="159" t="s">
        <v>2553</v>
      </c>
      <c r="E2967" s="159" t="s">
        <v>3008</v>
      </c>
    </row>
    <row r="2968" spans="1:5" ht="12" customHeight="1" x14ac:dyDescent="0.2">
      <c r="A2968" s="159" t="s">
        <v>3006</v>
      </c>
      <c r="B2968" s="159" t="s">
        <v>1140</v>
      </c>
      <c r="C2968" s="159" t="s">
        <v>776</v>
      </c>
      <c r="D2968" s="159" t="s">
        <v>2553</v>
      </c>
      <c r="E2968" s="159" t="s">
        <v>3055</v>
      </c>
    </row>
    <row r="2969" spans="1:5" ht="12" customHeight="1" x14ac:dyDescent="0.2">
      <c r="A2969" s="159" t="s">
        <v>3006</v>
      </c>
      <c r="B2969" s="159" t="s">
        <v>1140</v>
      </c>
      <c r="C2969" s="159" t="s">
        <v>776</v>
      </c>
      <c r="D2969" s="159" t="s">
        <v>2553</v>
      </c>
      <c r="E2969" s="159" t="s">
        <v>3057</v>
      </c>
    </row>
    <row r="2970" spans="1:5" ht="12" customHeight="1" x14ac:dyDescent="0.2">
      <c r="A2970" s="159" t="s">
        <v>3006</v>
      </c>
      <c r="B2970" s="159" t="s">
        <v>1779</v>
      </c>
      <c r="C2970" s="159" t="s">
        <v>1780</v>
      </c>
      <c r="D2970" s="159" t="s">
        <v>2553</v>
      </c>
      <c r="E2970" s="159" t="s">
        <v>3008</v>
      </c>
    </row>
    <row r="2971" spans="1:5" ht="12" customHeight="1" x14ac:dyDescent="0.2">
      <c r="A2971" s="159" t="s">
        <v>3006</v>
      </c>
      <c r="B2971" s="159" t="s">
        <v>1728</v>
      </c>
      <c r="C2971" s="159" t="s">
        <v>1729</v>
      </c>
      <c r="D2971" s="159" t="s">
        <v>2546</v>
      </c>
      <c r="E2971" s="159" t="s">
        <v>3008</v>
      </c>
    </row>
    <row r="2972" spans="1:5" ht="12" customHeight="1" x14ac:dyDescent="0.2">
      <c r="A2972" s="159" t="s">
        <v>3006</v>
      </c>
      <c r="B2972" s="159" t="s">
        <v>1728</v>
      </c>
      <c r="C2972" s="159" t="s">
        <v>1729</v>
      </c>
      <c r="D2972" s="159" t="s">
        <v>2546</v>
      </c>
      <c r="E2972" s="159" t="s">
        <v>3055</v>
      </c>
    </row>
    <row r="2973" spans="1:5" ht="12" customHeight="1" x14ac:dyDescent="0.2">
      <c r="A2973" s="159" t="s">
        <v>3006</v>
      </c>
      <c r="B2973" s="159" t="s">
        <v>1728</v>
      </c>
      <c r="C2973" s="159" t="s">
        <v>1729</v>
      </c>
      <c r="D2973" s="159" t="s">
        <v>2546</v>
      </c>
      <c r="E2973" s="159" t="s">
        <v>3075</v>
      </c>
    </row>
    <row r="2974" spans="1:5" ht="12" customHeight="1" x14ac:dyDescent="0.2">
      <c r="A2974" s="159" t="s">
        <v>3006</v>
      </c>
      <c r="B2974" s="159" t="s">
        <v>2227</v>
      </c>
      <c r="C2974" s="159" t="s">
        <v>2218</v>
      </c>
      <c r="D2974" s="159" t="s">
        <v>2546</v>
      </c>
      <c r="E2974" s="159" t="s">
        <v>3075</v>
      </c>
    </row>
    <row r="2975" spans="1:5" ht="12" customHeight="1" x14ac:dyDescent="0.2">
      <c r="A2975" s="159" t="s">
        <v>3006</v>
      </c>
      <c r="B2975" s="159" t="s">
        <v>2094</v>
      </c>
      <c r="C2975" s="159" t="s">
        <v>2079</v>
      </c>
      <c r="D2975" s="159" t="s">
        <v>2546</v>
      </c>
      <c r="E2975" s="159" t="s">
        <v>3008</v>
      </c>
    </row>
    <row r="2976" spans="1:5" ht="12" customHeight="1" x14ac:dyDescent="0.2">
      <c r="A2976" s="159" t="s">
        <v>3006</v>
      </c>
      <c r="B2976" s="159" t="s">
        <v>2094</v>
      </c>
      <c r="C2976" s="159" t="s">
        <v>2079</v>
      </c>
      <c r="D2976" s="159" t="s">
        <v>2546</v>
      </c>
      <c r="E2976" s="159" t="s">
        <v>3055</v>
      </c>
    </row>
    <row r="2977" spans="1:5" ht="12" customHeight="1" x14ac:dyDescent="0.2">
      <c r="A2977" s="159" t="s">
        <v>3006</v>
      </c>
      <c r="B2977" s="159" t="s">
        <v>2094</v>
      </c>
      <c r="C2977" s="159" t="s">
        <v>2079</v>
      </c>
      <c r="D2977" s="159" t="s">
        <v>2546</v>
      </c>
      <c r="E2977" s="159" t="s">
        <v>3075</v>
      </c>
    </row>
    <row r="2978" spans="1:5" ht="12" customHeight="1" x14ac:dyDescent="0.2">
      <c r="A2978" s="159" t="s">
        <v>3006</v>
      </c>
      <c r="B2978" s="159" t="s">
        <v>2226</v>
      </c>
      <c r="C2978" s="159" t="s">
        <v>2217</v>
      </c>
      <c r="D2978" s="159" t="s">
        <v>2546</v>
      </c>
      <c r="E2978" s="159" t="s">
        <v>3075</v>
      </c>
    </row>
    <row r="2979" spans="1:5" ht="12" customHeight="1" x14ac:dyDescent="0.2">
      <c r="A2979" s="159" t="s">
        <v>3006</v>
      </c>
      <c r="B2979" s="159" t="s">
        <v>2093</v>
      </c>
      <c r="C2979" s="159" t="s">
        <v>2078</v>
      </c>
      <c r="D2979" s="159" t="s">
        <v>2546</v>
      </c>
      <c r="E2979" s="159" t="s">
        <v>3008</v>
      </c>
    </row>
    <row r="2980" spans="1:5" ht="12" customHeight="1" x14ac:dyDescent="0.2">
      <c r="A2980" s="159" t="s">
        <v>3006</v>
      </c>
      <c r="B2980" s="159" t="s">
        <v>2093</v>
      </c>
      <c r="C2980" s="159" t="s">
        <v>2078</v>
      </c>
      <c r="D2980" s="159" t="s">
        <v>2546</v>
      </c>
      <c r="E2980" s="159" t="s">
        <v>3055</v>
      </c>
    </row>
    <row r="2981" spans="1:5" ht="12" customHeight="1" x14ac:dyDescent="0.2">
      <c r="A2981" s="159" t="s">
        <v>3006</v>
      </c>
      <c r="B2981" s="159" t="s">
        <v>2093</v>
      </c>
      <c r="C2981" s="159" t="s">
        <v>2078</v>
      </c>
      <c r="D2981" s="159" t="s">
        <v>2546</v>
      </c>
      <c r="E2981" s="159" t="s">
        <v>3075</v>
      </c>
    </row>
    <row r="2982" spans="1:5" ht="12" customHeight="1" x14ac:dyDescent="0.2">
      <c r="A2982" s="159" t="s">
        <v>3006</v>
      </c>
      <c r="B2982" s="159" t="s">
        <v>2225</v>
      </c>
      <c r="C2982" s="159" t="s">
        <v>2216</v>
      </c>
      <c r="D2982" s="159" t="s">
        <v>2546</v>
      </c>
      <c r="E2982" s="159" t="s">
        <v>3075</v>
      </c>
    </row>
    <row r="2983" spans="1:5" ht="12" customHeight="1" x14ac:dyDescent="0.2">
      <c r="A2983" s="159" t="s">
        <v>3006</v>
      </c>
      <c r="B2983" s="159" t="s">
        <v>2092</v>
      </c>
      <c r="C2983" s="159" t="s">
        <v>2077</v>
      </c>
      <c r="D2983" s="159" t="s">
        <v>2546</v>
      </c>
      <c r="E2983" s="159" t="s">
        <v>3008</v>
      </c>
    </row>
    <row r="2984" spans="1:5" ht="12" customHeight="1" x14ac:dyDescent="0.2">
      <c r="A2984" s="159" t="s">
        <v>3006</v>
      </c>
      <c r="B2984" s="159" t="s">
        <v>2092</v>
      </c>
      <c r="C2984" s="159" t="s">
        <v>2077</v>
      </c>
      <c r="D2984" s="159" t="s">
        <v>2546</v>
      </c>
      <c r="E2984" s="159" t="s">
        <v>3055</v>
      </c>
    </row>
    <row r="2985" spans="1:5" ht="12" customHeight="1" x14ac:dyDescent="0.2">
      <c r="A2985" s="159" t="s">
        <v>3006</v>
      </c>
      <c r="B2985" s="159" t="s">
        <v>2092</v>
      </c>
      <c r="C2985" s="159" t="s">
        <v>2077</v>
      </c>
      <c r="D2985" s="159" t="s">
        <v>2546</v>
      </c>
      <c r="E2985" s="159" t="s">
        <v>3075</v>
      </c>
    </row>
    <row r="2986" spans="1:5" ht="12" customHeight="1" x14ac:dyDescent="0.2">
      <c r="A2986" s="159" t="s">
        <v>3006</v>
      </c>
      <c r="B2986" s="159" t="s">
        <v>2095</v>
      </c>
      <c r="C2986" s="159" t="s">
        <v>2080</v>
      </c>
      <c r="D2986" s="159" t="s">
        <v>2546</v>
      </c>
      <c r="E2986" s="159" t="s">
        <v>3008</v>
      </c>
    </row>
    <row r="2987" spans="1:5" ht="12" customHeight="1" x14ac:dyDescent="0.2">
      <c r="A2987" s="159" t="s">
        <v>3006</v>
      </c>
      <c r="B2987" s="159" t="s">
        <v>2095</v>
      </c>
      <c r="C2987" s="159" t="s">
        <v>2080</v>
      </c>
      <c r="D2987" s="159" t="s">
        <v>2546</v>
      </c>
      <c r="E2987" s="159" t="s">
        <v>3055</v>
      </c>
    </row>
    <row r="2988" spans="1:5" ht="12" customHeight="1" x14ac:dyDescent="0.2">
      <c r="A2988" s="159" t="s">
        <v>3006</v>
      </c>
      <c r="B2988" s="159" t="s">
        <v>2095</v>
      </c>
      <c r="C2988" s="159" t="s">
        <v>2080</v>
      </c>
      <c r="D2988" s="159" t="s">
        <v>2546</v>
      </c>
      <c r="E2988" s="159" t="s">
        <v>3075</v>
      </c>
    </row>
    <row r="2989" spans="1:5" ht="12" customHeight="1" x14ac:dyDescent="0.2">
      <c r="A2989" s="159" t="s">
        <v>3006</v>
      </c>
      <c r="B2989" s="159" t="s">
        <v>1724</v>
      </c>
      <c r="C2989" s="159" t="s">
        <v>1725</v>
      </c>
      <c r="D2989" s="159" t="s">
        <v>2546</v>
      </c>
      <c r="E2989" s="159" t="s">
        <v>3008</v>
      </c>
    </row>
    <row r="2990" spans="1:5" ht="12" customHeight="1" x14ac:dyDescent="0.2">
      <c r="A2990" s="159" t="s">
        <v>3006</v>
      </c>
      <c r="B2990" s="159" t="s">
        <v>1724</v>
      </c>
      <c r="C2990" s="159" t="s">
        <v>1725</v>
      </c>
      <c r="D2990" s="159" t="s">
        <v>2546</v>
      </c>
      <c r="E2990" s="159" t="s">
        <v>3057</v>
      </c>
    </row>
    <row r="2991" spans="1:5" ht="12" customHeight="1" x14ac:dyDescent="0.2">
      <c r="A2991" s="159" t="s">
        <v>3006</v>
      </c>
      <c r="B2991" s="159" t="s">
        <v>1724</v>
      </c>
      <c r="C2991" s="159" t="s">
        <v>1725</v>
      </c>
      <c r="D2991" s="159" t="s">
        <v>2546</v>
      </c>
      <c r="E2991" s="159" t="s">
        <v>3075</v>
      </c>
    </row>
    <row r="2992" spans="1:5" ht="12" customHeight="1" x14ac:dyDescent="0.2">
      <c r="A2992" s="159" t="s">
        <v>3006</v>
      </c>
      <c r="B2992" s="159" t="s">
        <v>1726</v>
      </c>
      <c r="C2992" s="159" t="s">
        <v>1727</v>
      </c>
      <c r="D2992" s="159" t="s">
        <v>2546</v>
      </c>
      <c r="E2992" s="159" t="s">
        <v>3008</v>
      </c>
    </row>
    <row r="2993" spans="1:5" ht="12" customHeight="1" x14ac:dyDescent="0.2">
      <c r="A2993" s="159" t="s">
        <v>3006</v>
      </c>
      <c r="B2993" s="159" t="s">
        <v>1726</v>
      </c>
      <c r="C2993" s="159" t="s">
        <v>1727</v>
      </c>
      <c r="D2993" s="159" t="s">
        <v>2546</v>
      </c>
      <c r="E2993" s="159" t="s">
        <v>3057</v>
      </c>
    </row>
    <row r="2994" spans="1:5" ht="12" customHeight="1" x14ac:dyDescent="0.2">
      <c r="A2994" s="159" t="s">
        <v>3006</v>
      </c>
      <c r="B2994" s="159" t="s">
        <v>1726</v>
      </c>
      <c r="C2994" s="159" t="s">
        <v>1727</v>
      </c>
      <c r="D2994" s="159" t="s">
        <v>2546</v>
      </c>
      <c r="E2994" s="159" t="s">
        <v>3075</v>
      </c>
    </row>
    <row r="2995" spans="1:5" ht="12" customHeight="1" x14ac:dyDescent="0.2">
      <c r="A2995" s="159" t="s">
        <v>3006</v>
      </c>
      <c r="B2995" s="159" t="s">
        <v>2211</v>
      </c>
      <c r="C2995" s="159" t="s">
        <v>1443</v>
      </c>
      <c r="D2995" s="159" t="s">
        <v>2546</v>
      </c>
      <c r="E2995" s="159" t="s">
        <v>3008</v>
      </c>
    </row>
    <row r="2996" spans="1:5" ht="12" customHeight="1" x14ac:dyDescent="0.2">
      <c r="A2996" s="159" t="s">
        <v>3006</v>
      </c>
      <c r="B2996" s="159" t="s">
        <v>2211</v>
      </c>
      <c r="C2996" s="159" t="s">
        <v>1443</v>
      </c>
      <c r="D2996" s="159" t="s">
        <v>2546</v>
      </c>
      <c r="E2996" s="159" t="s">
        <v>3057</v>
      </c>
    </row>
    <row r="2997" spans="1:5" ht="12" customHeight="1" x14ac:dyDescent="0.2">
      <c r="A2997" s="159" t="s">
        <v>3006</v>
      </c>
      <c r="B2997" s="159" t="s">
        <v>2211</v>
      </c>
      <c r="C2997" s="159" t="s">
        <v>1443</v>
      </c>
      <c r="D2997" s="159" t="s">
        <v>2546</v>
      </c>
      <c r="E2997" s="159" t="s">
        <v>3075</v>
      </c>
    </row>
    <row r="2998" spans="1:5" ht="12" customHeight="1" x14ac:dyDescent="0.2">
      <c r="A2998" s="159" t="s">
        <v>3006</v>
      </c>
      <c r="B2998" s="159" t="s">
        <v>1356</v>
      </c>
      <c r="C2998" s="159" t="s">
        <v>1085</v>
      </c>
      <c r="D2998" s="159" t="s">
        <v>2546</v>
      </c>
      <c r="E2998" s="159" t="s">
        <v>3008</v>
      </c>
    </row>
    <row r="2999" spans="1:5" ht="12" customHeight="1" x14ac:dyDescent="0.2">
      <c r="A2999" s="159" t="s">
        <v>3006</v>
      </c>
      <c r="B2999" s="159" t="s">
        <v>1356</v>
      </c>
      <c r="C2999" s="159" t="s">
        <v>1085</v>
      </c>
      <c r="D2999" s="159" t="s">
        <v>2546</v>
      </c>
      <c r="E2999" s="159" t="s">
        <v>3057</v>
      </c>
    </row>
    <row r="3000" spans="1:5" ht="12" customHeight="1" x14ac:dyDescent="0.2">
      <c r="A3000" s="159" t="s">
        <v>3006</v>
      </c>
      <c r="B3000" s="159" t="s">
        <v>1356</v>
      </c>
      <c r="C3000" s="159" t="s">
        <v>1085</v>
      </c>
      <c r="D3000" s="159" t="s">
        <v>2546</v>
      </c>
      <c r="E3000" s="159" t="s">
        <v>3075</v>
      </c>
    </row>
    <row r="3001" spans="1:5" ht="12" customHeight="1" x14ac:dyDescent="0.2">
      <c r="A3001" s="159" t="s">
        <v>3006</v>
      </c>
      <c r="B3001" s="159" t="s">
        <v>1357</v>
      </c>
      <c r="C3001" s="159" t="s">
        <v>1087</v>
      </c>
      <c r="D3001" s="159" t="s">
        <v>2546</v>
      </c>
      <c r="E3001" s="159" t="s">
        <v>3008</v>
      </c>
    </row>
    <row r="3002" spans="1:5" ht="12" customHeight="1" x14ac:dyDescent="0.2">
      <c r="A3002" s="159" t="s">
        <v>3006</v>
      </c>
      <c r="B3002" s="159" t="s">
        <v>1357</v>
      </c>
      <c r="C3002" s="159" t="s">
        <v>1087</v>
      </c>
      <c r="D3002" s="159" t="s">
        <v>2546</v>
      </c>
      <c r="E3002" s="159" t="s">
        <v>3056</v>
      </c>
    </row>
    <row r="3003" spans="1:5" ht="12" customHeight="1" x14ac:dyDescent="0.2">
      <c r="A3003" s="159" t="s">
        <v>3006</v>
      </c>
      <c r="B3003" s="159" t="s">
        <v>1357</v>
      </c>
      <c r="C3003" s="159" t="s">
        <v>1087</v>
      </c>
      <c r="D3003" s="159" t="s">
        <v>2546</v>
      </c>
      <c r="E3003" s="159" t="s">
        <v>3075</v>
      </c>
    </row>
    <row r="3004" spans="1:5" ht="12" customHeight="1" x14ac:dyDescent="0.2">
      <c r="A3004" s="159" t="s">
        <v>3006</v>
      </c>
      <c r="B3004" s="159" t="s">
        <v>2949</v>
      </c>
      <c r="C3004" s="159" t="s">
        <v>2950</v>
      </c>
      <c r="D3004" s="159" t="s">
        <v>2546</v>
      </c>
      <c r="E3004" s="159" t="s">
        <v>3075</v>
      </c>
    </row>
    <row r="3005" spans="1:5" ht="12" customHeight="1" x14ac:dyDescent="0.2">
      <c r="A3005" s="159" t="s">
        <v>3006</v>
      </c>
      <c r="B3005" s="159" t="s">
        <v>1358</v>
      </c>
      <c r="C3005" s="159" t="s">
        <v>1088</v>
      </c>
      <c r="D3005" s="159" t="s">
        <v>2546</v>
      </c>
      <c r="E3005" s="159" t="s">
        <v>3008</v>
      </c>
    </row>
    <row r="3006" spans="1:5" ht="12" customHeight="1" x14ac:dyDescent="0.2">
      <c r="A3006" s="159" t="s">
        <v>3006</v>
      </c>
      <c r="B3006" s="159" t="s">
        <v>1358</v>
      </c>
      <c r="C3006" s="159" t="s">
        <v>1088</v>
      </c>
      <c r="D3006" s="159" t="s">
        <v>2546</v>
      </c>
      <c r="E3006" s="159" t="s">
        <v>3057</v>
      </c>
    </row>
    <row r="3007" spans="1:5" ht="12" customHeight="1" x14ac:dyDescent="0.2">
      <c r="A3007" s="159" t="s">
        <v>3006</v>
      </c>
      <c r="B3007" s="159" t="s">
        <v>1358</v>
      </c>
      <c r="C3007" s="159" t="s">
        <v>1088</v>
      </c>
      <c r="D3007" s="159" t="s">
        <v>2546</v>
      </c>
      <c r="E3007" s="159" t="s">
        <v>3075</v>
      </c>
    </row>
    <row r="3008" spans="1:5" ht="12" customHeight="1" x14ac:dyDescent="0.2">
      <c r="A3008" s="159" t="s">
        <v>3006</v>
      </c>
      <c r="B3008" s="159" t="s">
        <v>1359</v>
      </c>
      <c r="C3008" s="159" t="s">
        <v>1143</v>
      </c>
      <c r="D3008" s="159" t="s">
        <v>2546</v>
      </c>
      <c r="E3008" s="159" t="s">
        <v>3008</v>
      </c>
    </row>
    <row r="3009" spans="1:5" ht="12" customHeight="1" x14ac:dyDescent="0.2">
      <c r="A3009" s="159" t="s">
        <v>3006</v>
      </c>
      <c r="B3009" s="159" t="s">
        <v>1359</v>
      </c>
      <c r="C3009" s="159" t="s">
        <v>1143</v>
      </c>
      <c r="D3009" s="159" t="s">
        <v>2546</v>
      </c>
      <c r="E3009" s="159" t="s">
        <v>3055</v>
      </c>
    </row>
    <row r="3010" spans="1:5" ht="12" customHeight="1" x14ac:dyDescent="0.2">
      <c r="A3010" s="159" t="s">
        <v>3006</v>
      </c>
      <c r="B3010" s="159" t="s">
        <v>1360</v>
      </c>
      <c r="C3010" s="159" t="s">
        <v>1144</v>
      </c>
      <c r="D3010" s="159" t="s">
        <v>2546</v>
      </c>
      <c r="E3010" s="159" t="s">
        <v>3008</v>
      </c>
    </row>
    <row r="3011" spans="1:5" ht="12" customHeight="1" x14ac:dyDescent="0.2">
      <c r="A3011" s="159" t="s">
        <v>3006</v>
      </c>
      <c r="B3011" s="159" t="s">
        <v>1361</v>
      </c>
      <c r="C3011" s="159" t="s">
        <v>1086</v>
      </c>
      <c r="D3011" s="159" t="s">
        <v>2546</v>
      </c>
      <c r="E3011" s="159" t="s">
        <v>3008</v>
      </c>
    </row>
    <row r="3012" spans="1:5" ht="12" customHeight="1" x14ac:dyDescent="0.2">
      <c r="A3012" s="159" t="s">
        <v>3006</v>
      </c>
      <c r="B3012" s="159" t="s">
        <v>1361</v>
      </c>
      <c r="C3012" s="159" t="s">
        <v>1086</v>
      </c>
      <c r="D3012" s="159" t="s">
        <v>2546</v>
      </c>
      <c r="E3012" s="159" t="s">
        <v>3075</v>
      </c>
    </row>
    <row r="3013" spans="1:5" ht="12" customHeight="1" x14ac:dyDescent="0.2">
      <c r="A3013" s="159" t="s">
        <v>3006</v>
      </c>
      <c r="B3013" s="159" t="s">
        <v>2271</v>
      </c>
      <c r="C3013" s="159" t="s">
        <v>947</v>
      </c>
      <c r="D3013" s="159" t="s">
        <v>2546</v>
      </c>
      <c r="E3013" s="159" t="s">
        <v>3008</v>
      </c>
    </row>
    <row r="3014" spans="1:5" ht="12" customHeight="1" x14ac:dyDescent="0.2">
      <c r="A3014" s="159" t="s">
        <v>3006</v>
      </c>
      <c r="B3014" s="159" t="s">
        <v>2271</v>
      </c>
      <c r="C3014" s="159" t="s">
        <v>947</v>
      </c>
      <c r="D3014" s="159" t="s">
        <v>2546</v>
      </c>
      <c r="E3014" s="159" t="s">
        <v>3059</v>
      </c>
    </row>
    <row r="3015" spans="1:5" ht="12" customHeight="1" x14ac:dyDescent="0.2">
      <c r="A3015" s="159" t="s">
        <v>3006</v>
      </c>
      <c r="B3015" s="159" t="s">
        <v>2308</v>
      </c>
      <c r="C3015" s="159" t="s">
        <v>948</v>
      </c>
      <c r="D3015" s="159" t="s">
        <v>2546</v>
      </c>
      <c r="E3015" s="159" t="s">
        <v>3008</v>
      </c>
    </row>
    <row r="3016" spans="1:5" ht="12" customHeight="1" x14ac:dyDescent="0.2">
      <c r="A3016" s="159" t="s">
        <v>3006</v>
      </c>
      <c r="B3016" s="159" t="s">
        <v>2308</v>
      </c>
      <c r="C3016" s="159" t="s">
        <v>948</v>
      </c>
      <c r="D3016" s="159" t="s">
        <v>2546</v>
      </c>
      <c r="E3016" s="159" t="s">
        <v>3059</v>
      </c>
    </row>
    <row r="3017" spans="1:5" ht="12" customHeight="1" x14ac:dyDescent="0.2">
      <c r="A3017" s="159" t="s">
        <v>3006</v>
      </c>
      <c r="B3017" s="159" t="s">
        <v>1635</v>
      </c>
      <c r="C3017" s="159" t="s">
        <v>1636</v>
      </c>
      <c r="D3017" s="159" t="s">
        <v>2546</v>
      </c>
      <c r="E3017" s="159" t="s">
        <v>3008</v>
      </c>
    </row>
    <row r="3018" spans="1:5" ht="12" customHeight="1" x14ac:dyDescent="0.2">
      <c r="A3018" s="159" t="s">
        <v>3006</v>
      </c>
      <c r="B3018" s="159" t="s">
        <v>1635</v>
      </c>
      <c r="C3018" s="159" t="s">
        <v>1636</v>
      </c>
      <c r="D3018" s="159" t="s">
        <v>2546</v>
      </c>
      <c r="E3018" s="159" t="s">
        <v>3059</v>
      </c>
    </row>
    <row r="3019" spans="1:5" ht="12" customHeight="1" x14ac:dyDescent="0.2">
      <c r="A3019" s="159" t="s">
        <v>3006</v>
      </c>
      <c r="B3019" s="159" t="s">
        <v>3002</v>
      </c>
      <c r="C3019" s="159" t="s">
        <v>3005</v>
      </c>
      <c r="D3019" s="159" t="s">
        <v>2546</v>
      </c>
      <c r="E3019" s="159" t="s">
        <v>3059</v>
      </c>
    </row>
    <row r="3020" spans="1:5" ht="12" customHeight="1" x14ac:dyDescent="0.2">
      <c r="A3020" s="159" t="s">
        <v>3006</v>
      </c>
      <c r="B3020" s="159" t="s">
        <v>2996</v>
      </c>
      <c r="C3020" s="159" t="s">
        <v>2997</v>
      </c>
      <c r="D3020" s="159" t="s">
        <v>2546</v>
      </c>
      <c r="E3020" s="159" t="s">
        <v>3059</v>
      </c>
    </row>
    <row r="3021" spans="1:5" ht="12" customHeight="1" x14ac:dyDescent="0.2">
      <c r="A3021" s="159" t="s">
        <v>3006</v>
      </c>
      <c r="B3021" s="159" t="s">
        <v>1863</v>
      </c>
      <c r="C3021" s="159" t="s">
        <v>1864</v>
      </c>
      <c r="D3021" s="159" t="s">
        <v>2546</v>
      </c>
      <c r="E3021" s="159" t="s">
        <v>3008</v>
      </c>
    </row>
    <row r="3022" spans="1:5" ht="12" customHeight="1" x14ac:dyDescent="0.2">
      <c r="A3022" s="159" t="s">
        <v>3006</v>
      </c>
      <c r="B3022" s="159" t="s">
        <v>1863</v>
      </c>
      <c r="C3022" s="159" t="s">
        <v>1864</v>
      </c>
      <c r="D3022" s="159" t="s">
        <v>2546</v>
      </c>
      <c r="E3022" s="159" t="s">
        <v>3059</v>
      </c>
    </row>
    <row r="3023" spans="1:5" ht="12" customHeight="1" x14ac:dyDescent="0.2">
      <c r="A3023" s="159" t="s">
        <v>3006</v>
      </c>
      <c r="B3023" s="159" t="s">
        <v>1982</v>
      </c>
      <c r="C3023" s="159" t="s">
        <v>1983</v>
      </c>
      <c r="D3023" s="159" t="s">
        <v>2546</v>
      </c>
      <c r="E3023" s="159" t="s">
        <v>3008</v>
      </c>
    </row>
    <row r="3024" spans="1:5" ht="12" customHeight="1" x14ac:dyDescent="0.2">
      <c r="A3024" s="159" t="s">
        <v>3006</v>
      </c>
      <c r="B3024" s="159" t="s">
        <v>1637</v>
      </c>
      <c r="C3024" s="159" t="s">
        <v>1638</v>
      </c>
      <c r="D3024" s="159" t="s">
        <v>2546</v>
      </c>
      <c r="E3024" s="159" t="s">
        <v>3008</v>
      </c>
    </row>
    <row r="3025" spans="1:5" ht="12" customHeight="1" x14ac:dyDescent="0.2">
      <c r="A3025" s="159" t="s">
        <v>3006</v>
      </c>
      <c r="B3025" s="159" t="s">
        <v>1637</v>
      </c>
      <c r="C3025" s="159" t="s">
        <v>1638</v>
      </c>
      <c r="D3025" s="159" t="s">
        <v>2546</v>
      </c>
      <c r="E3025" s="159" t="s">
        <v>3059</v>
      </c>
    </row>
    <row r="3026" spans="1:5" ht="12" customHeight="1" x14ac:dyDescent="0.2">
      <c r="A3026" s="159" t="s">
        <v>3006</v>
      </c>
      <c r="B3026" s="159" t="s">
        <v>1633</v>
      </c>
      <c r="C3026" s="159" t="s">
        <v>1634</v>
      </c>
      <c r="D3026" s="159" t="s">
        <v>2546</v>
      </c>
      <c r="E3026" s="159" t="s">
        <v>3008</v>
      </c>
    </row>
    <row r="3027" spans="1:5" ht="12" customHeight="1" x14ac:dyDescent="0.2">
      <c r="A3027" s="159" t="s">
        <v>3006</v>
      </c>
      <c r="B3027" s="159" t="s">
        <v>2325</v>
      </c>
      <c r="C3027" s="159" t="s">
        <v>2239</v>
      </c>
      <c r="D3027" s="159" t="s">
        <v>2546</v>
      </c>
      <c r="E3027" s="159" t="s">
        <v>3059</v>
      </c>
    </row>
    <row r="3028" spans="1:5" ht="12" customHeight="1" x14ac:dyDescent="0.2">
      <c r="A3028" s="159" t="s">
        <v>3006</v>
      </c>
      <c r="B3028" s="159" t="s">
        <v>2408</v>
      </c>
      <c r="C3028" s="159" t="s">
        <v>2404</v>
      </c>
      <c r="D3028" s="159" t="s">
        <v>2546</v>
      </c>
      <c r="E3028" s="159" t="s">
        <v>3059</v>
      </c>
    </row>
    <row r="3029" spans="1:5" ht="12" customHeight="1" x14ac:dyDescent="0.2">
      <c r="A3029" s="159" t="s">
        <v>3006</v>
      </c>
      <c r="B3029" s="159" t="s">
        <v>2276</v>
      </c>
      <c r="C3029" s="159" t="s">
        <v>73</v>
      </c>
      <c r="D3029" s="159" t="s">
        <v>2546</v>
      </c>
      <c r="E3029" s="159" t="s">
        <v>3008</v>
      </c>
    </row>
    <row r="3030" spans="1:5" ht="12" customHeight="1" x14ac:dyDescent="0.2">
      <c r="A3030" s="159" t="s">
        <v>3006</v>
      </c>
      <c r="B3030" s="159" t="s">
        <v>2276</v>
      </c>
      <c r="C3030" s="159" t="s">
        <v>73</v>
      </c>
      <c r="D3030" s="159" t="s">
        <v>2546</v>
      </c>
      <c r="E3030" s="159" t="s">
        <v>3055</v>
      </c>
    </row>
    <row r="3031" spans="1:5" ht="12" customHeight="1" x14ac:dyDescent="0.2">
      <c r="A3031" s="159" t="s">
        <v>3006</v>
      </c>
      <c r="B3031" s="159" t="s">
        <v>2276</v>
      </c>
      <c r="C3031" s="159" t="s">
        <v>73</v>
      </c>
      <c r="D3031" s="159" t="s">
        <v>2546</v>
      </c>
      <c r="E3031" s="159" t="s">
        <v>3056</v>
      </c>
    </row>
    <row r="3032" spans="1:5" ht="12" customHeight="1" x14ac:dyDescent="0.2">
      <c r="A3032" s="159" t="s">
        <v>3006</v>
      </c>
      <c r="B3032" s="159" t="s">
        <v>2276</v>
      </c>
      <c r="C3032" s="159" t="s">
        <v>73</v>
      </c>
      <c r="D3032" s="159" t="s">
        <v>2546</v>
      </c>
      <c r="E3032" s="159" t="s">
        <v>3057</v>
      </c>
    </row>
    <row r="3033" spans="1:5" ht="12" customHeight="1" x14ac:dyDescent="0.2">
      <c r="A3033" s="159" t="s">
        <v>3006</v>
      </c>
      <c r="B3033" s="159" t="s">
        <v>2276</v>
      </c>
      <c r="C3033" s="159" t="s">
        <v>73</v>
      </c>
      <c r="D3033" s="159" t="s">
        <v>2546</v>
      </c>
      <c r="E3033" s="159" t="s">
        <v>3075</v>
      </c>
    </row>
    <row r="3034" spans="1:5" ht="12" customHeight="1" x14ac:dyDescent="0.2">
      <c r="A3034" s="159" t="s">
        <v>3006</v>
      </c>
      <c r="B3034" s="159" t="s">
        <v>2088</v>
      </c>
      <c r="C3034" s="159" t="s">
        <v>2073</v>
      </c>
      <c r="D3034" s="159" t="s">
        <v>2546</v>
      </c>
      <c r="E3034" s="159" t="s">
        <v>3008</v>
      </c>
    </row>
    <row r="3035" spans="1:5" ht="12" customHeight="1" x14ac:dyDescent="0.2">
      <c r="A3035" s="159" t="s">
        <v>3006</v>
      </c>
      <c r="B3035" s="159" t="s">
        <v>2088</v>
      </c>
      <c r="C3035" s="159" t="s">
        <v>2073</v>
      </c>
      <c r="D3035" s="159" t="s">
        <v>2546</v>
      </c>
      <c r="E3035" s="159" t="s">
        <v>3057</v>
      </c>
    </row>
    <row r="3036" spans="1:5" ht="12" customHeight="1" x14ac:dyDescent="0.2">
      <c r="A3036" s="159" t="s">
        <v>3006</v>
      </c>
      <c r="B3036" s="159" t="s">
        <v>2088</v>
      </c>
      <c r="C3036" s="159" t="s">
        <v>2073</v>
      </c>
      <c r="D3036" s="159" t="s">
        <v>2546</v>
      </c>
      <c r="E3036" s="159" t="s">
        <v>3075</v>
      </c>
    </row>
    <row r="3037" spans="1:5" ht="12" customHeight="1" x14ac:dyDescent="0.2">
      <c r="A3037" s="159" t="s">
        <v>3006</v>
      </c>
      <c r="B3037" s="159" t="s">
        <v>2090</v>
      </c>
      <c r="C3037" s="159" t="s">
        <v>2075</v>
      </c>
      <c r="D3037" s="159" t="s">
        <v>2546</v>
      </c>
      <c r="E3037" s="159" t="s">
        <v>3008</v>
      </c>
    </row>
    <row r="3038" spans="1:5" ht="12" customHeight="1" x14ac:dyDescent="0.2">
      <c r="A3038" s="159" t="s">
        <v>3006</v>
      </c>
      <c r="B3038" s="159" t="s">
        <v>2090</v>
      </c>
      <c r="C3038" s="159" t="s">
        <v>2075</v>
      </c>
      <c r="D3038" s="159" t="s">
        <v>2546</v>
      </c>
      <c r="E3038" s="159" t="s">
        <v>3057</v>
      </c>
    </row>
    <row r="3039" spans="1:5" ht="12" customHeight="1" x14ac:dyDescent="0.2">
      <c r="A3039" s="159" t="s">
        <v>3006</v>
      </c>
      <c r="B3039" s="159" t="s">
        <v>2090</v>
      </c>
      <c r="C3039" s="159" t="s">
        <v>2075</v>
      </c>
      <c r="D3039" s="159" t="s">
        <v>2546</v>
      </c>
      <c r="E3039" s="159" t="s">
        <v>3075</v>
      </c>
    </row>
    <row r="3040" spans="1:5" ht="12" customHeight="1" x14ac:dyDescent="0.2">
      <c r="A3040" s="159" t="s">
        <v>3006</v>
      </c>
      <c r="B3040" s="159" t="s">
        <v>2089</v>
      </c>
      <c r="C3040" s="159" t="s">
        <v>2074</v>
      </c>
      <c r="D3040" s="159" t="s">
        <v>2546</v>
      </c>
      <c r="E3040" s="159" t="s">
        <v>3008</v>
      </c>
    </row>
    <row r="3041" spans="1:5" ht="12" customHeight="1" x14ac:dyDescent="0.2">
      <c r="A3041" s="159" t="s">
        <v>3006</v>
      </c>
      <c r="B3041" s="159" t="s">
        <v>2089</v>
      </c>
      <c r="C3041" s="159" t="s">
        <v>2074</v>
      </c>
      <c r="D3041" s="159" t="s">
        <v>2546</v>
      </c>
      <c r="E3041" s="159" t="s">
        <v>3056</v>
      </c>
    </row>
    <row r="3042" spans="1:5" ht="12" customHeight="1" x14ac:dyDescent="0.2">
      <c r="A3042" s="159" t="s">
        <v>3006</v>
      </c>
      <c r="B3042" s="159" t="s">
        <v>2089</v>
      </c>
      <c r="C3042" s="159" t="s">
        <v>2074</v>
      </c>
      <c r="D3042" s="159" t="s">
        <v>2546</v>
      </c>
      <c r="E3042" s="159" t="s">
        <v>3057</v>
      </c>
    </row>
    <row r="3043" spans="1:5" ht="12" customHeight="1" x14ac:dyDescent="0.2">
      <c r="A3043" s="159" t="s">
        <v>3006</v>
      </c>
      <c r="B3043" s="159" t="s">
        <v>2089</v>
      </c>
      <c r="C3043" s="159" t="s">
        <v>2074</v>
      </c>
      <c r="D3043" s="159" t="s">
        <v>2546</v>
      </c>
      <c r="E3043" s="159" t="s">
        <v>3075</v>
      </c>
    </row>
    <row r="3044" spans="1:5" ht="12" customHeight="1" x14ac:dyDescent="0.2">
      <c r="A3044" s="159" t="s">
        <v>3006</v>
      </c>
      <c r="B3044" s="159" t="s">
        <v>2091</v>
      </c>
      <c r="C3044" s="159" t="s">
        <v>2076</v>
      </c>
      <c r="D3044" s="159" t="s">
        <v>2546</v>
      </c>
      <c r="E3044" s="159" t="s">
        <v>3008</v>
      </c>
    </row>
    <row r="3045" spans="1:5" ht="12" customHeight="1" x14ac:dyDescent="0.2">
      <c r="A3045" s="159" t="s">
        <v>3006</v>
      </c>
      <c r="B3045" s="159" t="s">
        <v>2091</v>
      </c>
      <c r="C3045" s="159" t="s">
        <v>2076</v>
      </c>
      <c r="D3045" s="159" t="s">
        <v>2546</v>
      </c>
      <c r="E3045" s="159" t="s">
        <v>3056</v>
      </c>
    </row>
    <row r="3046" spans="1:5" ht="12" customHeight="1" x14ac:dyDescent="0.2">
      <c r="A3046" s="159" t="s">
        <v>3006</v>
      </c>
      <c r="B3046" s="159" t="s">
        <v>2091</v>
      </c>
      <c r="C3046" s="159" t="s">
        <v>2076</v>
      </c>
      <c r="D3046" s="159" t="s">
        <v>2546</v>
      </c>
      <c r="E3046" s="159" t="s">
        <v>3057</v>
      </c>
    </row>
    <row r="3047" spans="1:5" ht="12" customHeight="1" x14ac:dyDescent="0.2">
      <c r="A3047" s="159" t="s">
        <v>3006</v>
      </c>
      <c r="B3047" s="159" t="s">
        <v>2091</v>
      </c>
      <c r="C3047" s="159" t="s">
        <v>2076</v>
      </c>
      <c r="D3047" s="159" t="s">
        <v>2546</v>
      </c>
      <c r="E3047" s="159" t="s">
        <v>3075</v>
      </c>
    </row>
    <row r="3048" spans="1:5" ht="12" customHeight="1" x14ac:dyDescent="0.2">
      <c r="A3048" s="159" t="s">
        <v>3006</v>
      </c>
      <c r="B3048" s="159" t="s">
        <v>2317</v>
      </c>
      <c r="C3048" s="159" t="s">
        <v>77</v>
      </c>
      <c r="D3048" s="159" t="s">
        <v>2546</v>
      </c>
      <c r="E3048" s="159" t="s">
        <v>3008</v>
      </c>
    </row>
    <row r="3049" spans="1:5" ht="12" customHeight="1" x14ac:dyDescent="0.2">
      <c r="A3049" s="159" t="s">
        <v>3006</v>
      </c>
      <c r="B3049" s="159" t="s">
        <v>2317</v>
      </c>
      <c r="C3049" s="159" t="s">
        <v>77</v>
      </c>
      <c r="D3049" s="159" t="s">
        <v>2546</v>
      </c>
      <c r="E3049" s="159" t="s">
        <v>3055</v>
      </c>
    </row>
    <row r="3050" spans="1:5" ht="12" customHeight="1" x14ac:dyDescent="0.2">
      <c r="A3050" s="159" t="s">
        <v>3006</v>
      </c>
      <c r="B3050" s="159" t="s">
        <v>2317</v>
      </c>
      <c r="C3050" s="159" t="s">
        <v>77</v>
      </c>
      <c r="D3050" s="159" t="s">
        <v>2546</v>
      </c>
      <c r="E3050" s="159" t="s">
        <v>3057</v>
      </c>
    </row>
    <row r="3051" spans="1:5" ht="12" customHeight="1" x14ac:dyDescent="0.2">
      <c r="A3051" s="159" t="s">
        <v>3006</v>
      </c>
      <c r="B3051" s="159" t="s">
        <v>2317</v>
      </c>
      <c r="C3051" s="159" t="s">
        <v>77</v>
      </c>
      <c r="D3051" s="159" t="s">
        <v>2546</v>
      </c>
      <c r="E3051" s="159" t="s">
        <v>3075</v>
      </c>
    </row>
    <row r="3052" spans="1:5" ht="12" customHeight="1" x14ac:dyDescent="0.2">
      <c r="A3052" s="159" t="s">
        <v>3006</v>
      </c>
      <c r="B3052" s="159" t="s">
        <v>2263</v>
      </c>
      <c r="C3052" s="159" t="s">
        <v>949</v>
      </c>
      <c r="D3052" s="159" t="s">
        <v>2546</v>
      </c>
      <c r="E3052" s="159" t="s">
        <v>3008</v>
      </c>
    </row>
    <row r="3053" spans="1:5" ht="12" customHeight="1" x14ac:dyDescent="0.2">
      <c r="A3053" s="159" t="s">
        <v>3006</v>
      </c>
      <c r="B3053" s="159" t="s">
        <v>2263</v>
      </c>
      <c r="C3053" s="159" t="s">
        <v>949</v>
      </c>
      <c r="D3053" s="159" t="s">
        <v>2546</v>
      </c>
      <c r="E3053" s="159" t="s">
        <v>3059</v>
      </c>
    </row>
    <row r="3054" spans="1:5" ht="12" customHeight="1" x14ac:dyDescent="0.2">
      <c r="A3054" s="159" t="s">
        <v>3006</v>
      </c>
      <c r="B3054" s="159" t="s">
        <v>2277</v>
      </c>
      <c r="C3054" s="159" t="s">
        <v>950</v>
      </c>
      <c r="D3054" s="159" t="s">
        <v>2546</v>
      </c>
      <c r="E3054" s="159" t="s">
        <v>3008</v>
      </c>
    </row>
    <row r="3055" spans="1:5" ht="12" customHeight="1" x14ac:dyDescent="0.2">
      <c r="A3055" s="159" t="s">
        <v>3006</v>
      </c>
      <c r="B3055" s="159" t="s">
        <v>2286</v>
      </c>
      <c r="C3055" s="159" t="s">
        <v>0</v>
      </c>
      <c r="D3055" s="159" t="s">
        <v>2546</v>
      </c>
      <c r="E3055" s="159" t="s">
        <v>3008</v>
      </c>
    </row>
    <row r="3056" spans="1:5" ht="12" customHeight="1" x14ac:dyDescent="0.2">
      <c r="A3056" s="159" t="s">
        <v>3006</v>
      </c>
      <c r="B3056" s="159" t="s">
        <v>2286</v>
      </c>
      <c r="C3056" s="159" t="s">
        <v>0</v>
      </c>
      <c r="D3056" s="159" t="s">
        <v>2546</v>
      </c>
      <c r="E3056" s="159" t="s">
        <v>3057</v>
      </c>
    </row>
    <row r="3057" spans="1:5" ht="12" customHeight="1" x14ac:dyDescent="0.2">
      <c r="A3057" s="159" t="s">
        <v>3006</v>
      </c>
      <c r="B3057" s="159" t="s">
        <v>2286</v>
      </c>
      <c r="C3057" s="159" t="s">
        <v>0</v>
      </c>
      <c r="D3057" s="159" t="s">
        <v>2546</v>
      </c>
      <c r="E3057" s="159" t="s">
        <v>3075</v>
      </c>
    </row>
    <row r="3058" spans="1:5" ht="12" customHeight="1" x14ac:dyDescent="0.2">
      <c r="A3058" s="159" t="s">
        <v>3006</v>
      </c>
      <c r="B3058" s="159" t="s">
        <v>1730</v>
      </c>
      <c r="C3058" s="159" t="s">
        <v>1731</v>
      </c>
      <c r="D3058" s="159" t="s">
        <v>2546</v>
      </c>
      <c r="E3058" s="159" t="s">
        <v>3008</v>
      </c>
    </row>
    <row r="3059" spans="1:5" ht="12" customHeight="1" x14ac:dyDescent="0.2">
      <c r="A3059" s="159" t="s">
        <v>3006</v>
      </c>
      <c r="B3059" s="159" t="s">
        <v>1730</v>
      </c>
      <c r="C3059" s="159" t="s">
        <v>1731</v>
      </c>
      <c r="D3059" s="159" t="s">
        <v>2546</v>
      </c>
      <c r="E3059" s="159" t="s">
        <v>3057</v>
      </c>
    </row>
    <row r="3060" spans="1:5" ht="12" customHeight="1" x14ac:dyDescent="0.2">
      <c r="A3060" s="159" t="s">
        <v>3006</v>
      </c>
      <c r="B3060" s="159" t="s">
        <v>1730</v>
      </c>
      <c r="C3060" s="159" t="s">
        <v>1731</v>
      </c>
      <c r="D3060" s="159" t="s">
        <v>2546</v>
      </c>
      <c r="E3060" s="159" t="s">
        <v>3075</v>
      </c>
    </row>
    <row r="3061" spans="1:5" ht="12" customHeight="1" x14ac:dyDescent="0.2">
      <c r="A3061" s="159" t="s">
        <v>3006</v>
      </c>
      <c r="B3061" s="159" t="s">
        <v>2251</v>
      </c>
      <c r="C3061" s="159" t="s">
        <v>122</v>
      </c>
      <c r="D3061" s="159" t="s">
        <v>2546</v>
      </c>
      <c r="E3061" s="159" t="s">
        <v>3008</v>
      </c>
    </row>
    <row r="3062" spans="1:5" ht="12" customHeight="1" x14ac:dyDescent="0.2">
      <c r="A3062" s="159" t="s">
        <v>3006</v>
      </c>
      <c r="B3062" s="159" t="s">
        <v>2251</v>
      </c>
      <c r="C3062" s="159" t="s">
        <v>122</v>
      </c>
      <c r="D3062" s="159" t="s">
        <v>2546</v>
      </c>
      <c r="E3062" s="159" t="s">
        <v>3055</v>
      </c>
    </row>
    <row r="3063" spans="1:5" ht="12" customHeight="1" x14ac:dyDescent="0.2">
      <c r="A3063" s="159" t="s">
        <v>3006</v>
      </c>
      <c r="B3063" s="159" t="s">
        <v>2251</v>
      </c>
      <c r="C3063" s="159" t="s">
        <v>122</v>
      </c>
      <c r="D3063" s="159" t="s">
        <v>2546</v>
      </c>
      <c r="E3063" s="159" t="s">
        <v>3057</v>
      </c>
    </row>
    <row r="3064" spans="1:5" ht="12" customHeight="1" x14ac:dyDescent="0.2">
      <c r="A3064" s="159" t="s">
        <v>3006</v>
      </c>
      <c r="B3064" s="159" t="s">
        <v>2251</v>
      </c>
      <c r="C3064" s="159" t="s">
        <v>122</v>
      </c>
      <c r="D3064" s="159" t="s">
        <v>2546</v>
      </c>
      <c r="E3064" s="159" t="s">
        <v>3075</v>
      </c>
    </row>
    <row r="3065" spans="1:5" ht="12" customHeight="1" x14ac:dyDescent="0.2">
      <c r="A3065" s="159" t="s">
        <v>3006</v>
      </c>
      <c r="B3065" s="159" t="s">
        <v>1883</v>
      </c>
      <c r="C3065" s="159" t="s">
        <v>1884</v>
      </c>
      <c r="D3065" s="159" t="s">
        <v>2546</v>
      </c>
      <c r="E3065" s="159" t="s">
        <v>3057</v>
      </c>
    </row>
    <row r="3066" spans="1:5" ht="12" customHeight="1" x14ac:dyDescent="0.2">
      <c r="A3066" s="159" t="s">
        <v>3006</v>
      </c>
      <c r="B3066" s="159" t="s">
        <v>1883</v>
      </c>
      <c r="C3066" s="159" t="s">
        <v>1884</v>
      </c>
      <c r="D3066" s="159" t="s">
        <v>2546</v>
      </c>
      <c r="E3066" s="159" t="s">
        <v>3075</v>
      </c>
    </row>
    <row r="3067" spans="1:5" ht="12" customHeight="1" x14ac:dyDescent="0.2">
      <c r="A3067" s="159" t="s">
        <v>3006</v>
      </c>
      <c r="B3067" s="159" t="s">
        <v>2269</v>
      </c>
      <c r="C3067" s="159" t="s">
        <v>777</v>
      </c>
      <c r="D3067" s="159" t="s">
        <v>2546</v>
      </c>
      <c r="E3067" s="159" t="s">
        <v>3008</v>
      </c>
    </row>
    <row r="3068" spans="1:5" ht="12" customHeight="1" x14ac:dyDescent="0.2">
      <c r="A3068" s="159" t="s">
        <v>3006</v>
      </c>
      <c r="B3068" s="159" t="s">
        <v>2269</v>
      </c>
      <c r="C3068" s="159" t="s">
        <v>777</v>
      </c>
      <c r="D3068" s="159" t="s">
        <v>2546</v>
      </c>
      <c r="E3068" s="159" t="s">
        <v>3057</v>
      </c>
    </row>
    <row r="3069" spans="1:5" ht="12" customHeight="1" x14ac:dyDescent="0.2">
      <c r="A3069" s="159" t="s">
        <v>3006</v>
      </c>
      <c r="B3069" s="159" t="s">
        <v>2269</v>
      </c>
      <c r="C3069" s="159" t="s">
        <v>777</v>
      </c>
      <c r="D3069" s="159" t="s">
        <v>2546</v>
      </c>
      <c r="E3069" s="159" t="s">
        <v>3075</v>
      </c>
    </row>
    <row r="3070" spans="1:5" ht="12" customHeight="1" x14ac:dyDescent="0.2">
      <c r="A3070" s="159" t="s">
        <v>3006</v>
      </c>
      <c r="B3070" s="159" t="s">
        <v>2275</v>
      </c>
      <c r="C3070" s="159" t="s">
        <v>718</v>
      </c>
      <c r="D3070" s="159" t="s">
        <v>2546</v>
      </c>
      <c r="E3070" s="159" t="s">
        <v>3008</v>
      </c>
    </row>
    <row r="3071" spans="1:5" ht="12" customHeight="1" x14ac:dyDescent="0.2">
      <c r="A3071" s="159" t="s">
        <v>3006</v>
      </c>
      <c r="B3071" s="159" t="s">
        <v>2275</v>
      </c>
      <c r="C3071" s="159" t="s">
        <v>718</v>
      </c>
      <c r="D3071" s="159" t="s">
        <v>2546</v>
      </c>
      <c r="E3071" s="159" t="s">
        <v>3055</v>
      </c>
    </row>
    <row r="3072" spans="1:5" ht="12" customHeight="1" x14ac:dyDescent="0.2">
      <c r="A3072" s="159" t="s">
        <v>3006</v>
      </c>
      <c r="B3072" s="159" t="s">
        <v>2275</v>
      </c>
      <c r="C3072" s="159" t="s">
        <v>718</v>
      </c>
      <c r="D3072" s="159" t="s">
        <v>2546</v>
      </c>
      <c r="E3072" s="159" t="s">
        <v>3057</v>
      </c>
    </row>
    <row r="3073" spans="1:5" ht="12" customHeight="1" x14ac:dyDescent="0.2">
      <c r="A3073" s="159" t="s">
        <v>3006</v>
      </c>
      <c r="B3073" s="159" t="s">
        <v>2275</v>
      </c>
      <c r="C3073" s="159" t="s">
        <v>718</v>
      </c>
      <c r="D3073" s="159" t="s">
        <v>2546</v>
      </c>
      <c r="E3073" s="159" t="s">
        <v>3075</v>
      </c>
    </row>
    <row r="3074" spans="1:5" ht="12" customHeight="1" x14ac:dyDescent="0.2">
      <c r="A3074" s="159" t="s">
        <v>3006</v>
      </c>
      <c r="B3074" s="159" t="s">
        <v>2265</v>
      </c>
      <c r="C3074" s="159" t="s">
        <v>74</v>
      </c>
      <c r="D3074" s="159" t="s">
        <v>2546</v>
      </c>
      <c r="E3074" s="159" t="s">
        <v>3008</v>
      </c>
    </row>
    <row r="3075" spans="1:5" ht="12" customHeight="1" x14ac:dyDescent="0.2">
      <c r="A3075" s="159" t="s">
        <v>3006</v>
      </c>
      <c r="B3075" s="159" t="s">
        <v>2265</v>
      </c>
      <c r="C3075" s="159" t="s">
        <v>74</v>
      </c>
      <c r="D3075" s="159" t="s">
        <v>2546</v>
      </c>
      <c r="E3075" s="159" t="s">
        <v>3057</v>
      </c>
    </row>
    <row r="3076" spans="1:5" ht="12" customHeight="1" x14ac:dyDescent="0.2">
      <c r="A3076" s="159" t="s">
        <v>3006</v>
      </c>
      <c r="B3076" s="159" t="s">
        <v>2265</v>
      </c>
      <c r="C3076" s="159" t="s">
        <v>74</v>
      </c>
      <c r="D3076" s="159" t="s">
        <v>2546</v>
      </c>
      <c r="E3076" s="159" t="s">
        <v>3075</v>
      </c>
    </row>
    <row r="3077" spans="1:5" ht="12" customHeight="1" x14ac:dyDescent="0.2">
      <c r="A3077" s="159" t="s">
        <v>3006</v>
      </c>
      <c r="B3077" s="159" t="s">
        <v>2290</v>
      </c>
      <c r="C3077" s="159" t="s">
        <v>3</v>
      </c>
      <c r="D3077" s="159" t="s">
        <v>2546</v>
      </c>
      <c r="E3077" s="159" t="s">
        <v>3008</v>
      </c>
    </row>
    <row r="3078" spans="1:5" ht="12" customHeight="1" x14ac:dyDescent="0.2">
      <c r="A3078" s="159" t="s">
        <v>3006</v>
      </c>
      <c r="B3078" s="159" t="s">
        <v>2290</v>
      </c>
      <c r="C3078" s="159" t="s">
        <v>3</v>
      </c>
      <c r="D3078" s="159" t="s">
        <v>2546</v>
      </c>
      <c r="E3078" s="159" t="s">
        <v>3075</v>
      </c>
    </row>
    <row r="3079" spans="1:5" ht="12" customHeight="1" x14ac:dyDescent="0.2">
      <c r="A3079" s="159" t="s">
        <v>3006</v>
      </c>
      <c r="B3079" s="159" t="s">
        <v>2285</v>
      </c>
      <c r="C3079" s="159" t="s">
        <v>1</v>
      </c>
      <c r="D3079" s="159" t="s">
        <v>2546</v>
      </c>
      <c r="E3079" s="159" t="s">
        <v>3008</v>
      </c>
    </row>
    <row r="3080" spans="1:5" ht="12" customHeight="1" x14ac:dyDescent="0.2">
      <c r="A3080" s="159" t="s">
        <v>3006</v>
      </c>
      <c r="B3080" s="159" t="s">
        <v>2285</v>
      </c>
      <c r="C3080" s="159" t="s">
        <v>1</v>
      </c>
      <c r="D3080" s="159" t="s">
        <v>2546</v>
      </c>
      <c r="E3080" s="159" t="s">
        <v>3057</v>
      </c>
    </row>
    <row r="3081" spans="1:5" ht="12" customHeight="1" x14ac:dyDescent="0.2">
      <c r="A3081" s="159" t="s">
        <v>3006</v>
      </c>
      <c r="B3081" s="159" t="s">
        <v>2285</v>
      </c>
      <c r="C3081" s="159" t="s">
        <v>1</v>
      </c>
      <c r="D3081" s="159" t="s">
        <v>2546</v>
      </c>
      <c r="E3081" s="159" t="s">
        <v>3075</v>
      </c>
    </row>
    <row r="3082" spans="1:5" ht="12" customHeight="1" x14ac:dyDescent="0.2">
      <c r="A3082" s="159" t="s">
        <v>3006</v>
      </c>
      <c r="B3082" s="159" t="s">
        <v>1351</v>
      </c>
      <c r="C3082" s="159" t="s">
        <v>1352</v>
      </c>
      <c r="D3082" s="159" t="s">
        <v>2546</v>
      </c>
      <c r="E3082" s="159" t="s">
        <v>3008</v>
      </c>
    </row>
    <row r="3083" spans="1:5" ht="12" customHeight="1" x14ac:dyDescent="0.2">
      <c r="A3083" s="159" t="s">
        <v>3006</v>
      </c>
      <c r="B3083" s="159" t="s">
        <v>1351</v>
      </c>
      <c r="C3083" s="159" t="s">
        <v>1352</v>
      </c>
      <c r="D3083" s="159" t="s">
        <v>2546</v>
      </c>
      <c r="E3083" s="159" t="s">
        <v>3075</v>
      </c>
    </row>
    <row r="3084" spans="1:5" ht="12" customHeight="1" x14ac:dyDescent="0.2">
      <c r="A3084" s="159" t="s">
        <v>3006</v>
      </c>
      <c r="B3084" s="159" t="s">
        <v>2316</v>
      </c>
      <c r="C3084" s="159" t="s">
        <v>2068</v>
      </c>
      <c r="D3084" s="159" t="s">
        <v>2546</v>
      </c>
      <c r="E3084" s="159" t="s">
        <v>3008</v>
      </c>
    </row>
    <row r="3085" spans="1:5" ht="12" customHeight="1" x14ac:dyDescent="0.2">
      <c r="A3085" s="159" t="s">
        <v>3006</v>
      </c>
      <c r="B3085" s="159" t="s">
        <v>2316</v>
      </c>
      <c r="C3085" s="159" t="s">
        <v>2068</v>
      </c>
      <c r="D3085" s="159" t="s">
        <v>2546</v>
      </c>
      <c r="E3085" s="159" t="s">
        <v>3075</v>
      </c>
    </row>
    <row r="3086" spans="1:5" ht="12" customHeight="1" x14ac:dyDescent="0.2">
      <c r="A3086" s="159" t="s">
        <v>3006</v>
      </c>
      <c r="B3086" s="159" t="s">
        <v>2262</v>
      </c>
      <c r="C3086" s="159" t="s">
        <v>76</v>
      </c>
      <c r="D3086" s="159" t="s">
        <v>2546</v>
      </c>
      <c r="E3086" s="159" t="s">
        <v>3008</v>
      </c>
    </row>
    <row r="3087" spans="1:5" ht="12" customHeight="1" x14ac:dyDescent="0.2">
      <c r="A3087" s="159" t="s">
        <v>3006</v>
      </c>
      <c r="B3087" s="159" t="s">
        <v>2262</v>
      </c>
      <c r="C3087" s="159" t="s">
        <v>76</v>
      </c>
      <c r="D3087" s="159" t="s">
        <v>2546</v>
      </c>
      <c r="E3087" s="159" t="s">
        <v>3057</v>
      </c>
    </row>
    <row r="3088" spans="1:5" ht="12" customHeight="1" x14ac:dyDescent="0.2">
      <c r="A3088" s="159" t="s">
        <v>3006</v>
      </c>
      <c r="B3088" s="159" t="s">
        <v>2262</v>
      </c>
      <c r="C3088" s="159" t="s">
        <v>76</v>
      </c>
      <c r="D3088" s="159" t="s">
        <v>2546</v>
      </c>
      <c r="E3088" s="159" t="s">
        <v>3075</v>
      </c>
    </row>
    <row r="3089" spans="1:5" ht="12" customHeight="1" x14ac:dyDescent="0.2">
      <c r="A3089" s="159" t="s">
        <v>3006</v>
      </c>
      <c r="B3089" s="159" t="s">
        <v>2295</v>
      </c>
      <c r="C3089" s="159" t="s">
        <v>2</v>
      </c>
      <c r="D3089" s="159" t="s">
        <v>2546</v>
      </c>
      <c r="E3089" s="159" t="s">
        <v>3008</v>
      </c>
    </row>
    <row r="3090" spans="1:5" ht="12" customHeight="1" x14ac:dyDescent="0.2">
      <c r="A3090" s="159" t="s">
        <v>3006</v>
      </c>
      <c r="B3090" s="159" t="s">
        <v>2295</v>
      </c>
      <c r="C3090" s="159" t="s">
        <v>2</v>
      </c>
      <c r="D3090" s="159" t="s">
        <v>2546</v>
      </c>
      <c r="E3090" s="159" t="s">
        <v>3057</v>
      </c>
    </row>
    <row r="3091" spans="1:5" ht="12" customHeight="1" x14ac:dyDescent="0.2">
      <c r="A3091" s="159" t="s">
        <v>3006</v>
      </c>
      <c r="B3091" s="159" t="s">
        <v>2295</v>
      </c>
      <c r="C3091" s="159" t="s">
        <v>2</v>
      </c>
      <c r="D3091" s="159" t="s">
        <v>2546</v>
      </c>
      <c r="E3091" s="159" t="s">
        <v>3075</v>
      </c>
    </row>
    <row r="3092" spans="1:5" ht="12" customHeight="1" x14ac:dyDescent="0.2">
      <c r="A3092" s="159" t="s">
        <v>3006</v>
      </c>
      <c r="B3092" s="159" t="s">
        <v>2293</v>
      </c>
      <c r="C3092" s="159" t="s">
        <v>719</v>
      </c>
      <c r="D3092" s="159" t="s">
        <v>2546</v>
      </c>
      <c r="E3092" s="159" t="s">
        <v>3008</v>
      </c>
    </row>
    <row r="3093" spans="1:5" ht="12" customHeight="1" x14ac:dyDescent="0.2">
      <c r="A3093" s="159" t="s">
        <v>3006</v>
      </c>
      <c r="B3093" s="159" t="s">
        <v>2293</v>
      </c>
      <c r="C3093" s="159" t="s">
        <v>719</v>
      </c>
      <c r="D3093" s="159" t="s">
        <v>2546</v>
      </c>
      <c r="E3093" s="159" t="s">
        <v>3055</v>
      </c>
    </row>
    <row r="3094" spans="1:5" ht="12" customHeight="1" x14ac:dyDescent="0.2">
      <c r="A3094" s="159" t="s">
        <v>3006</v>
      </c>
      <c r="B3094" s="159" t="s">
        <v>2293</v>
      </c>
      <c r="C3094" s="159" t="s">
        <v>719</v>
      </c>
      <c r="D3094" s="159" t="s">
        <v>2546</v>
      </c>
      <c r="E3094" s="159" t="s">
        <v>3057</v>
      </c>
    </row>
    <row r="3095" spans="1:5" ht="12" customHeight="1" x14ac:dyDescent="0.2">
      <c r="A3095" s="159" t="s">
        <v>3006</v>
      </c>
      <c r="B3095" s="159" t="s">
        <v>2293</v>
      </c>
      <c r="C3095" s="159" t="s">
        <v>719</v>
      </c>
      <c r="D3095" s="159" t="s">
        <v>2546</v>
      </c>
      <c r="E3095" s="159" t="s">
        <v>3075</v>
      </c>
    </row>
    <row r="3096" spans="1:5" ht="12" customHeight="1" x14ac:dyDescent="0.2">
      <c r="A3096" s="159" t="s">
        <v>3006</v>
      </c>
      <c r="B3096" s="159" t="s">
        <v>1349</v>
      </c>
      <c r="C3096" s="159" t="s">
        <v>1350</v>
      </c>
      <c r="D3096" s="159" t="s">
        <v>2546</v>
      </c>
      <c r="E3096" s="159" t="s">
        <v>3008</v>
      </c>
    </row>
    <row r="3097" spans="1:5" ht="12" customHeight="1" x14ac:dyDescent="0.2">
      <c r="A3097" s="159" t="s">
        <v>3006</v>
      </c>
      <c r="B3097" s="159" t="s">
        <v>1349</v>
      </c>
      <c r="C3097" s="159" t="s">
        <v>1350</v>
      </c>
      <c r="D3097" s="159" t="s">
        <v>2546</v>
      </c>
      <c r="E3097" s="159" t="s">
        <v>3057</v>
      </c>
    </row>
    <row r="3098" spans="1:5" ht="12" customHeight="1" x14ac:dyDescent="0.2">
      <c r="A3098" s="159" t="s">
        <v>3006</v>
      </c>
      <c r="B3098" s="159" t="s">
        <v>1349</v>
      </c>
      <c r="C3098" s="159" t="s">
        <v>1350</v>
      </c>
      <c r="D3098" s="159" t="s">
        <v>2546</v>
      </c>
      <c r="E3098" s="159" t="s">
        <v>3075</v>
      </c>
    </row>
    <row r="3099" spans="1:5" ht="12" customHeight="1" x14ac:dyDescent="0.2">
      <c r="A3099" s="159" t="s">
        <v>3006</v>
      </c>
      <c r="B3099" s="159" t="s">
        <v>2312</v>
      </c>
      <c r="C3099" s="159" t="s">
        <v>717</v>
      </c>
      <c r="D3099" s="159" t="s">
        <v>2546</v>
      </c>
      <c r="E3099" s="159" t="s">
        <v>3008</v>
      </c>
    </row>
    <row r="3100" spans="1:5" ht="12" customHeight="1" x14ac:dyDescent="0.2">
      <c r="A3100" s="159" t="s">
        <v>3006</v>
      </c>
      <c r="B3100" s="159" t="s">
        <v>2312</v>
      </c>
      <c r="C3100" s="159" t="s">
        <v>717</v>
      </c>
      <c r="D3100" s="159" t="s">
        <v>2546</v>
      </c>
      <c r="E3100" s="159" t="s">
        <v>3075</v>
      </c>
    </row>
    <row r="3101" spans="1:5" ht="12" customHeight="1" x14ac:dyDescent="0.2">
      <c r="A3101" s="159" t="s">
        <v>3006</v>
      </c>
      <c r="B3101" s="159" t="s">
        <v>2259</v>
      </c>
      <c r="C3101" s="159" t="s">
        <v>75</v>
      </c>
      <c r="D3101" s="159" t="s">
        <v>2546</v>
      </c>
      <c r="E3101" s="159" t="s">
        <v>3008</v>
      </c>
    </row>
    <row r="3102" spans="1:5" ht="12" customHeight="1" x14ac:dyDescent="0.2">
      <c r="A3102" s="159" t="s">
        <v>3006</v>
      </c>
      <c r="B3102" s="159" t="s">
        <v>2259</v>
      </c>
      <c r="C3102" s="159" t="s">
        <v>75</v>
      </c>
      <c r="D3102" s="159" t="s">
        <v>2546</v>
      </c>
      <c r="E3102" s="159" t="s">
        <v>3057</v>
      </c>
    </row>
    <row r="3103" spans="1:5" ht="12" customHeight="1" x14ac:dyDescent="0.2">
      <c r="A3103" s="159" t="s">
        <v>3006</v>
      </c>
      <c r="B3103" s="159" t="s">
        <v>2259</v>
      </c>
      <c r="C3103" s="159" t="s">
        <v>75</v>
      </c>
      <c r="D3103" s="159" t="s">
        <v>2546</v>
      </c>
      <c r="E3103" s="159" t="s">
        <v>3075</v>
      </c>
    </row>
    <row r="3104" spans="1:5" ht="12" customHeight="1" x14ac:dyDescent="0.2">
      <c r="A3104" s="159" t="s">
        <v>3006</v>
      </c>
      <c r="B3104" s="159" t="s">
        <v>2270</v>
      </c>
      <c r="C3104" s="159" t="s">
        <v>716</v>
      </c>
      <c r="D3104" s="159" t="s">
        <v>2546</v>
      </c>
      <c r="E3104" s="159" t="s">
        <v>3008</v>
      </c>
    </row>
    <row r="3105" spans="1:5" ht="12" customHeight="1" x14ac:dyDescent="0.2">
      <c r="A3105" s="159" t="s">
        <v>3006</v>
      </c>
      <c r="B3105" s="159" t="s">
        <v>2270</v>
      </c>
      <c r="C3105" s="159" t="s">
        <v>716</v>
      </c>
      <c r="D3105" s="159" t="s">
        <v>2546</v>
      </c>
      <c r="E3105" s="159" t="s">
        <v>3055</v>
      </c>
    </row>
    <row r="3106" spans="1:5" ht="12" customHeight="1" x14ac:dyDescent="0.2">
      <c r="A3106" s="159" t="s">
        <v>3006</v>
      </c>
      <c r="B3106" s="159" t="s">
        <v>2270</v>
      </c>
      <c r="C3106" s="159" t="s">
        <v>716</v>
      </c>
      <c r="D3106" s="159" t="s">
        <v>2546</v>
      </c>
      <c r="E3106" s="159" t="s">
        <v>3075</v>
      </c>
    </row>
    <row r="3107" spans="1:5" ht="12" customHeight="1" x14ac:dyDescent="0.2">
      <c r="A3107" s="159" t="s">
        <v>3006</v>
      </c>
      <c r="B3107" s="159" t="s">
        <v>2249</v>
      </c>
      <c r="C3107" s="159" t="s">
        <v>312</v>
      </c>
      <c r="D3107" s="159" t="s">
        <v>2546</v>
      </c>
      <c r="E3107" s="159" t="s">
        <v>3008</v>
      </c>
    </row>
    <row r="3108" spans="1:5" ht="12" customHeight="1" x14ac:dyDescent="0.2">
      <c r="A3108" s="159" t="s">
        <v>3006</v>
      </c>
      <c r="B3108" s="159" t="s">
        <v>2249</v>
      </c>
      <c r="C3108" s="159" t="s">
        <v>312</v>
      </c>
      <c r="D3108" s="159" t="s">
        <v>2546</v>
      </c>
      <c r="E3108" s="159" t="s">
        <v>3056</v>
      </c>
    </row>
    <row r="3109" spans="1:5" ht="12" customHeight="1" x14ac:dyDescent="0.2">
      <c r="A3109" s="159" t="s">
        <v>3006</v>
      </c>
      <c r="B3109" s="159" t="s">
        <v>2249</v>
      </c>
      <c r="C3109" s="159" t="s">
        <v>312</v>
      </c>
      <c r="D3109" s="159" t="s">
        <v>2546</v>
      </c>
      <c r="E3109" s="159" t="s">
        <v>3057</v>
      </c>
    </row>
    <row r="3110" spans="1:5" ht="12" customHeight="1" x14ac:dyDescent="0.2">
      <c r="A3110" s="159" t="s">
        <v>3006</v>
      </c>
      <c r="B3110" s="159" t="s">
        <v>2249</v>
      </c>
      <c r="C3110" s="159" t="s">
        <v>312</v>
      </c>
      <c r="D3110" s="159" t="s">
        <v>2546</v>
      </c>
      <c r="E3110" s="159" t="s">
        <v>3075</v>
      </c>
    </row>
    <row r="3111" spans="1:5" ht="12" customHeight="1" x14ac:dyDescent="0.2">
      <c r="A3111" s="159" t="s">
        <v>3006</v>
      </c>
      <c r="B3111" s="159" t="s">
        <v>1290</v>
      </c>
      <c r="C3111" s="159" t="s">
        <v>1291</v>
      </c>
      <c r="D3111" s="159" t="s">
        <v>2546</v>
      </c>
      <c r="E3111" s="159" t="s">
        <v>3008</v>
      </c>
    </row>
    <row r="3112" spans="1:5" ht="12" customHeight="1" x14ac:dyDescent="0.2">
      <c r="A3112" s="159" t="s">
        <v>3006</v>
      </c>
      <c r="B3112" s="159" t="s">
        <v>1292</v>
      </c>
      <c r="C3112" s="159" t="s">
        <v>1293</v>
      </c>
      <c r="D3112" s="159" t="s">
        <v>2546</v>
      </c>
      <c r="E3112" s="159" t="s">
        <v>3008</v>
      </c>
    </row>
    <row r="3113" spans="1:5" ht="12" customHeight="1" x14ac:dyDescent="0.2">
      <c r="A3113" s="159" t="s">
        <v>3006</v>
      </c>
      <c r="B3113" s="159" t="s">
        <v>1964</v>
      </c>
      <c r="C3113" s="159" t="s">
        <v>1966</v>
      </c>
      <c r="D3113" s="159" t="s">
        <v>2546</v>
      </c>
      <c r="E3113" s="159" t="s">
        <v>3075</v>
      </c>
    </row>
    <row r="3114" spans="1:5" ht="12" customHeight="1" x14ac:dyDescent="0.2">
      <c r="A3114" s="159" t="s">
        <v>3006</v>
      </c>
      <c r="B3114" s="159" t="s">
        <v>1562</v>
      </c>
      <c r="C3114" s="159" t="s">
        <v>1159</v>
      </c>
      <c r="D3114" s="159" t="s">
        <v>2546</v>
      </c>
      <c r="E3114" s="159" t="s">
        <v>3075</v>
      </c>
    </row>
    <row r="3115" spans="1:5" ht="12" customHeight="1" x14ac:dyDescent="0.2">
      <c r="A3115" s="159" t="s">
        <v>3006</v>
      </c>
      <c r="B3115" s="159" t="s">
        <v>2407</v>
      </c>
      <c r="C3115" s="159" t="s">
        <v>2403</v>
      </c>
      <c r="D3115" s="159" t="s">
        <v>2546</v>
      </c>
      <c r="E3115" s="159" t="s">
        <v>3075</v>
      </c>
    </row>
    <row r="3116" spans="1:5" ht="12" customHeight="1" x14ac:dyDescent="0.2">
      <c r="A3116" s="159" t="s">
        <v>3006</v>
      </c>
      <c r="B3116" s="159" t="s">
        <v>1569</v>
      </c>
      <c r="C3116" s="159" t="s">
        <v>397</v>
      </c>
      <c r="D3116" s="159" t="s">
        <v>2546</v>
      </c>
      <c r="E3116" s="159" t="s">
        <v>3075</v>
      </c>
    </row>
    <row r="3117" spans="1:5" ht="12" customHeight="1" x14ac:dyDescent="0.2">
      <c r="A3117" s="159" t="s">
        <v>3006</v>
      </c>
      <c r="B3117" s="159" t="s">
        <v>1522</v>
      </c>
      <c r="C3117" s="159" t="s">
        <v>1099</v>
      </c>
      <c r="D3117" s="159" t="s">
        <v>2546</v>
      </c>
      <c r="E3117" s="159" t="s">
        <v>3075</v>
      </c>
    </row>
    <row r="3118" spans="1:5" ht="12" customHeight="1" x14ac:dyDescent="0.2">
      <c r="A3118" s="159" t="s">
        <v>3006</v>
      </c>
      <c r="B3118" s="159" t="s">
        <v>1563</v>
      </c>
      <c r="C3118" s="159" t="s">
        <v>1089</v>
      </c>
      <c r="D3118" s="159" t="s">
        <v>2546</v>
      </c>
      <c r="E3118" s="159" t="s">
        <v>3057</v>
      </c>
    </row>
    <row r="3119" spans="1:5" ht="12" customHeight="1" x14ac:dyDescent="0.2">
      <c r="A3119" s="159" t="s">
        <v>3006</v>
      </c>
      <c r="B3119" s="159" t="s">
        <v>1563</v>
      </c>
      <c r="C3119" s="159" t="s">
        <v>1089</v>
      </c>
      <c r="D3119" s="159" t="s">
        <v>2546</v>
      </c>
      <c r="E3119" s="159" t="s">
        <v>3075</v>
      </c>
    </row>
    <row r="3120" spans="1:5" ht="12" customHeight="1" x14ac:dyDescent="0.2">
      <c r="A3120" s="159" t="s">
        <v>3006</v>
      </c>
      <c r="B3120" s="159" t="s">
        <v>1986</v>
      </c>
      <c r="C3120" s="159" t="s">
        <v>1987</v>
      </c>
      <c r="D3120" s="159" t="s">
        <v>1997</v>
      </c>
      <c r="E3120" s="159" t="s">
        <v>3092</v>
      </c>
    </row>
    <row r="3121" spans="1:5" ht="12" customHeight="1" x14ac:dyDescent="0.2">
      <c r="A3121" s="159" t="s">
        <v>3006</v>
      </c>
      <c r="B3121" s="159" t="s">
        <v>2364</v>
      </c>
      <c r="C3121" s="159" t="s">
        <v>2365</v>
      </c>
      <c r="D3121" s="159" t="s">
        <v>1997</v>
      </c>
      <c r="E3121" s="159" t="s">
        <v>3092</v>
      </c>
    </row>
    <row r="3122" spans="1:5" ht="12" customHeight="1" x14ac:dyDescent="0.2">
      <c r="A3122" s="159" t="s">
        <v>3006</v>
      </c>
      <c r="B3122" s="159" t="s">
        <v>2412</v>
      </c>
      <c r="C3122" s="159" t="s">
        <v>1994</v>
      </c>
      <c r="D3122" s="159" t="s">
        <v>2581</v>
      </c>
      <c r="E3122" s="159" t="s">
        <v>3008</v>
      </c>
    </row>
    <row r="3123" spans="1:5" ht="12" customHeight="1" x14ac:dyDescent="0.2">
      <c r="A3123" s="159" t="s">
        <v>3006</v>
      </c>
      <c r="B3123" s="159" t="s">
        <v>2411</v>
      </c>
      <c r="C3123" s="159" t="s">
        <v>1995</v>
      </c>
      <c r="D3123" s="159" t="s">
        <v>2581</v>
      </c>
      <c r="E3123" s="159" t="s">
        <v>3008</v>
      </c>
    </row>
    <row r="3124" spans="1:5" ht="12" customHeight="1" x14ac:dyDescent="0.2">
      <c r="A3124" s="159" t="s">
        <v>3006</v>
      </c>
      <c r="B3124" s="159" t="s">
        <v>2413</v>
      </c>
      <c r="C3124" s="159" t="s">
        <v>2167</v>
      </c>
      <c r="D3124" s="159" t="s">
        <v>2581</v>
      </c>
      <c r="E3124" s="159" t="s">
        <v>3008</v>
      </c>
    </row>
    <row r="3125" spans="1:5" ht="12" customHeight="1" x14ac:dyDescent="0.2">
      <c r="A3125" s="159" t="s">
        <v>3006</v>
      </c>
      <c r="B3125" s="159" t="s">
        <v>2413</v>
      </c>
      <c r="C3125" s="159" t="s">
        <v>2167</v>
      </c>
      <c r="D3125" s="159" t="s">
        <v>2581</v>
      </c>
      <c r="E3125" s="159" t="s">
        <v>3055</v>
      </c>
    </row>
    <row r="3126" spans="1:5" ht="12" customHeight="1" x14ac:dyDescent="0.2">
      <c r="A3126" s="159" t="s">
        <v>3006</v>
      </c>
      <c r="B3126" s="159" t="s">
        <v>2130</v>
      </c>
      <c r="C3126" s="159" t="s">
        <v>2122</v>
      </c>
      <c r="D3126" s="159" t="s">
        <v>1918</v>
      </c>
      <c r="E3126" s="159" t="s">
        <v>3061</v>
      </c>
    </row>
    <row r="3127" spans="1:5" ht="12" customHeight="1" x14ac:dyDescent="0.2">
      <c r="A3127" s="159" t="s">
        <v>3006</v>
      </c>
      <c r="B3127" s="159" t="s">
        <v>1914</v>
      </c>
      <c r="C3127" s="159" t="s">
        <v>1915</v>
      </c>
      <c r="D3127" s="159" t="s">
        <v>1918</v>
      </c>
      <c r="E3127" s="159" t="s">
        <v>3061</v>
      </c>
    </row>
    <row r="3128" spans="1:5" ht="12" customHeight="1" x14ac:dyDescent="0.2">
      <c r="A3128" s="159" t="s">
        <v>3006</v>
      </c>
      <c r="B3128" s="159" t="s">
        <v>2957</v>
      </c>
      <c r="C3128" s="159" t="s">
        <v>2973</v>
      </c>
      <c r="D3128" s="159" t="s">
        <v>1918</v>
      </c>
      <c r="E3128" s="159" t="s">
        <v>3061</v>
      </c>
    </row>
    <row r="3129" spans="1:5" ht="12" customHeight="1" x14ac:dyDescent="0.2">
      <c r="A3129" s="159" t="s">
        <v>3006</v>
      </c>
      <c r="B3129" s="159" t="s">
        <v>1916</v>
      </c>
      <c r="C3129" s="159" t="s">
        <v>1917</v>
      </c>
      <c r="D3129" s="159" t="s">
        <v>1918</v>
      </c>
      <c r="E3129" s="159" t="s">
        <v>3061</v>
      </c>
    </row>
    <row r="3130" spans="1:5" ht="12" customHeight="1" x14ac:dyDescent="0.2">
      <c r="A3130" s="159" t="s">
        <v>3006</v>
      </c>
      <c r="B3130" s="159" t="s">
        <v>2462</v>
      </c>
      <c r="C3130" s="159" t="s">
        <v>2469</v>
      </c>
      <c r="D3130" s="159" t="s">
        <v>1918</v>
      </c>
      <c r="E3130" s="159" t="s">
        <v>3061</v>
      </c>
    </row>
    <row r="3131" spans="1:5" ht="12" customHeight="1" x14ac:dyDescent="0.2">
      <c r="A3131" s="159" t="s">
        <v>3006</v>
      </c>
      <c r="B3131" s="159" t="s">
        <v>1906</v>
      </c>
      <c r="C3131" s="159" t="s">
        <v>1907</v>
      </c>
      <c r="D3131" s="159" t="s">
        <v>1918</v>
      </c>
      <c r="E3131" s="159" t="s">
        <v>3061</v>
      </c>
    </row>
    <row r="3132" spans="1:5" ht="12" customHeight="1" x14ac:dyDescent="0.2">
      <c r="A3132" s="159" t="s">
        <v>3006</v>
      </c>
      <c r="B3132" s="159" t="s">
        <v>2771</v>
      </c>
      <c r="C3132" s="159" t="s">
        <v>2164</v>
      </c>
      <c r="D3132" s="159" t="s">
        <v>1918</v>
      </c>
      <c r="E3132" s="159" t="s">
        <v>3061</v>
      </c>
    </row>
    <row r="3133" spans="1:5" ht="12" customHeight="1" x14ac:dyDescent="0.2">
      <c r="A3133" s="159" t="s">
        <v>3006</v>
      </c>
      <c r="B3133" s="159" t="s">
        <v>2771</v>
      </c>
      <c r="C3133" s="159" t="s">
        <v>2164</v>
      </c>
      <c r="D3133" s="159" t="s">
        <v>1918</v>
      </c>
      <c r="E3133" s="159" t="s">
        <v>3057</v>
      </c>
    </row>
    <row r="3134" spans="1:5" ht="12" customHeight="1" x14ac:dyDescent="0.2">
      <c r="A3134" s="159" t="s">
        <v>3006</v>
      </c>
      <c r="B3134" s="159" t="s">
        <v>1990</v>
      </c>
      <c r="C3134" s="159" t="s">
        <v>1991</v>
      </c>
      <c r="D3134" s="159" t="s">
        <v>1918</v>
      </c>
      <c r="E3134" s="159" t="s">
        <v>3008</v>
      </c>
    </row>
    <row r="3135" spans="1:5" ht="12" customHeight="1" x14ac:dyDescent="0.2">
      <c r="A3135" s="159" t="s">
        <v>3006</v>
      </c>
      <c r="B3135" s="159" t="s">
        <v>1990</v>
      </c>
      <c r="C3135" s="159" t="s">
        <v>1991</v>
      </c>
      <c r="D3135" s="159" t="s">
        <v>1918</v>
      </c>
      <c r="E3135" s="159" t="s">
        <v>3061</v>
      </c>
    </row>
    <row r="3136" spans="1:5" ht="12" customHeight="1" x14ac:dyDescent="0.2">
      <c r="A3136" s="159" t="s">
        <v>3006</v>
      </c>
      <c r="B3136" s="159" t="s">
        <v>1990</v>
      </c>
      <c r="C3136" s="159" t="s">
        <v>1991</v>
      </c>
      <c r="D3136" s="159" t="s">
        <v>1918</v>
      </c>
      <c r="E3136" s="159" t="s">
        <v>3057</v>
      </c>
    </row>
    <row r="3137" spans="1:5" ht="12" customHeight="1" x14ac:dyDescent="0.2">
      <c r="A3137" s="159" t="s">
        <v>3006</v>
      </c>
      <c r="B3137" s="159" t="s">
        <v>1908</v>
      </c>
      <c r="C3137" s="159" t="s">
        <v>1909</v>
      </c>
      <c r="D3137" s="159" t="s">
        <v>1918</v>
      </c>
      <c r="E3137" s="159" t="s">
        <v>3008</v>
      </c>
    </row>
    <row r="3138" spans="1:5" ht="12" customHeight="1" x14ac:dyDescent="0.2">
      <c r="A3138" s="159" t="s">
        <v>3006</v>
      </c>
      <c r="B3138" s="159" t="s">
        <v>1908</v>
      </c>
      <c r="C3138" s="159" t="s">
        <v>1909</v>
      </c>
      <c r="D3138" s="159" t="s">
        <v>1918</v>
      </c>
      <c r="E3138" s="159" t="s">
        <v>3061</v>
      </c>
    </row>
    <row r="3139" spans="1:5" ht="12" customHeight="1" x14ac:dyDescent="0.2">
      <c r="A3139" s="159" t="s">
        <v>3006</v>
      </c>
      <c r="B3139" s="159" t="s">
        <v>2956</v>
      </c>
      <c r="C3139" s="159" t="s">
        <v>2972</v>
      </c>
      <c r="D3139" s="159" t="s">
        <v>1918</v>
      </c>
      <c r="E3139" s="159" t="s">
        <v>3061</v>
      </c>
    </row>
    <row r="3140" spans="1:5" ht="12" customHeight="1" x14ac:dyDescent="0.2">
      <c r="A3140" s="159" t="s">
        <v>3006</v>
      </c>
      <c r="B3140" s="159" t="s">
        <v>2500</v>
      </c>
      <c r="C3140" s="159" t="s">
        <v>2501</v>
      </c>
      <c r="D3140" s="159" t="s">
        <v>1918</v>
      </c>
      <c r="E3140" s="159" t="s">
        <v>3061</v>
      </c>
    </row>
    <row r="3141" spans="1:5" ht="12" customHeight="1" x14ac:dyDescent="0.2">
      <c r="A3141" s="159" t="s">
        <v>3006</v>
      </c>
      <c r="B3141" s="159" t="s">
        <v>2787</v>
      </c>
      <c r="C3141" s="159" t="s">
        <v>2163</v>
      </c>
      <c r="D3141" s="159" t="s">
        <v>1918</v>
      </c>
      <c r="E3141" s="159" t="s">
        <v>3061</v>
      </c>
    </row>
    <row r="3142" spans="1:5" ht="12" customHeight="1" x14ac:dyDescent="0.2">
      <c r="A3142" s="159" t="s">
        <v>3006</v>
      </c>
      <c r="B3142" s="159" t="s">
        <v>2787</v>
      </c>
      <c r="C3142" s="159" t="s">
        <v>2163</v>
      </c>
      <c r="D3142" s="159" t="s">
        <v>1918</v>
      </c>
      <c r="E3142" s="159" t="s">
        <v>3057</v>
      </c>
    </row>
    <row r="3143" spans="1:5" ht="12" customHeight="1" x14ac:dyDescent="0.2">
      <c r="A3143" s="159" t="s">
        <v>3006</v>
      </c>
      <c r="B3143" s="159" t="s">
        <v>2465</v>
      </c>
      <c r="C3143" s="159" t="s">
        <v>2473</v>
      </c>
      <c r="D3143" s="159" t="s">
        <v>1918</v>
      </c>
      <c r="E3143" s="159" t="s">
        <v>3061</v>
      </c>
    </row>
    <row r="3144" spans="1:5" ht="12" customHeight="1" x14ac:dyDescent="0.2">
      <c r="A3144" s="159" t="s">
        <v>3006</v>
      </c>
      <c r="B3144" s="159" t="s">
        <v>3283</v>
      </c>
      <c r="C3144" s="159" t="s">
        <v>3284</v>
      </c>
      <c r="D3144" s="159" t="s">
        <v>1918</v>
      </c>
      <c r="E3144" s="159" t="s">
        <v>3061</v>
      </c>
    </row>
    <row r="3145" spans="1:5" ht="12" customHeight="1" x14ac:dyDescent="0.2">
      <c r="A3145" s="159" t="s">
        <v>3006</v>
      </c>
      <c r="B3145" s="159" t="s">
        <v>3285</v>
      </c>
      <c r="C3145" s="159" t="s">
        <v>3286</v>
      </c>
      <c r="D3145" s="159" t="s">
        <v>1918</v>
      </c>
      <c r="E3145" s="159" t="s">
        <v>3061</v>
      </c>
    </row>
    <row r="3146" spans="1:5" ht="12" customHeight="1" x14ac:dyDescent="0.2">
      <c r="A3146" s="159" t="s">
        <v>3006</v>
      </c>
      <c r="B3146" s="159" t="s">
        <v>1988</v>
      </c>
      <c r="C3146" s="159" t="s">
        <v>1989</v>
      </c>
      <c r="D3146" s="159" t="s">
        <v>1918</v>
      </c>
      <c r="E3146" s="159" t="s">
        <v>3061</v>
      </c>
    </row>
    <row r="3147" spans="1:5" ht="12" customHeight="1" x14ac:dyDescent="0.2">
      <c r="A3147" s="159" t="s">
        <v>3006</v>
      </c>
      <c r="B3147" s="159" t="s">
        <v>2786</v>
      </c>
      <c r="C3147" s="159" t="s">
        <v>2165</v>
      </c>
      <c r="D3147" s="159" t="s">
        <v>1918</v>
      </c>
      <c r="E3147" s="159" t="s">
        <v>3061</v>
      </c>
    </row>
    <row r="3148" spans="1:5" ht="12" customHeight="1" x14ac:dyDescent="0.2">
      <c r="A3148" s="159" t="s">
        <v>3006</v>
      </c>
      <c r="B3148" s="159" t="s">
        <v>2789</v>
      </c>
      <c r="C3148" s="159" t="s">
        <v>2166</v>
      </c>
      <c r="D3148" s="159" t="s">
        <v>1918</v>
      </c>
      <c r="E3148" s="159" t="s">
        <v>3061</v>
      </c>
    </row>
    <row r="3149" spans="1:5" ht="12" customHeight="1" x14ac:dyDescent="0.2">
      <c r="A3149" s="159" t="s">
        <v>3006</v>
      </c>
      <c r="B3149" s="159" t="s">
        <v>1910</v>
      </c>
      <c r="C3149" s="159" t="s">
        <v>1911</v>
      </c>
      <c r="D3149" s="159" t="s">
        <v>1918</v>
      </c>
      <c r="E3149" s="159" t="s">
        <v>3055</v>
      </c>
    </row>
    <row r="3150" spans="1:5" ht="12" customHeight="1" x14ac:dyDescent="0.2">
      <c r="A3150" s="159" t="s">
        <v>3006</v>
      </c>
      <c r="B3150" s="159" t="s">
        <v>1910</v>
      </c>
      <c r="C3150" s="159" t="s">
        <v>1911</v>
      </c>
      <c r="D3150" s="159" t="s">
        <v>1918</v>
      </c>
      <c r="E3150" s="159" t="s">
        <v>3061</v>
      </c>
    </row>
    <row r="3151" spans="1:5" ht="12" customHeight="1" x14ac:dyDescent="0.2">
      <c r="A3151" s="159" t="s">
        <v>3006</v>
      </c>
      <c r="B3151" s="159" t="s">
        <v>2955</v>
      </c>
      <c r="C3151" s="159" t="s">
        <v>2971</v>
      </c>
      <c r="D3151" s="159" t="s">
        <v>1918</v>
      </c>
      <c r="E3151" s="159" t="s">
        <v>3061</v>
      </c>
    </row>
    <row r="3152" spans="1:5" ht="12" customHeight="1" x14ac:dyDescent="0.2">
      <c r="A3152" s="159" t="s">
        <v>3006</v>
      </c>
      <c r="B3152" s="159" t="s">
        <v>2954</v>
      </c>
      <c r="C3152" s="159" t="s">
        <v>2970</v>
      </c>
      <c r="D3152" s="159" t="s">
        <v>1918</v>
      </c>
      <c r="E3152" s="159" t="s">
        <v>3061</v>
      </c>
    </row>
    <row r="3153" spans="1:5" ht="12" customHeight="1" x14ac:dyDescent="0.2">
      <c r="A3153" s="159" t="s">
        <v>3006</v>
      </c>
      <c r="B3153" s="159" t="s">
        <v>2464</v>
      </c>
      <c r="C3153" s="159" t="s">
        <v>2472</v>
      </c>
      <c r="D3153" s="159" t="s">
        <v>1918</v>
      </c>
      <c r="E3153" s="159" t="s">
        <v>3055</v>
      </c>
    </row>
    <row r="3154" spans="1:5" ht="12" customHeight="1" x14ac:dyDescent="0.2">
      <c r="A3154" s="159" t="s">
        <v>3006</v>
      </c>
      <c r="B3154" s="159" t="s">
        <v>2464</v>
      </c>
      <c r="C3154" s="159" t="s">
        <v>2472</v>
      </c>
      <c r="D3154" s="159" t="s">
        <v>1918</v>
      </c>
      <c r="E3154" s="159" t="s">
        <v>3061</v>
      </c>
    </row>
    <row r="3155" spans="1:5" ht="12" customHeight="1" x14ac:dyDescent="0.2">
      <c r="A3155" s="159" t="s">
        <v>3006</v>
      </c>
      <c r="B3155" s="159" t="s">
        <v>1912</v>
      </c>
      <c r="C3155" s="159" t="s">
        <v>1913</v>
      </c>
      <c r="D3155" s="159" t="s">
        <v>1918</v>
      </c>
      <c r="E3155" s="159" t="s">
        <v>3061</v>
      </c>
    </row>
    <row r="3156" spans="1:5" ht="12" customHeight="1" x14ac:dyDescent="0.2">
      <c r="A3156" s="159" t="s">
        <v>3006</v>
      </c>
      <c r="B3156" s="159" t="s">
        <v>2460</v>
      </c>
      <c r="C3156" s="159" t="s">
        <v>2467</v>
      </c>
      <c r="D3156" s="159" t="s">
        <v>2176</v>
      </c>
      <c r="E3156" s="159" t="s">
        <v>3061</v>
      </c>
    </row>
    <row r="3157" spans="1:5" ht="12" customHeight="1" x14ac:dyDescent="0.2">
      <c r="A3157" s="159" t="s">
        <v>3006</v>
      </c>
      <c r="B3157" s="159" t="s">
        <v>2179</v>
      </c>
      <c r="C3157" s="159" t="s">
        <v>2170</v>
      </c>
      <c r="D3157" s="159" t="s">
        <v>2176</v>
      </c>
      <c r="E3157" s="159" t="s">
        <v>3061</v>
      </c>
    </row>
    <row r="3158" spans="1:5" ht="12" customHeight="1" x14ac:dyDescent="0.2">
      <c r="A3158" s="159" t="s">
        <v>3006</v>
      </c>
      <c r="B3158" s="159" t="s">
        <v>2876</v>
      </c>
      <c r="C3158" s="159" t="s">
        <v>2877</v>
      </c>
      <c r="D3158" s="159" t="s">
        <v>2176</v>
      </c>
      <c r="E3158" s="159" t="s">
        <v>3061</v>
      </c>
    </row>
    <row r="3159" spans="1:5" ht="12" customHeight="1" x14ac:dyDescent="0.2">
      <c r="A3159" s="159" t="s">
        <v>3006</v>
      </c>
      <c r="B3159" s="159" t="s">
        <v>3015</v>
      </c>
      <c r="C3159" s="159" t="s">
        <v>3016</v>
      </c>
      <c r="D3159" s="159" t="s">
        <v>2176</v>
      </c>
      <c r="E3159" s="159" t="s">
        <v>3061</v>
      </c>
    </row>
    <row r="3160" spans="1:5" ht="12" customHeight="1" x14ac:dyDescent="0.2">
      <c r="A3160" s="159" t="s">
        <v>3287</v>
      </c>
      <c r="B3160" s="159" t="s">
        <v>2160</v>
      </c>
      <c r="C3160" s="159" t="s">
        <v>2158</v>
      </c>
      <c r="D3160" s="159" t="s">
        <v>2162</v>
      </c>
      <c r="E3160" s="159" t="s">
        <v>3008</v>
      </c>
    </row>
    <row r="3161" spans="1:5" ht="12" customHeight="1" x14ac:dyDescent="0.2">
      <c r="A3161" s="159" t="s">
        <v>3287</v>
      </c>
      <c r="B3161" s="159" t="s">
        <v>2161</v>
      </c>
      <c r="C3161" s="159" t="s">
        <v>2159</v>
      </c>
      <c r="D3161" s="159" t="s">
        <v>2162</v>
      </c>
      <c r="E3161" s="159" t="s">
        <v>3008</v>
      </c>
    </row>
    <row r="3162" spans="1:5" ht="12" customHeight="1" x14ac:dyDescent="0.2">
      <c r="A3162" s="159" t="s">
        <v>3287</v>
      </c>
      <c r="B3162" s="159" t="s">
        <v>1269</v>
      </c>
      <c r="C3162" s="159" t="s">
        <v>1300</v>
      </c>
      <c r="D3162" s="159" t="s">
        <v>2162</v>
      </c>
      <c r="E3162" s="159" t="s">
        <v>3008</v>
      </c>
    </row>
    <row r="3163" spans="1:5" ht="12" customHeight="1" x14ac:dyDescent="0.2">
      <c r="A3163" s="159" t="s">
        <v>3287</v>
      </c>
      <c r="B3163" s="159" t="s">
        <v>2510</v>
      </c>
      <c r="C3163" s="159" t="s">
        <v>2511</v>
      </c>
      <c r="D3163" s="159" t="s">
        <v>1371</v>
      </c>
      <c r="E3163" s="159" t="s">
        <v>3008</v>
      </c>
    </row>
    <row r="3164" spans="1:5" ht="12" customHeight="1" x14ac:dyDescent="0.2">
      <c r="A3164" s="159" t="s">
        <v>3287</v>
      </c>
      <c r="B3164" s="159" t="s">
        <v>2358</v>
      </c>
      <c r="C3164" s="159" t="s">
        <v>2359</v>
      </c>
      <c r="D3164" s="159" t="s">
        <v>1371</v>
      </c>
      <c r="E3164" s="159" t="s">
        <v>3008</v>
      </c>
    </row>
    <row r="3165" spans="1:5" ht="12" customHeight="1" x14ac:dyDescent="0.2">
      <c r="A3165" s="159" t="s">
        <v>3287</v>
      </c>
      <c r="B3165" s="159" t="s">
        <v>1446</v>
      </c>
      <c r="C3165" s="159" t="s">
        <v>1447</v>
      </c>
      <c r="D3165" s="159" t="s">
        <v>2544</v>
      </c>
      <c r="E3165" s="159" t="s">
        <v>3008</v>
      </c>
    </row>
    <row r="3166" spans="1:5" ht="12" customHeight="1" x14ac:dyDescent="0.2">
      <c r="A3166" s="159" t="s">
        <v>3287</v>
      </c>
      <c r="B3166" s="159" t="s">
        <v>1446</v>
      </c>
      <c r="C3166" s="159" t="s">
        <v>1447</v>
      </c>
      <c r="D3166" s="159" t="s">
        <v>2544</v>
      </c>
      <c r="E3166" s="159" t="s">
        <v>3055</v>
      </c>
    </row>
    <row r="3167" spans="1:5" ht="12" customHeight="1" x14ac:dyDescent="0.2">
      <c r="A3167" s="159" t="s">
        <v>3287</v>
      </c>
      <c r="B3167" s="159" t="s">
        <v>1566</v>
      </c>
      <c r="C3167" s="159" t="s">
        <v>1053</v>
      </c>
      <c r="D3167" s="159" t="s">
        <v>2544</v>
      </c>
      <c r="E3167" s="159" t="s">
        <v>3008</v>
      </c>
    </row>
    <row r="3168" spans="1:5" ht="12" customHeight="1" x14ac:dyDescent="0.2">
      <c r="A3168" s="159" t="s">
        <v>3287</v>
      </c>
      <c r="B3168" s="159" t="s">
        <v>1566</v>
      </c>
      <c r="C3168" s="159" t="s">
        <v>1053</v>
      </c>
      <c r="D3168" s="159" t="s">
        <v>2544</v>
      </c>
      <c r="E3168" s="159" t="s">
        <v>3055</v>
      </c>
    </row>
    <row r="3169" spans="1:5" ht="12" customHeight="1" x14ac:dyDescent="0.2">
      <c r="A3169" s="159" t="s">
        <v>3287</v>
      </c>
      <c r="B3169" s="159" t="s">
        <v>1566</v>
      </c>
      <c r="C3169" s="159" t="s">
        <v>1996</v>
      </c>
      <c r="D3169" s="159" t="s">
        <v>2544</v>
      </c>
      <c r="E3169" s="159" t="s">
        <v>3055</v>
      </c>
    </row>
    <row r="3170" spans="1:5" ht="12" customHeight="1" x14ac:dyDescent="0.2">
      <c r="A3170" s="159" t="s">
        <v>3287</v>
      </c>
      <c r="B3170" s="159" t="s">
        <v>1820</v>
      </c>
      <c r="C3170" s="159" t="s">
        <v>1821</v>
      </c>
      <c r="D3170" s="159" t="s">
        <v>2544</v>
      </c>
      <c r="E3170" s="159" t="s">
        <v>3008</v>
      </c>
    </row>
    <row r="3171" spans="1:5" ht="12" customHeight="1" x14ac:dyDescent="0.2">
      <c r="A3171" s="159" t="s">
        <v>3287</v>
      </c>
      <c r="B3171" s="159" t="s">
        <v>1820</v>
      </c>
      <c r="C3171" s="159" t="s">
        <v>1821</v>
      </c>
      <c r="D3171" s="159" t="s">
        <v>2544</v>
      </c>
      <c r="E3171" s="159" t="s">
        <v>3055</v>
      </c>
    </row>
    <row r="3172" spans="1:5" ht="12" customHeight="1" x14ac:dyDescent="0.2">
      <c r="A3172" s="159" t="s">
        <v>3288</v>
      </c>
      <c r="B3172" s="159" t="s">
        <v>2821</v>
      </c>
      <c r="C3172" s="159" t="s">
        <v>2822</v>
      </c>
      <c r="D3172" s="159" t="s">
        <v>3289</v>
      </c>
      <c r="E3172" s="159" t="s">
        <v>3054</v>
      </c>
    </row>
    <row r="3173" spans="1:5" ht="12" customHeight="1" x14ac:dyDescent="0.2">
      <c r="A3173" s="159" t="s">
        <v>3288</v>
      </c>
      <c r="B3173" s="159" t="s">
        <v>2992</v>
      </c>
      <c r="C3173" s="159" t="s">
        <v>2994</v>
      </c>
      <c r="D3173" s="159" t="s">
        <v>3289</v>
      </c>
      <c r="E3173" s="159" t="s">
        <v>3054</v>
      </c>
    </row>
    <row r="3174" spans="1:5" ht="12" customHeight="1" x14ac:dyDescent="0.2">
      <c r="A3174" s="159" t="s">
        <v>3288</v>
      </c>
      <c r="B3174" s="159" t="s">
        <v>2993</v>
      </c>
      <c r="C3174" s="159" t="s">
        <v>2995</v>
      </c>
      <c r="D3174" s="159" t="s">
        <v>3289</v>
      </c>
      <c r="E3174" s="159" t="s">
        <v>3054</v>
      </c>
    </row>
    <row r="3175" spans="1:5" ht="12" customHeight="1" x14ac:dyDescent="0.2">
      <c r="A3175" s="159" t="s">
        <v>3288</v>
      </c>
      <c r="B3175" s="159" t="s">
        <v>2931</v>
      </c>
      <c r="C3175" s="159" t="s">
        <v>2925</v>
      </c>
      <c r="D3175" s="159" t="s">
        <v>3289</v>
      </c>
      <c r="E3175" s="159" t="s">
        <v>3054</v>
      </c>
    </row>
    <row r="3176" spans="1:5" ht="12" customHeight="1" x14ac:dyDescent="0.2">
      <c r="A3176" s="159" t="s">
        <v>3288</v>
      </c>
      <c r="B3176" s="159" t="s">
        <v>2831</v>
      </c>
      <c r="C3176" s="159" t="s">
        <v>2832</v>
      </c>
      <c r="D3176" s="159" t="s">
        <v>3289</v>
      </c>
      <c r="E3176" s="159" t="s">
        <v>3054</v>
      </c>
    </row>
    <row r="3177" spans="1:5" ht="12" customHeight="1" x14ac:dyDescent="0.2">
      <c r="A3177" s="159" t="s">
        <v>3288</v>
      </c>
      <c r="B3177" s="159" t="s">
        <v>2935</v>
      </c>
      <c r="C3177" s="159" t="s">
        <v>2929</v>
      </c>
      <c r="D3177" s="159" t="s">
        <v>3289</v>
      </c>
      <c r="E3177" s="159" t="s">
        <v>3054</v>
      </c>
    </row>
    <row r="3178" spans="1:5" ht="12" customHeight="1" x14ac:dyDescent="0.2">
      <c r="A3178" s="159" t="s">
        <v>3288</v>
      </c>
      <c r="B3178" s="159" t="s">
        <v>2829</v>
      </c>
      <c r="C3178" s="159" t="s">
        <v>2830</v>
      </c>
      <c r="D3178" s="159" t="s">
        <v>3289</v>
      </c>
      <c r="E3178" s="159" t="s">
        <v>3054</v>
      </c>
    </row>
    <row r="3179" spans="1:5" ht="12" customHeight="1" x14ac:dyDescent="0.2">
      <c r="A3179" s="159" t="s">
        <v>3288</v>
      </c>
      <c r="B3179" s="159" t="s">
        <v>2953</v>
      </c>
      <c r="C3179" s="159" t="s">
        <v>2969</v>
      </c>
      <c r="D3179" s="159" t="s">
        <v>3289</v>
      </c>
      <c r="E3179" s="159" t="s">
        <v>3054</v>
      </c>
    </row>
    <row r="3180" spans="1:5" ht="12" customHeight="1" x14ac:dyDescent="0.2">
      <c r="A3180" s="159" t="s">
        <v>3288</v>
      </c>
      <c r="B3180" s="159" t="s">
        <v>2823</v>
      </c>
      <c r="C3180" s="159" t="s">
        <v>2824</v>
      </c>
      <c r="D3180" s="159" t="s">
        <v>3289</v>
      </c>
      <c r="E3180" s="159" t="s">
        <v>3054</v>
      </c>
    </row>
    <row r="3181" spans="1:5" ht="12" customHeight="1" x14ac:dyDescent="0.2">
      <c r="A3181" s="159" t="s">
        <v>3288</v>
      </c>
      <c r="B3181" s="159" t="s">
        <v>2952</v>
      </c>
      <c r="C3181" s="159" t="s">
        <v>2968</v>
      </c>
      <c r="D3181" s="159" t="s">
        <v>3289</v>
      </c>
      <c r="E3181" s="159" t="s">
        <v>3054</v>
      </c>
    </row>
    <row r="3182" spans="1:5" ht="12" customHeight="1" x14ac:dyDescent="0.2">
      <c r="A3182" s="159" t="s">
        <v>3288</v>
      </c>
      <c r="B3182" s="159" t="s">
        <v>2934</v>
      </c>
      <c r="C3182" s="159" t="s">
        <v>2928</v>
      </c>
      <c r="D3182" s="159" t="s">
        <v>3289</v>
      </c>
      <c r="E3182" s="159" t="s">
        <v>3054</v>
      </c>
    </row>
    <row r="3183" spans="1:5" ht="12" customHeight="1" x14ac:dyDescent="0.2">
      <c r="A3183" s="159" t="s">
        <v>3288</v>
      </c>
      <c r="B3183" s="159" t="s">
        <v>2951</v>
      </c>
      <c r="C3183" s="159" t="s">
        <v>2967</v>
      </c>
      <c r="D3183" s="159" t="s">
        <v>3289</v>
      </c>
      <c r="E3183" s="159" t="s">
        <v>3054</v>
      </c>
    </row>
    <row r="3184" spans="1:5" ht="12" customHeight="1" x14ac:dyDescent="0.2">
      <c r="A3184" s="159" t="s">
        <v>3288</v>
      </c>
      <c r="B3184" s="159" t="s">
        <v>2825</v>
      </c>
      <c r="C3184" s="159" t="s">
        <v>2826</v>
      </c>
      <c r="D3184" s="159" t="s">
        <v>3289</v>
      </c>
      <c r="E3184" s="159" t="s">
        <v>3054</v>
      </c>
    </row>
    <row r="3185" spans="1:5" ht="12" customHeight="1" x14ac:dyDescent="0.2">
      <c r="A3185" s="159" t="s">
        <v>3288</v>
      </c>
      <c r="B3185" s="159" t="s">
        <v>2936</v>
      </c>
      <c r="C3185" s="159" t="s">
        <v>2930</v>
      </c>
      <c r="D3185" s="159" t="s">
        <v>3289</v>
      </c>
      <c r="E3185" s="159" t="s">
        <v>3054</v>
      </c>
    </row>
    <row r="3186" spans="1:5" ht="12" customHeight="1" x14ac:dyDescent="0.2">
      <c r="A3186" s="159" t="s">
        <v>3288</v>
      </c>
      <c r="B3186" s="159" t="s">
        <v>2827</v>
      </c>
      <c r="C3186" s="159" t="s">
        <v>2828</v>
      </c>
      <c r="D3186" s="159" t="s">
        <v>3289</v>
      </c>
      <c r="E3186" s="159" t="s">
        <v>3054</v>
      </c>
    </row>
    <row r="3187" spans="1:5" ht="12" customHeight="1" x14ac:dyDescent="0.2">
      <c r="A3187" s="159" t="s">
        <v>3288</v>
      </c>
      <c r="B3187" s="159" t="s">
        <v>2932</v>
      </c>
      <c r="C3187" s="159" t="s">
        <v>2926</v>
      </c>
      <c r="D3187" s="159" t="s">
        <v>3289</v>
      </c>
      <c r="E3187" s="159" t="s">
        <v>3054</v>
      </c>
    </row>
    <row r="3188" spans="1:5" ht="12" customHeight="1" x14ac:dyDescent="0.2">
      <c r="A3188" s="159" t="s">
        <v>3288</v>
      </c>
      <c r="B3188" s="159" t="s">
        <v>2933</v>
      </c>
      <c r="C3188" s="159" t="s">
        <v>2927</v>
      </c>
      <c r="D3188" s="159" t="s">
        <v>3289</v>
      </c>
      <c r="E3188" s="159" t="s">
        <v>3054</v>
      </c>
    </row>
    <row r="3189" spans="1:5" ht="12" customHeight="1" x14ac:dyDescent="0.2">
      <c r="A3189" s="159" t="s">
        <v>3288</v>
      </c>
      <c r="B3189" s="159" t="s">
        <v>2482</v>
      </c>
      <c r="C3189" s="159" t="s">
        <v>2483</v>
      </c>
      <c r="D3189" s="159" t="s">
        <v>3290</v>
      </c>
      <c r="E3189" s="159" t="s">
        <v>3061</v>
      </c>
    </row>
    <row r="3190" spans="1:5" ht="12" customHeight="1" x14ac:dyDescent="0.2">
      <c r="A3190" s="159" t="s">
        <v>3288</v>
      </c>
      <c r="B3190" s="159" t="s">
        <v>2484</v>
      </c>
      <c r="C3190" s="159" t="s">
        <v>2485</v>
      </c>
      <c r="D3190" s="159" t="s">
        <v>3290</v>
      </c>
      <c r="E3190" s="159" t="s">
        <v>3061</v>
      </c>
    </row>
    <row r="3191" spans="1:5" ht="12" customHeight="1" x14ac:dyDescent="0.2">
      <c r="A3191" s="159" t="s">
        <v>3288</v>
      </c>
      <c r="B3191" s="159" t="s">
        <v>2008</v>
      </c>
      <c r="C3191" s="159" t="s">
        <v>2009</v>
      </c>
      <c r="D3191" s="159" t="s">
        <v>3290</v>
      </c>
      <c r="E3191" s="159" t="s">
        <v>3061</v>
      </c>
    </row>
    <row r="3192" spans="1:5" ht="12" customHeight="1" x14ac:dyDescent="0.2">
      <c r="A3192" s="159" t="s">
        <v>3288</v>
      </c>
      <c r="B3192" s="159" t="s">
        <v>1843</v>
      </c>
      <c r="C3192" s="159" t="s">
        <v>1844</v>
      </c>
      <c r="D3192" s="159" t="s">
        <v>3290</v>
      </c>
      <c r="E3192" s="159" t="s">
        <v>3061</v>
      </c>
    </row>
    <row r="3193" spans="1:5" ht="12" customHeight="1" x14ac:dyDescent="0.2">
      <c r="A3193" s="159" t="s">
        <v>3288</v>
      </c>
      <c r="B3193" s="159" t="s">
        <v>1841</v>
      </c>
      <c r="C3193" s="159" t="s">
        <v>1842</v>
      </c>
      <c r="D3193" s="159" t="s">
        <v>3290</v>
      </c>
      <c r="E3193" s="159" t="s">
        <v>3061</v>
      </c>
    </row>
    <row r="3194" spans="1:5" ht="12" customHeight="1" x14ac:dyDescent="0.2">
      <c r="A3194" s="159" t="s">
        <v>3288</v>
      </c>
      <c r="B3194" s="159" t="s">
        <v>2010</v>
      </c>
      <c r="C3194" s="159" t="s">
        <v>2011</v>
      </c>
      <c r="D3194" s="159" t="s">
        <v>3290</v>
      </c>
      <c r="E3194" s="159" t="s">
        <v>3061</v>
      </c>
    </row>
    <row r="3195" spans="1:5" ht="12" customHeight="1" x14ac:dyDescent="0.2">
      <c r="A3195" s="159" t="s">
        <v>3288</v>
      </c>
      <c r="B3195" s="159" t="s">
        <v>1849</v>
      </c>
      <c r="C3195" s="159" t="s">
        <v>1850</v>
      </c>
      <c r="D3195" s="159" t="s">
        <v>3290</v>
      </c>
      <c r="E3195" s="159" t="s">
        <v>3061</v>
      </c>
    </row>
    <row r="3196" spans="1:5" ht="12" customHeight="1" x14ac:dyDescent="0.2">
      <c r="A3196" s="159" t="s">
        <v>3288</v>
      </c>
      <c r="B3196" s="159" t="s">
        <v>1851</v>
      </c>
      <c r="C3196" s="159" t="s">
        <v>1852</v>
      </c>
      <c r="D3196" s="159" t="s">
        <v>3290</v>
      </c>
      <c r="E3196" s="159" t="s">
        <v>3061</v>
      </c>
    </row>
    <row r="3197" spans="1:5" ht="12" customHeight="1" x14ac:dyDescent="0.2">
      <c r="A3197" s="159" t="s">
        <v>3288</v>
      </c>
      <c r="B3197" s="159" t="s">
        <v>2012</v>
      </c>
      <c r="C3197" s="159" t="s">
        <v>2013</v>
      </c>
      <c r="D3197" s="159" t="s">
        <v>3290</v>
      </c>
      <c r="E3197" s="159" t="s">
        <v>3061</v>
      </c>
    </row>
    <row r="3198" spans="1:5" ht="12" customHeight="1" x14ac:dyDescent="0.2">
      <c r="A3198" s="159" t="s">
        <v>3288</v>
      </c>
      <c r="B3198" s="159" t="s">
        <v>1839</v>
      </c>
      <c r="C3198" s="159" t="s">
        <v>1840</v>
      </c>
      <c r="D3198" s="159" t="s">
        <v>3290</v>
      </c>
      <c r="E3198" s="159" t="s">
        <v>3061</v>
      </c>
    </row>
    <row r="3199" spans="1:5" ht="12" customHeight="1" x14ac:dyDescent="0.2">
      <c r="A3199" s="159" t="s">
        <v>3288</v>
      </c>
      <c r="B3199" s="159" t="s">
        <v>1837</v>
      </c>
      <c r="C3199" s="159" t="s">
        <v>1838</v>
      </c>
      <c r="D3199" s="159" t="s">
        <v>3290</v>
      </c>
      <c r="E3199" s="159" t="s">
        <v>3061</v>
      </c>
    </row>
    <row r="3200" spans="1:5" ht="12" customHeight="1" x14ac:dyDescent="0.2">
      <c r="A3200" s="159" t="s">
        <v>3288</v>
      </c>
      <c r="B3200" s="159" t="s">
        <v>2476</v>
      </c>
      <c r="C3200" s="159" t="s">
        <v>2477</v>
      </c>
      <c r="D3200" s="159" t="s">
        <v>3290</v>
      </c>
      <c r="E3200" s="159" t="s">
        <v>3061</v>
      </c>
    </row>
    <row r="3201" spans="1:5" ht="12" customHeight="1" x14ac:dyDescent="0.2">
      <c r="A3201" s="159" t="s">
        <v>3288</v>
      </c>
      <c r="B3201" s="159" t="s">
        <v>2478</v>
      </c>
      <c r="C3201" s="159" t="s">
        <v>2479</v>
      </c>
      <c r="D3201" s="159" t="s">
        <v>3290</v>
      </c>
      <c r="E3201" s="159" t="s">
        <v>3061</v>
      </c>
    </row>
    <row r="3202" spans="1:5" ht="12" customHeight="1" x14ac:dyDescent="0.2">
      <c r="A3202" s="159" t="s">
        <v>3288</v>
      </c>
      <c r="B3202" s="159" t="s">
        <v>2480</v>
      </c>
      <c r="C3202" s="159" t="s">
        <v>2481</v>
      </c>
      <c r="D3202" s="159" t="s">
        <v>3290</v>
      </c>
      <c r="E3202" s="159" t="s">
        <v>3061</v>
      </c>
    </row>
    <row r="3203" spans="1:5" ht="12" customHeight="1" x14ac:dyDescent="0.2">
      <c r="A3203" s="159" t="s">
        <v>3288</v>
      </c>
      <c r="B3203" s="159" t="s">
        <v>1845</v>
      </c>
      <c r="C3203" s="159" t="s">
        <v>1846</v>
      </c>
      <c r="D3203" s="159" t="s">
        <v>3290</v>
      </c>
      <c r="E3203" s="159" t="s">
        <v>3061</v>
      </c>
    </row>
    <row r="3204" spans="1:5" ht="12" customHeight="1" x14ac:dyDescent="0.2">
      <c r="A3204" s="159" t="s">
        <v>3288</v>
      </c>
      <c r="B3204" s="159" t="s">
        <v>1847</v>
      </c>
      <c r="C3204" s="159" t="s">
        <v>1848</v>
      </c>
      <c r="D3204" s="159" t="s">
        <v>3290</v>
      </c>
      <c r="E3204" s="159" t="s">
        <v>3061</v>
      </c>
    </row>
    <row r="3205" spans="1:5" ht="12" customHeight="1" x14ac:dyDescent="0.2">
      <c r="A3205" s="159" t="s">
        <v>3288</v>
      </c>
      <c r="B3205" s="159" t="s">
        <v>2006</v>
      </c>
      <c r="C3205" s="159" t="s">
        <v>2007</v>
      </c>
      <c r="D3205" s="159" t="s">
        <v>3290</v>
      </c>
      <c r="E3205" s="159" t="s">
        <v>3061</v>
      </c>
    </row>
    <row r="3206" spans="1:5" ht="12" customHeight="1" x14ac:dyDescent="0.2">
      <c r="A3206" s="159" t="s">
        <v>3288</v>
      </c>
      <c r="B3206" s="159" t="s">
        <v>806</v>
      </c>
      <c r="C3206" s="159" t="s">
        <v>811</v>
      </c>
      <c r="D3206" s="159" t="s">
        <v>2162</v>
      </c>
      <c r="E3206" s="159" t="s">
        <v>3008</v>
      </c>
    </row>
    <row r="3207" spans="1:5" ht="12" customHeight="1" x14ac:dyDescent="0.2">
      <c r="A3207" s="159" t="s">
        <v>3288</v>
      </c>
      <c r="B3207" s="159" t="s">
        <v>807</v>
      </c>
      <c r="C3207" s="159" t="s">
        <v>813</v>
      </c>
      <c r="D3207" s="159" t="s">
        <v>2162</v>
      </c>
      <c r="E3207" s="159" t="s">
        <v>3008</v>
      </c>
    </row>
    <row r="3208" spans="1:5" ht="12" customHeight="1" x14ac:dyDescent="0.2">
      <c r="A3208" s="159" t="s">
        <v>3288</v>
      </c>
      <c r="B3208" s="159" t="s">
        <v>970</v>
      </c>
      <c r="C3208" s="159" t="s">
        <v>971</v>
      </c>
      <c r="D3208" s="159" t="s">
        <v>2162</v>
      </c>
      <c r="E3208" s="159" t="s">
        <v>3008</v>
      </c>
    </row>
    <row r="3209" spans="1:5" ht="12" customHeight="1" x14ac:dyDescent="0.2">
      <c r="A3209" s="159" t="s">
        <v>3288</v>
      </c>
      <c r="B3209" s="159" t="s">
        <v>978</v>
      </c>
      <c r="C3209" s="159" t="s">
        <v>979</v>
      </c>
      <c r="D3209" s="159" t="s">
        <v>2162</v>
      </c>
      <c r="E3209" s="159" t="s">
        <v>3008</v>
      </c>
    </row>
    <row r="3210" spans="1:5" ht="12" customHeight="1" x14ac:dyDescent="0.2">
      <c r="A3210" s="159" t="s">
        <v>3288</v>
      </c>
      <c r="B3210" s="159" t="s">
        <v>928</v>
      </c>
      <c r="C3210" s="159" t="s">
        <v>929</v>
      </c>
      <c r="D3210" s="159" t="s">
        <v>2162</v>
      </c>
      <c r="E3210" s="159" t="s">
        <v>3008</v>
      </c>
    </row>
    <row r="3211" spans="1:5" ht="12" customHeight="1" x14ac:dyDescent="0.2">
      <c r="A3211" s="159" t="s">
        <v>3288</v>
      </c>
      <c r="B3211" s="159" t="s">
        <v>936</v>
      </c>
      <c r="C3211" s="159" t="s">
        <v>937</v>
      </c>
      <c r="D3211" s="159" t="s">
        <v>2162</v>
      </c>
      <c r="E3211" s="159" t="s">
        <v>3008</v>
      </c>
    </row>
    <row r="3212" spans="1:5" ht="12" customHeight="1" x14ac:dyDescent="0.2">
      <c r="A3212" s="159" t="s">
        <v>3288</v>
      </c>
      <c r="B3212" s="159" t="s">
        <v>1076</v>
      </c>
      <c r="C3212" s="159" t="s">
        <v>1065</v>
      </c>
      <c r="D3212" s="159" t="s">
        <v>2162</v>
      </c>
      <c r="E3212" s="159" t="s">
        <v>3008</v>
      </c>
    </row>
    <row r="3213" spans="1:5" ht="12" customHeight="1" x14ac:dyDescent="0.2">
      <c r="A3213" s="159" t="s">
        <v>3288</v>
      </c>
      <c r="B3213" s="159" t="s">
        <v>1078</v>
      </c>
      <c r="C3213" s="159" t="s">
        <v>1056</v>
      </c>
      <c r="D3213" s="159" t="s">
        <v>2162</v>
      </c>
      <c r="E3213" s="159" t="s">
        <v>3008</v>
      </c>
    </row>
    <row r="3214" spans="1:5" ht="12" customHeight="1" x14ac:dyDescent="0.2">
      <c r="A3214" s="159" t="s">
        <v>3288</v>
      </c>
      <c r="B3214" s="159" t="s">
        <v>734</v>
      </c>
      <c r="C3214" s="159" t="s">
        <v>735</v>
      </c>
      <c r="D3214" s="159" t="s">
        <v>2162</v>
      </c>
      <c r="E3214" s="159" t="s">
        <v>3008</v>
      </c>
    </row>
    <row r="3215" spans="1:5" ht="12" customHeight="1" x14ac:dyDescent="0.2">
      <c r="A3215" s="159" t="s">
        <v>3288</v>
      </c>
      <c r="B3215" s="159" t="s">
        <v>738</v>
      </c>
      <c r="C3215" s="159" t="s">
        <v>739</v>
      </c>
      <c r="D3215" s="159" t="s">
        <v>2162</v>
      </c>
      <c r="E3215" s="159" t="s">
        <v>3008</v>
      </c>
    </row>
    <row r="3216" spans="1:5" ht="12" customHeight="1" x14ac:dyDescent="0.2">
      <c r="A3216" s="159" t="s">
        <v>3288</v>
      </c>
      <c r="B3216" s="159" t="s">
        <v>809</v>
      </c>
      <c r="C3216" s="159" t="s">
        <v>815</v>
      </c>
      <c r="D3216" s="159" t="s">
        <v>2162</v>
      </c>
      <c r="E3216" s="159" t="s">
        <v>3008</v>
      </c>
    </row>
    <row r="3217" spans="1:5" ht="12" customHeight="1" x14ac:dyDescent="0.2">
      <c r="A3217" s="159" t="s">
        <v>3288</v>
      </c>
      <c r="B3217" s="159" t="s">
        <v>810</v>
      </c>
      <c r="C3217" s="159" t="s">
        <v>817</v>
      </c>
      <c r="D3217" s="159" t="s">
        <v>2162</v>
      </c>
      <c r="E3217" s="159" t="s">
        <v>3008</v>
      </c>
    </row>
    <row r="3218" spans="1:5" ht="12" customHeight="1" x14ac:dyDescent="0.2">
      <c r="A3218" s="159" t="s">
        <v>3288</v>
      </c>
      <c r="B3218" s="159" t="s">
        <v>1072</v>
      </c>
      <c r="C3218" s="159" t="s">
        <v>1061</v>
      </c>
      <c r="D3218" s="159" t="s">
        <v>2162</v>
      </c>
      <c r="E3218" s="159" t="s">
        <v>3008</v>
      </c>
    </row>
    <row r="3219" spans="1:5" ht="12" customHeight="1" x14ac:dyDescent="0.2">
      <c r="A3219" s="159" t="s">
        <v>3288</v>
      </c>
      <c r="B3219" s="159" t="s">
        <v>1074</v>
      </c>
      <c r="C3219" s="159" t="s">
        <v>1063</v>
      </c>
      <c r="D3219" s="159" t="s">
        <v>2162</v>
      </c>
      <c r="E3219" s="159" t="s">
        <v>3008</v>
      </c>
    </row>
    <row r="3220" spans="1:5" ht="12" customHeight="1" x14ac:dyDescent="0.2">
      <c r="A3220" s="159" t="s">
        <v>3288</v>
      </c>
      <c r="B3220" s="159" t="s">
        <v>1068</v>
      </c>
      <c r="C3220" s="159" t="s">
        <v>1057</v>
      </c>
      <c r="D3220" s="159" t="s">
        <v>2162</v>
      </c>
      <c r="E3220" s="159" t="s">
        <v>3008</v>
      </c>
    </row>
    <row r="3221" spans="1:5" ht="12" customHeight="1" x14ac:dyDescent="0.2">
      <c r="A3221" s="159" t="s">
        <v>3288</v>
      </c>
      <c r="B3221" s="159" t="s">
        <v>1070</v>
      </c>
      <c r="C3221" s="159" t="s">
        <v>1059</v>
      </c>
      <c r="D3221" s="159" t="s">
        <v>2162</v>
      </c>
      <c r="E3221" s="159" t="s">
        <v>3008</v>
      </c>
    </row>
    <row r="3222" spans="1:5" ht="12" customHeight="1" x14ac:dyDescent="0.2">
      <c r="A3222" s="159" t="s">
        <v>3288</v>
      </c>
      <c r="B3222" s="159" t="s">
        <v>742</v>
      </c>
      <c r="C3222" s="159" t="s">
        <v>743</v>
      </c>
      <c r="D3222" s="159" t="s">
        <v>2162</v>
      </c>
      <c r="E3222" s="159" t="s">
        <v>3008</v>
      </c>
    </row>
    <row r="3223" spans="1:5" ht="12" customHeight="1" x14ac:dyDescent="0.2">
      <c r="A3223" s="159" t="s">
        <v>3288</v>
      </c>
      <c r="B3223" s="159" t="s">
        <v>746</v>
      </c>
      <c r="C3223" s="159" t="s">
        <v>747</v>
      </c>
      <c r="D3223" s="159" t="s">
        <v>2162</v>
      </c>
      <c r="E3223" s="159" t="s">
        <v>3008</v>
      </c>
    </row>
    <row r="3224" spans="1:5" ht="12" customHeight="1" x14ac:dyDescent="0.2">
      <c r="A3224" s="159" t="s">
        <v>3288</v>
      </c>
      <c r="B3224" s="159" t="s">
        <v>954</v>
      </c>
      <c r="C3224" s="159" t="s">
        <v>955</v>
      </c>
      <c r="D3224" s="159" t="s">
        <v>2162</v>
      </c>
      <c r="E3224" s="159" t="s">
        <v>3008</v>
      </c>
    </row>
    <row r="3225" spans="1:5" ht="12" customHeight="1" x14ac:dyDescent="0.2">
      <c r="A3225" s="159" t="s">
        <v>3288</v>
      </c>
      <c r="B3225" s="159" t="s">
        <v>962</v>
      </c>
      <c r="C3225" s="159" t="s">
        <v>963</v>
      </c>
      <c r="D3225" s="159" t="s">
        <v>2162</v>
      </c>
      <c r="E3225" s="159" t="s">
        <v>3008</v>
      </c>
    </row>
    <row r="3226" spans="1:5" ht="12" customHeight="1" x14ac:dyDescent="0.2">
      <c r="A3226" s="159" t="s">
        <v>3288</v>
      </c>
      <c r="B3226" s="159" t="s">
        <v>2797</v>
      </c>
      <c r="C3226" s="159" t="s">
        <v>812</v>
      </c>
      <c r="D3226" s="159" t="s">
        <v>2162</v>
      </c>
      <c r="E3226" s="159" t="s">
        <v>3008</v>
      </c>
    </row>
    <row r="3227" spans="1:5" ht="12" customHeight="1" x14ac:dyDescent="0.2">
      <c r="A3227" s="159" t="s">
        <v>3288</v>
      </c>
      <c r="B3227" s="159" t="s">
        <v>808</v>
      </c>
      <c r="C3227" s="159" t="s">
        <v>814</v>
      </c>
      <c r="D3227" s="159" t="s">
        <v>2162</v>
      </c>
      <c r="E3227" s="159" t="s">
        <v>3008</v>
      </c>
    </row>
    <row r="3228" spans="1:5" ht="12" customHeight="1" x14ac:dyDescent="0.2">
      <c r="A3228" s="159" t="s">
        <v>3288</v>
      </c>
      <c r="B3228" s="159" t="s">
        <v>972</v>
      </c>
      <c r="C3228" s="159" t="s">
        <v>973</v>
      </c>
      <c r="D3228" s="159" t="s">
        <v>2162</v>
      </c>
      <c r="E3228" s="159" t="s">
        <v>3008</v>
      </c>
    </row>
    <row r="3229" spans="1:5" ht="12" customHeight="1" x14ac:dyDescent="0.2">
      <c r="A3229" s="159" t="s">
        <v>3288</v>
      </c>
      <c r="B3229" s="159" t="s">
        <v>980</v>
      </c>
      <c r="C3229" s="159" t="s">
        <v>981</v>
      </c>
      <c r="D3229" s="159" t="s">
        <v>2162</v>
      </c>
      <c r="E3229" s="159" t="s">
        <v>3008</v>
      </c>
    </row>
    <row r="3230" spans="1:5" ht="12" customHeight="1" x14ac:dyDescent="0.2">
      <c r="A3230" s="159" t="s">
        <v>3288</v>
      </c>
      <c r="B3230" s="159" t="s">
        <v>930</v>
      </c>
      <c r="C3230" s="159" t="s">
        <v>931</v>
      </c>
      <c r="D3230" s="159" t="s">
        <v>2162</v>
      </c>
      <c r="E3230" s="159" t="s">
        <v>3008</v>
      </c>
    </row>
    <row r="3231" spans="1:5" ht="12" customHeight="1" x14ac:dyDescent="0.2">
      <c r="A3231" s="159" t="s">
        <v>3288</v>
      </c>
      <c r="B3231" s="159" t="s">
        <v>938</v>
      </c>
      <c r="C3231" s="159" t="s">
        <v>939</v>
      </c>
      <c r="D3231" s="159" t="s">
        <v>2162</v>
      </c>
      <c r="E3231" s="159" t="s">
        <v>3008</v>
      </c>
    </row>
    <row r="3232" spans="1:5" ht="12" customHeight="1" x14ac:dyDescent="0.2">
      <c r="A3232" s="159" t="s">
        <v>3288</v>
      </c>
      <c r="B3232" s="159" t="s">
        <v>1077</v>
      </c>
      <c r="C3232" s="159" t="s">
        <v>1066</v>
      </c>
      <c r="D3232" s="159" t="s">
        <v>2162</v>
      </c>
      <c r="E3232" s="159" t="s">
        <v>3008</v>
      </c>
    </row>
    <row r="3233" spans="1:5" ht="12" customHeight="1" x14ac:dyDescent="0.2">
      <c r="A3233" s="159" t="s">
        <v>3288</v>
      </c>
      <c r="B3233" s="159" t="s">
        <v>1079</v>
      </c>
      <c r="C3233" s="159" t="s">
        <v>1067</v>
      </c>
      <c r="D3233" s="159" t="s">
        <v>2162</v>
      </c>
      <c r="E3233" s="159" t="s">
        <v>3008</v>
      </c>
    </row>
    <row r="3234" spans="1:5" ht="12" customHeight="1" x14ac:dyDescent="0.2">
      <c r="A3234" s="159" t="s">
        <v>3288</v>
      </c>
      <c r="B3234" s="159" t="s">
        <v>736</v>
      </c>
      <c r="C3234" s="159" t="s">
        <v>737</v>
      </c>
      <c r="D3234" s="159" t="s">
        <v>2162</v>
      </c>
      <c r="E3234" s="159" t="s">
        <v>3008</v>
      </c>
    </row>
    <row r="3235" spans="1:5" ht="12" customHeight="1" x14ac:dyDescent="0.2">
      <c r="A3235" s="159" t="s">
        <v>3288</v>
      </c>
      <c r="B3235" s="159" t="s">
        <v>740</v>
      </c>
      <c r="C3235" s="159" t="s">
        <v>741</v>
      </c>
      <c r="D3235" s="159" t="s">
        <v>2162</v>
      </c>
      <c r="E3235" s="159" t="s">
        <v>3008</v>
      </c>
    </row>
    <row r="3236" spans="1:5" ht="12" customHeight="1" x14ac:dyDescent="0.2">
      <c r="A3236" s="159" t="s">
        <v>3288</v>
      </c>
      <c r="B3236" s="159" t="s">
        <v>2799</v>
      </c>
      <c r="C3236" s="159" t="s">
        <v>816</v>
      </c>
      <c r="D3236" s="159" t="s">
        <v>2162</v>
      </c>
      <c r="E3236" s="159" t="s">
        <v>3008</v>
      </c>
    </row>
    <row r="3237" spans="1:5" ht="12" customHeight="1" x14ac:dyDescent="0.2">
      <c r="A3237" s="159" t="s">
        <v>3288</v>
      </c>
      <c r="B3237" s="159" t="s">
        <v>2801</v>
      </c>
      <c r="C3237" s="159" t="s">
        <v>818</v>
      </c>
      <c r="D3237" s="159" t="s">
        <v>2162</v>
      </c>
      <c r="E3237" s="159" t="s">
        <v>3008</v>
      </c>
    </row>
    <row r="3238" spans="1:5" ht="12" customHeight="1" x14ac:dyDescent="0.2">
      <c r="A3238" s="159" t="s">
        <v>3288</v>
      </c>
      <c r="B3238" s="159" t="s">
        <v>1073</v>
      </c>
      <c r="C3238" s="159" t="s">
        <v>1062</v>
      </c>
      <c r="D3238" s="159" t="s">
        <v>2162</v>
      </c>
      <c r="E3238" s="159" t="s">
        <v>3008</v>
      </c>
    </row>
    <row r="3239" spans="1:5" ht="12" customHeight="1" x14ac:dyDescent="0.2">
      <c r="A3239" s="159" t="s">
        <v>3288</v>
      </c>
      <c r="B3239" s="159" t="s">
        <v>1075</v>
      </c>
      <c r="C3239" s="159" t="s">
        <v>1064</v>
      </c>
      <c r="D3239" s="159" t="s">
        <v>2162</v>
      </c>
      <c r="E3239" s="159" t="s">
        <v>3008</v>
      </c>
    </row>
    <row r="3240" spans="1:5" ht="12" customHeight="1" x14ac:dyDescent="0.2">
      <c r="A3240" s="159" t="s">
        <v>3288</v>
      </c>
      <c r="B3240" s="159" t="s">
        <v>1069</v>
      </c>
      <c r="C3240" s="159" t="s">
        <v>1058</v>
      </c>
      <c r="D3240" s="159" t="s">
        <v>2162</v>
      </c>
      <c r="E3240" s="159" t="s">
        <v>3008</v>
      </c>
    </row>
    <row r="3241" spans="1:5" ht="12" customHeight="1" x14ac:dyDescent="0.2">
      <c r="A3241" s="159" t="s">
        <v>3288</v>
      </c>
      <c r="B3241" s="159" t="s">
        <v>1071</v>
      </c>
      <c r="C3241" s="159" t="s">
        <v>1060</v>
      </c>
      <c r="D3241" s="159" t="s">
        <v>2162</v>
      </c>
      <c r="E3241" s="159" t="s">
        <v>3008</v>
      </c>
    </row>
    <row r="3242" spans="1:5" ht="12" customHeight="1" x14ac:dyDescent="0.2">
      <c r="A3242" s="159" t="s">
        <v>3288</v>
      </c>
      <c r="B3242" s="159" t="s">
        <v>744</v>
      </c>
      <c r="C3242" s="159" t="s">
        <v>745</v>
      </c>
      <c r="D3242" s="159" t="s">
        <v>2162</v>
      </c>
      <c r="E3242" s="159" t="s">
        <v>3008</v>
      </c>
    </row>
    <row r="3243" spans="1:5" ht="12" customHeight="1" x14ac:dyDescent="0.2">
      <c r="A3243" s="159" t="s">
        <v>3288</v>
      </c>
      <c r="B3243" s="159" t="s">
        <v>748</v>
      </c>
      <c r="C3243" s="159" t="s">
        <v>749</v>
      </c>
      <c r="D3243" s="159" t="s">
        <v>2162</v>
      </c>
      <c r="E3243" s="159" t="s">
        <v>3008</v>
      </c>
    </row>
    <row r="3244" spans="1:5" ht="12" customHeight="1" x14ac:dyDescent="0.2">
      <c r="A3244" s="159" t="s">
        <v>3288</v>
      </c>
      <c r="B3244" s="159" t="s">
        <v>956</v>
      </c>
      <c r="C3244" s="159" t="s">
        <v>957</v>
      </c>
      <c r="D3244" s="159" t="s">
        <v>2162</v>
      </c>
      <c r="E3244" s="159" t="s">
        <v>3008</v>
      </c>
    </row>
    <row r="3245" spans="1:5" ht="12" customHeight="1" x14ac:dyDescent="0.2">
      <c r="A3245" s="159" t="s">
        <v>3288</v>
      </c>
      <c r="B3245" s="159" t="s">
        <v>964</v>
      </c>
      <c r="C3245" s="159" t="s">
        <v>965</v>
      </c>
      <c r="D3245" s="159" t="s">
        <v>2162</v>
      </c>
      <c r="E3245" s="159" t="s">
        <v>3008</v>
      </c>
    </row>
    <row r="3246" spans="1:5" ht="12" customHeight="1" x14ac:dyDescent="0.2">
      <c r="A3246" s="159" t="s">
        <v>3288</v>
      </c>
      <c r="B3246" s="159" t="s">
        <v>915</v>
      </c>
      <c r="C3246" s="159" t="s">
        <v>916</v>
      </c>
      <c r="D3246" s="159" t="s">
        <v>2162</v>
      </c>
      <c r="E3246" s="159" t="s">
        <v>3008</v>
      </c>
    </row>
    <row r="3247" spans="1:5" ht="12" customHeight="1" x14ac:dyDescent="0.2">
      <c r="A3247" s="159" t="s">
        <v>3288</v>
      </c>
      <c r="B3247" s="159" t="s">
        <v>918</v>
      </c>
      <c r="C3247" s="159" t="s">
        <v>919</v>
      </c>
      <c r="D3247" s="159" t="s">
        <v>2162</v>
      </c>
      <c r="E3247" s="159" t="s">
        <v>3008</v>
      </c>
    </row>
    <row r="3248" spans="1:5" ht="12" customHeight="1" x14ac:dyDescent="0.2">
      <c r="A3248" s="159" t="s">
        <v>3288</v>
      </c>
      <c r="B3248" s="159" t="s">
        <v>974</v>
      </c>
      <c r="C3248" s="159" t="s">
        <v>975</v>
      </c>
      <c r="D3248" s="159" t="s">
        <v>2162</v>
      </c>
      <c r="E3248" s="159" t="s">
        <v>3008</v>
      </c>
    </row>
    <row r="3249" spans="1:5" ht="12" customHeight="1" x14ac:dyDescent="0.2">
      <c r="A3249" s="159" t="s">
        <v>3288</v>
      </c>
      <c r="B3249" s="159" t="s">
        <v>982</v>
      </c>
      <c r="C3249" s="159" t="s">
        <v>983</v>
      </c>
      <c r="D3249" s="159" t="s">
        <v>2162</v>
      </c>
      <c r="E3249" s="159" t="s">
        <v>3008</v>
      </c>
    </row>
    <row r="3250" spans="1:5" ht="12" customHeight="1" x14ac:dyDescent="0.2">
      <c r="A3250" s="159" t="s">
        <v>3288</v>
      </c>
      <c r="B3250" s="159" t="s">
        <v>932</v>
      </c>
      <c r="C3250" s="159" t="s">
        <v>933</v>
      </c>
      <c r="D3250" s="159" t="s">
        <v>2162</v>
      </c>
      <c r="E3250" s="159" t="s">
        <v>3008</v>
      </c>
    </row>
    <row r="3251" spans="1:5" ht="12" customHeight="1" x14ac:dyDescent="0.2">
      <c r="A3251" s="159" t="s">
        <v>3288</v>
      </c>
      <c r="B3251" s="159" t="s">
        <v>940</v>
      </c>
      <c r="C3251" s="159" t="s">
        <v>941</v>
      </c>
      <c r="D3251" s="159" t="s">
        <v>2162</v>
      </c>
      <c r="E3251" s="159" t="s">
        <v>3008</v>
      </c>
    </row>
    <row r="3252" spans="1:5" ht="12" customHeight="1" x14ac:dyDescent="0.2">
      <c r="A3252" s="159" t="s">
        <v>3288</v>
      </c>
      <c r="B3252" s="159" t="s">
        <v>836</v>
      </c>
      <c r="C3252" s="159" t="s">
        <v>835</v>
      </c>
      <c r="D3252" s="159" t="s">
        <v>2162</v>
      </c>
      <c r="E3252" s="159" t="s">
        <v>3008</v>
      </c>
    </row>
    <row r="3253" spans="1:5" ht="12" customHeight="1" x14ac:dyDescent="0.2">
      <c r="A3253" s="159" t="s">
        <v>3288</v>
      </c>
      <c r="B3253" s="159" t="s">
        <v>838</v>
      </c>
      <c r="C3253" s="159" t="s">
        <v>837</v>
      </c>
      <c r="D3253" s="159" t="s">
        <v>2162</v>
      </c>
      <c r="E3253" s="159" t="s">
        <v>3008</v>
      </c>
    </row>
    <row r="3254" spans="1:5" ht="12" customHeight="1" x14ac:dyDescent="0.2">
      <c r="A3254" s="159" t="s">
        <v>3288</v>
      </c>
      <c r="B3254" s="159" t="s">
        <v>922</v>
      </c>
      <c r="C3254" s="159" t="s">
        <v>923</v>
      </c>
      <c r="D3254" s="159" t="s">
        <v>2162</v>
      </c>
      <c r="E3254" s="159" t="s">
        <v>3008</v>
      </c>
    </row>
    <row r="3255" spans="1:5" ht="12" customHeight="1" x14ac:dyDescent="0.2">
      <c r="A3255" s="159" t="s">
        <v>3288</v>
      </c>
      <c r="B3255" s="159" t="s">
        <v>925</v>
      </c>
      <c r="C3255" s="159" t="s">
        <v>926</v>
      </c>
      <c r="D3255" s="159" t="s">
        <v>2162</v>
      </c>
      <c r="E3255" s="159" t="s">
        <v>3008</v>
      </c>
    </row>
    <row r="3256" spans="1:5" ht="12" customHeight="1" x14ac:dyDescent="0.2">
      <c r="A3256" s="159" t="s">
        <v>3288</v>
      </c>
      <c r="B3256" s="159" t="s">
        <v>840</v>
      </c>
      <c r="C3256" s="159" t="s">
        <v>839</v>
      </c>
      <c r="D3256" s="159" t="s">
        <v>2162</v>
      </c>
      <c r="E3256" s="159" t="s">
        <v>3008</v>
      </c>
    </row>
    <row r="3257" spans="1:5" ht="12" customHeight="1" x14ac:dyDescent="0.2">
      <c r="A3257" s="159" t="s">
        <v>3288</v>
      </c>
      <c r="B3257" s="159" t="s">
        <v>842</v>
      </c>
      <c r="C3257" s="159" t="s">
        <v>841</v>
      </c>
      <c r="D3257" s="159" t="s">
        <v>2162</v>
      </c>
      <c r="E3257" s="159" t="s">
        <v>3008</v>
      </c>
    </row>
    <row r="3258" spans="1:5" ht="12" customHeight="1" x14ac:dyDescent="0.2">
      <c r="A3258" s="159" t="s">
        <v>3288</v>
      </c>
      <c r="B3258" s="159" t="s">
        <v>958</v>
      </c>
      <c r="C3258" s="159" t="s">
        <v>959</v>
      </c>
      <c r="D3258" s="159" t="s">
        <v>2162</v>
      </c>
      <c r="E3258" s="159" t="s">
        <v>3008</v>
      </c>
    </row>
    <row r="3259" spans="1:5" ht="12" customHeight="1" x14ac:dyDescent="0.2">
      <c r="A3259" s="159" t="s">
        <v>3288</v>
      </c>
      <c r="B3259" s="159" t="s">
        <v>966</v>
      </c>
      <c r="C3259" s="159" t="s">
        <v>967</v>
      </c>
      <c r="D3259" s="159" t="s">
        <v>2162</v>
      </c>
      <c r="E3259" s="159" t="s">
        <v>3008</v>
      </c>
    </row>
    <row r="3260" spans="1:5" ht="12" customHeight="1" x14ac:dyDescent="0.2">
      <c r="A3260" s="159" t="s">
        <v>3288</v>
      </c>
      <c r="B3260" s="159" t="s">
        <v>2795</v>
      </c>
      <c r="C3260" s="159" t="s">
        <v>917</v>
      </c>
      <c r="D3260" s="159" t="s">
        <v>2162</v>
      </c>
      <c r="E3260" s="159" t="s">
        <v>3008</v>
      </c>
    </row>
    <row r="3261" spans="1:5" ht="12" customHeight="1" x14ac:dyDescent="0.2">
      <c r="A3261" s="159" t="s">
        <v>3288</v>
      </c>
      <c r="B3261" s="159" t="s">
        <v>920</v>
      </c>
      <c r="C3261" s="159" t="s">
        <v>921</v>
      </c>
      <c r="D3261" s="159" t="s">
        <v>2162</v>
      </c>
      <c r="E3261" s="159" t="s">
        <v>3008</v>
      </c>
    </row>
    <row r="3262" spans="1:5" ht="12" customHeight="1" x14ac:dyDescent="0.2">
      <c r="A3262" s="159" t="s">
        <v>3288</v>
      </c>
      <c r="B3262" s="159" t="s">
        <v>976</v>
      </c>
      <c r="C3262" s="159" t="s">
        <v>977</v>
      </c>
      <c r="D3262" s="159" t="s">
        <v>2162</v>
      </c>
      <c r="E3262" s="159" t="s">
        <v>3008</v>
      </c>
    </row>
    <row r="3263" spans="1:5" ht="12" customHeight="1" x14ac:dyDescent="0.2">
      <c r="A3263" s="159" t="s">
        <v>3288</v>
      </c>
      <c r="B3263" s="159" t="s">
        <v>984</v>
      </c>
      <c r="C3263" s="159" t="s">
        <v>985</v>
      </c>
      <c r="D3263" s="159" t="s">
        <v>2162</v>
      </c>
      <c r="E3263" s="159" t="s">
        <v>3008</v>
      </c>
    </row>
    <row r="3264" spans="1:5" ht="12" customHeight="1" x14ac:dyDescent="0.2">
      <c r="A3264" s="159" t="s">
        <v>3288</v>
      </c>
      <c r="B3264" s="159" t="s">
        <v>934</v>
      </c>
      <c r="C3264" s="159" t="s">
        <v>935</v>
      </c>
      <c r="D3264" s="159" t="s">
        <v>2162</v>
      </c>
      <c r="E3264" s="159" t="s">
        <v>3008</v>
      </c>
    </row>
    <row r="3265" spans="1:5" ht="12" customHeight="1" x14ac:dyDescent="0.2">
      <c r="A3265" s="159" t="s">
        <v>3288</v>
      </c>
      <c r="B3265" s="159" t="s">
        <v>942</v>
      </c>
      <c r="C3265" s="159" t="s">
        <v>943</v>
      </c>
      <c r="D3265" s="159" t="s">
        <v>2162</v>
      </c>
      <c r="E3265" s="159" t="s">
        <v>3008</v>
      </c>
    </row>
    <row r="3266" spans="1:5" ht="12" customHeight="1" x14ac:dyDescent="0.2">
      <c r="A3266" s="159" t="s">
        <v>3288</v>
      </c>
      <c r="B3266" s="159" t="s">
        <v>844</v>
      </c>
      <c r="C3266" s="159" t="s">
        <v>843</v>
      </c>
      <c r="D3266" s="159" t="s">
        <v>2162</v>
      </c>
      <c r="E3266" s="159" t="s">
        <v>3008</v>
      </c>
    </row>
    <row r="3267" spans="1:5" ht="12" customHeight="1" x14ac:dyDescent="0.2">
      <c r="A3267" s="159" t="s">
        <v>3288</v>
      </c>
      <c r="B3267" s="159" t="s">
        <v>846</v>
      </c>
      <c r="C3267" s="159" t="s">
        <v>845</v>
      </c>
      <c r="D3267" s="159" t="s">
        <v>2162</v>
      </c>
      <c r="E3267" s="159" t="s">
        <v>3008</v>
      </c>
    </row>
    <row r="3268" spans="1:5" ht="12" customHeight="1" x14ac:dyDescent="0.2">
      <c r="A3268" s="159" t="s">
        <v>3288</v>
      </c>
      <c r="B3268" s="159" t="s">
        <v>2798</v>
      </c>
      <c r="C3268" s="159" t="s">
        <v>924</v>
      </c>
      <c r="D3268" s="159" t="s">
        <v>2162</v>
      </c>
      <c r="E3268" s="159" t="s">
        <v>3008</v>
      </c>
    </row>
    <row r="3269" spans="1:5" ht="12" customHeight="1" x14ac:dyDescent="0.2">
      <c r="A3269" s="159" t="s">
        <v>3288</v>
      </c>
      <c r="B3269" s="159" t="s">
        <v>2800</v>
      </c>
      <c r="C3269" s="159" t="s">
        <v>927</v>
      </c>
      <c r="D3269" s="159" t="s">
        <v>2162</v>
      </c>
      <c r="E3269" s="159" t="s">
        <v>3008</v>
      </c>
    </row>
    <row r="3270" spans="1:5" ht="12" customHeight="1" x14ac:dyDescent="0.2">
      <c r="A3270" s="159" t="s">
        <v>3288</v>
      </c>
      <c r="B3270" s="159" t="s">
        <v>848</v>
      </c>
      <c r="C3270" s="159" t="s">
        <v>847</v>
      </c>
      <c r="D3270" s="159" t="s">
        <v>2162</v>
      </c>
      <c r="E3270" s="159" t="s">
        <v>3008</v>
      </c>
    </row>
    <row r="3271" spans="1:5" ht="12" customHeight="1" x14ac:dyDescent="0.2">
      <c r="A3271" s="159" t="s">
        <v>3288</v>
      </c>
      <c r="B3271" s="159" t="s">
        <v>850</v>
      </c>
      <c r="C3271" s="159" t="s">
        <v>849</v>
      </c>
      <c r="D3271" s="159" t="s">
        <v>2162</v>
      </c>
      <c r="E3271" s="159" t="s">
        <v>3008</v>
      </c>
    </row>
    <row r="3272" spans="1:5" ht="12" customHeight="1" x14ac:dyDescent="0.2">
      <c r="A3272" s="159" t="s">
        <v>3288</v>
      </c>
      <c r="B3272" s="159" t="s">
        <v>960</v>
      </c>
      <c r="C3272" s="159" t="s">
        <v>961</v>
      </c>
      <c r="D3272" s="159" t="s">
        <v>2162</v>
      </c>
      <c r="E3272" s="159" t="s">
        <v>3008</v>
      </c>
    </row>
    <row r="3273" spans="1:5" ht="12" customHeight="1" x14ac:dyDescent="0.2">
      <c r="A3273" s="159" t="s">
        <v>3288</v>
      </c>
      <c r="B3273" s="159" t="s">
        <v>968</v>
      </c>
      <c r="C3273" s="159" t="s">
        <v>969</v>
      </c>
      <c r="D3273" s="159" t="s">
        <v>2162</v>
      </c>
      <c r="E3273" s="159" t="s">
        <v>3008</v>
      </c>
    </row>
    <row r="3274" spans="1:5" ht="12" customHeight="1" x14ac:dyDescent="0.2">
      <c r="A3274" s="159" t="s">
        <v>3288</v>
      </c>
      <c r="B3274" s="159" t="s">
        <v>641</v>
      </c>
      <c r="C3274" s="159" t="s">
        <v>642</v>
      </c>
      <c r="D3274" s="159" t="s">
        <v>3291</v>
      </c>
      <c r="E3274" s="159" t="s">
        <v>3061</v>
      </c>
    </row>
    <row r="3275" spans="1:5" ht="12" customHeight="1" x14ac:dyDescent="0.2">
      <c r="A3275" s="159" t="s">
        <v>3288</v>
      </c>
      <c r="B3275" s="159" t="s">
        <v>729</v>
      </c>
      <c r="C3275" s="159" t="s">
        <v>104</v>
      </c>
      <c r="D3275" s="159" t="s">
        <v>3291</v>
      </c>
      <c r="E3275" s="159" t="s">
        <v>3061</v>
      </c>
    </row>
    <row r="3276" spans="1:5" ht="12" customHeight="1" x14ac:dyDescent="0.2">
      <c r="A3276" s="159" t="s">
        <v>3288</v>
      </c>
      <c r="B3276" s="159" t="s">
        <v>728</v>
      </c>
      <c r="C3276" s="159" t="s">
        <v>394</v>
      </c>
      <c r="D3276" s="159" t="s">
        <v>3291</v>
      </c>
      <c r="E3276" s="159" t="s">
        <v>3061</v>
      </c>
    </row>
    <row r="3277" spans="1:5" ht="12" customHeight="1" x14ac:dyDescent="0.2">
      <c r="A3277" s="159" t="s">
        <v>3288</v>
      </c>
      <c r="B3277" s="159" t="s">
        <v>726</v>
      </c>
      <c r="C3277" s="159" t="s">
        <v>286</v>
      </c>
      <c r="D3277" s="159" t="s">
        <v>3291</v>
      </c>
      <c r="E3277" s="159" t="s">
        <v>3055</v>
      </c>
    </row>
    <row r="3278" spans="1:5" ht="12" customHeight="1" x14ac:dyDescent="0.2">
      <c r="A3278" s="159" t="s">
        <v>3288</v>
      </c>
      <c r="B3278" s="159" t="s">
        <v>726</v>
      </c>
      <c r="C3278" s="159" t="s">
        <v>286</v>
      </c>
      <c r="D3278" s="159" t="s">
        <v>3291</v>
      </c>
      <c r="E3278" s="159" t="s">
        <v>3061</v>
      </c>
    </row>
    <row r="3279" spans="1:5" ht="12" customHeight="1" x14ac:dyDescent="0.2">
      <c r="A3279" s="159" t="s">
        <v>3288</v>
      </c>
      <c r="B3279" s="159" t="s">
        <v>726</v>
      </c>
      <c r="C3279" s="159" t="s">
        <v>286</v>
      </c>
      <c r="D3279" s="159" t="s">
        <v>3291</v>
      </c>
      <c r="E3279" s="159" t="s">
        <v>3064</v>
      </c>
    </row>
    <row r="3280" spans="1:5" ht="12" customHeight="1" x14ac:dyDescent="0.2">
      <c r="A3280" s="159" t="s">
        <v>3288</v>
      </c>
      <c r="B3280" s="159" t="s">
        <v>722</v>
      </c>
      <c r="C3280" s="159" t="s">
        <v>488</v>
      </c>
      <c r="D3280" s="159" t="s">
        <v>3291</v>
      </c>
      <c r="E3280" s="159" t="s">
        <v>3055</v>
      </c>
    </row>
    <row r="3281" spans="1:5" ht="12" customHeight="1" x14ac:dyDescent="0.2">
      <c r="A3281" s="159" t="s">
        <v>3288</v>
      </c>
      <c r="B3281" s="159" t="s">
        <v>722</v>
      </c>
      <c r="C3281" s="159" t="s">
        <v>488</v>
      </c>
      <c r="D3281" s="159" t="s">
        <v>3291</v>
      </c>
      <c r="E3281" s="159" t="s">
        <v>3061</v>
      </c>
    </row>
    <row r="3282" spans="1:5" ht="12" customHeight="1" x14ac:dyDescent="0.2">
      <c r="A3282" s="159" t="s">
        <v>3288</v>
      </c>
      <c r="B3282" s="159" t="s">
        <v>722</v>
      </c>
      <c r="C3282" s="159" t="s">
        <v>488</v>
      </c>
      <c r="D3282" s="159" t="s">
        <v>3291</v>
      </c>
      <c r="E3282" s="159" t="s">
        <v>3064</v>
      </c>
    </row>
    <row r="3283" spans="1:5" ht="12" customHeight="1" x14ac:dyDescent="0.2">
      <c r="A3283" s="159" t="s">
        <v>3288</v>
      </c>
      <c r="B3283" s="159" t="s">
        <v>725</v>
      </c>
      <c r="C3283" s="159" t="s">
        <v>138</v>
      </c>
      <c r="D3283" s="159" t="s">
        <v>3291</v>
      </c>
      <c r="E3283" s="159" t="s">
        <v>3055</v>
      </c>
    </row>
    <row r="3284" spans="1:5" ht="12" customHeight="1" x14ac:dyDescent="0.2">
      <c r="A3284" s="159" t="s">
        <v>3288</v>
      </c>
      <c r="B3284" s="159" t="s">
        <v>725</v>
      </c>
      <c r="C3284" s="159" t="s">
        <v>138</v>
      </c>
      <c r="D3284" s="159" t="s">
        <v>3291</v>
      </c>
      <c r="E3284" s="159" t="s">
        <v>3061</v>
      </c>
    </row>
    <row r="3285" spans="1:5" ht="12" customHeight="1" x14ac:dyDescent="0.2">
      <c r="A3285" s="159" t="s">
        <v>3288</v>
      </c>
      <c r="B3285" s="159" t="s">
        <v>724</v>
      </c>
      <c r="C3285" s="159" t="s">
        <v>137</v>
      </c>
      <c r="D3285" s="159" t="s">
        <v>3291</v>
      </c>
      <c r="E3285" s="159" t="s">
        <v>3055</v>
      </c>
    </row>
    <row r="3286" spans="1:5" ht="12" customHeight="1" x14ac:dyDescent="0.2">
      <c r="A3286" s="159" t="s">
        <v>3288</v>
      </c>
      <c r="B3286" s="159" t="s">
        <v>724</v>
      </c>
      <c r="C3286" s="159" t="s">
        <v>137</v>
      </c>
      <c r="D3286" s="159" t="s">
        <v>3291</v>
      </c>
      <c r="E3286" s="159" t="s">
        <v>3061</v>
      </c>
    </row>
    <row r="3287" spans="1:5" ht="12" customHeight="1" x14ac:dyDescent="0.2">
      <c r="A3287" s="159" t="s">
        <v>3288</v>
      </c>
      <c r="B3287" s="159" t="s">
        <v>727</v>
      </c>
      <c r="C3287" s="159" t="s">
        <v>287</v>
      </c>
      <c r="D3287" s="159" t="s">
        <v>3291</v>
      </c>
      <c r="E3287" s="159" t="s">
        <v>3055</v>
      </c>
    </row>
    <row r="3288" spans="1:5" ht="12" customHeight="1" x14ac:dyDescent="0.2">
      <c r="A3288" s="159" t="s">
        <v>3288</v>
      </c>
      <c r="B3288" s="159" t="s">
        <v>727</v>
      </c>
      <c r="C3288" s="159" t="s">
        <v>287</v>
      </c>
      <c r="D3288" s="159" t="s">
        <v>3291</v>
      </c>
      <c r="E3288" s="159" t="s">
        <v>3061</v>
      </c>
    </row>
    <row r="3289" spans="1:5" ht="12" customHeight="1" x14ac:dyDescent="0.2">
      <c r="A3289" s="159" t="s">
        <v>3288</v>
      </c>
      <c r="B3289" s="159" t="s">
        <v>727</v>
      </c>
      <c r="C3289" s="159" t="s">
        <v>287</v>
      </c>
      <c r="D3289" s="159" t="s">
        <v>3291</v>
      </c>
      <c r="E3289" s="159" t="s">
        <v>3064</v>
      </c>
    </row>
    <row r="3290" spans="1:5" ht="12" customHeight="1" x14ac:dyDescent="0.2">
      <c r="A3290" s="159" t="s">
        <v>3288</v>
      </c>
      <c r="B3290" s="159" t="s">
        <v>723</v>
      </c>
      <c r="C3290" s="159" t="s">
        <v>489</v>
      </c>
      <c r="D3290" s="159" t="s">
        <v>3291</v>
      </c>
      <c r="E3290" s="159" t="s">
        <v>3055</v>
      </c>
    </row>
    <row r="3291" spans="1:5" ht="12" customHeight="1" x14ac:dyDescent="0.2">
      <c r="A3291" s="159" t="s">
        <v>3288</v>
      </c>
      <c r="B3291" s="159" t="s">
        <v>723</v>
      </c>
      <c r="C3291" s="159" t="s">
        <v>489</v>
      </c>
      <c r="D3291" s="159" t="s">
        <v>3291</v>
      </c>
      <c r="E3291" s="159" t="s">
        <v>3061</v>
      </c>
    </row>
    <row r="3292" spans="1:5" ht="12" customHeight="1" x14ac:dyDescent="0.2">
      <c r="A3292" s="159" t="s">
        <v>3288</v>
      </c>
      <c r="B3292" s="159" t="s">
        <v>598</v>
      </c>
      <c r="C3292" s="159" t="s">
        <v>513</v>
      </c>
      <c r="D3292" s="159" t="s">
        <v>3292</v>
      </c>
      <c r="E3292" s="159" t="s">
        <v>3055</v>
      </c>
    </row>
    <row r="3293" spans="1:5" ht="12" customHeight="1" x14ac:dyDescent="0.2">
      <c r="A3293" s="159" t="s">
        <v>3288</v>
      </c>
      <c r="B3293" s="159" t="s">
        <v>598</v>
      </c>
      <c r="C3293" s="159" t="s">
        <v>513</v>
      </c>
      <c r="D3293" s="159" t="s">
        <v>3292</v>
      </c>
      <c r="E3293" s="159" t="s">
        <v>3064</v>
      </c>
    </row>
    <row r="3294" spans="1:5" ht="12" customHeight="1" x14ac:dyDescent="0.2">
      <c r="A3294" s="159" t="s">
        <v>3288</v>
      </c>
      <c r="B3294" s="159" t="s">
        <v>2133</v>
      </c>
      <c r="C3294" s="159" t="s">
        <v>582</v>
      </c>
      <c r="D3294" s="159" t="s">
        <v>644</v>
      </c>
      <c r="E3294" s="159" t="s">
        <v>3057</v>
      </c>
    </row>
    <row r="3295" spans="1:5" ht="12" customHeight="1" x14ac:dyDescent="0.2">
      <c r="A3295" s="159" t="s">
        <v>3288</v>
      </c>
      <c r="B3295" s="159" t="s">
        <v>2133</v>
      </c>
      <c r="C3295" s="159" t="s">
        <v>582</v>
      </c>
      <c r="D3295" s="159" t="s">
        <v>644</v>
      </c>
      <c r="E3295" s="159" t="s">
        <v>3064</v>
      </c>
    </row>
    <row r="3296" spans="1:5" ht="12" customHeight="1" x14ac:dyDescent="0.2">
      <c r="A3296" s="159" t="s">
        <v>3288</v>
      </c>
      <c r="B3296" s="159" t="s">
        <v>2134</v>
      </c>
      <c r="C3296" s="159" t="s">
        <v>539</v>
      </c>
      <c r="D3296" s="159" t="s">
        <v>644</v>
      </c>
      <c r="E3296" s="159" t="s">
        <v>3055</v>
      </c>
    </row>
    <row r="3297" spans="1:5" ht="12" customHeight="1" x14ac:dyDescent="0.2">
      <c r="A3297" s="159" t="s">
        <v>3288</v>
      </c>
      <c r="B3297" s="159" t="s">
        <v>2134</v>
      </c>
      <c r="C3297" s="159" t="s">
        <v>539</v>
      </c>
      <c r="D3297" s="159" t="s">
        <v>644</v>
      </c>
      <c r="E3297" s="159" t="s">
        <v>3057</v>
      </c>
    </row>
    <row r="3298" spans="1:5" ht="12" customHeight="1" x14ac:dyDescent="0.2">
      <c r="A3298" s="159" t="s">
        <v>3288</v>
      </c>
      <c r="B3298" s="159" t="s">
        <v>2134</v>
      </c>
      <c r="C3298" s="159" t="s">
        <v>539</v>
      </c>
      <c r="D3298" s="159" t="s">
        <v>644</v>
      </c>
      <c r="E3298" s="159" t="s">
        <v>3064</v>
      </c>
    </row>
    <row r="3299" spans="1:5" ht="12" customHeight="1" x14ac:dyDescent="0.2">
      <c r="A3299" s="159" t="s">
        <v>3288</v>
      </c>
      <c r="B3299" s="159" t="s">
        <v>2135</v>
      </c>
      <c r="C3299" s="159" t="s">
        <v>588</v>
      </c>
      <c r="D3299" s="159" t="s">
        <v>644</v>
      </c>
      <c r="E3299" s="159" t="s">
        <v>3057</v>
      </c>
    </row>
    <row r="3300" spans="1:5" ht="12" customHeight="1" x14ac:dyDescent="0.2">
      <c r="A3300" s="159" t="s">
        <v>3288</v>
      </c>
      <c r="B3300" s="159" t="s">
        <v>2136</v>
      </c>
      <c r="C3300" s="159" t="s">
        <v>594</v>
      </c>
      <c r="D3300" s="159" t="s">
        <v>644</v>
      </c>
      <c r="E3300" s="159" t="s">
        <v>3057</v>
      </c>
    </row>
    <row r="3301" spans="1:5" ht="12" customHeight="1" x14ac:dyDescent="0.2">
      <c r="A3301" s="159" t="s">
        <v>3288</v>
      </c>
      <c r="B3301" s="159" t="s">
        <v>2137</v>
      </c>
      <c r="C3301" s="159" t="s">
        <v>551</v>
      </c>
      <c r="D3301" s="159" t="s">
        <v>644</v>
      </c>
      <c r="E3301" s="159" t="s">
        <v>3055</v>
      </c>
    </row>
    <row r="3302" spans="1:5" ht="12" customHeight="1" x14ac:dyDescent="0.2">
      <c r="A3302" s="159" t="s">
        <v>3288</v>
      </c>
      <c r="B3302" s="159" t="s">
        <v>2137</v>
      </c>
      <c r="C3302" s="159" t="s">
        <v>551</v>
      </c>
      <c r="D3302" s="159" t="s">
        <v>644</v>
      </c>
      <c r="E3302" s="159" t="s">
        <v>3057</v>
      </c>
    </row>
    <row r="3303" spans="1:5" ht="12" customHeight="1" x14ac:dyDescent="0.2">
      <c r="A3303" s="159" t="s">
        <v>3288</v>
      </c>
      <c r="B3303" s="159" t="s">
        <v>2138</v>
      </c>
      <c r="C3303" s="159" t="s">
        <v>570</v>
      </c>
      <c r="D3303" s="159" t="s">
        <v>644</v>
      </c>
      <c r="E3303" s="159" t="s">
        <v>3057</v>
      </c>
    </row>
    <row r="3304" spans="1:5" ht="12" customHeight="1" x14ac:dyDescent="0.2">
      <c r="A3304" s="159" t="s">
        <v>3288</v>
      </c>
      <c r="B3304" s="159" t="s">
        <v>2139</v>
      </c>
      <c r="C3304" s="159" t="s">
        <v>545</v>
      </c>
      <c r="D3304" s="159" t="s">
        <v>644</v>
      </c>
      <c r="E3304" s="159" t="s">
        <v>3055</v>
      </c>
    </row>
    <row r="3305" spans="1:5" ht="12" customHeight="1" x14ac:dyDescent="0.2">
      <c r="A3305" s="159" t="s">
        <v>3288</v>
      </c>
      <c r="B3305" s="159" t="s">
        <v>2139</v>
      </c>
      <c r="C3305" s="159" t="s">
        <v>545</v>
      </c>
      <c r="D3305" s="159" t="s">
        <v>644</v>
      </c>
      <c r="E3305" s="159" t="s">
        <v>3057</v>
      </c>
    </row>
    <row r="3306" spans="1:5" ht="12" customHeight="1" x14ac:dyDescent="0.2">
      <c r="A3306" s="159" t="s">
        <v>3288</v>
      </c>
      <c r="B3306" s="159" t="s">
        <v>2140</v>
      </c>
      <c r="C3306" s="159" t="s">
        <v>595</v>
      </c>
      <c r="D3306" s="159" t="s">
        <v>644</v>
      </c>
      <c r="E3306" s="159" t="s">
        <v>3055</v>
      </c>
    </row>
    <row r="3307" spans="1:5" ht="12" customHeight="1" x14ac:dyDescent="0.2">
      <c r="A3307" s="159" t="s">
        <v>3288</v>
      </c>
      <c r="B3307" s="159" t="s">
        <v>2140</v>
      </c>
      <c r="C3307" s="159" t="s">
        <v>595</v>
      </c>
      <c r="D3307" s="159" t="s">
        <v>644</v>
      </c>
      <c r="E3307" s="159" t="s">
        <v>3057</v>
      </c>
    </row>
    <row r="3308" spans="1:5" ht="12" customHeight="1" x14ac:dyDescent="0.2">
      <c r="A3308" s="159" t="s">
        <v>3288</v>
      </c>
      <c r="B3308" s="159" t="s">
        <v>2141</v>
      </c>
      <c r="C3308" s="159" t="s">
        <v>559</v>
      </c>
      <c r="D3308" s="159" t="s">
        <v>644</v>
      </c>
      <c r="E3308" s="159" t="s">
        <v>3055</v>
      </c>
    </row>
    <row r="3309" spans="1:5" ht="12" customHeight="1" x14ac:dyDescent="0.2">
      <c r="A3309" s="159" t="s">
        <v>3288</v>
      </c>
      <c r="B3309" s="159" t="s">
        <v>2141</v>
      </c>
      <c r="C3309" s="159" t="s">
        <v>559</v>
      </c>
      <c r="D3309" s="159" t="s">
        <v>644</v>
      </c>
      <c r="E3309" s="159" t="s">
        <v>3057</v>
      </c>
    </row>
    <row r="3310" spans="1:5" ht="12" customHeight="1" x14ac:dyDescent="0.2">
      <c r="A3310" s="159" t="s">
        <v>3288</v>
      </c>
      <c r="B3310" s="159" t="s">
        <v>2141</v>
      </c>
      <c r="C3310" s="159" t="s">
        <v>559</v>
      </c>
      <c r="D3310" s="159" t="s">
        <v>644</v>
      </c>
      <c r="E3310" s="159" t="s">
        <v>3064</v>
      </c>
    </row>
    <row r="3311" spans="1:5" ht="12" customHeight="1" x14ac:dyDescent="0.2">
      <c r="A3311" s="159" t="s">
        <v>3288</v>
      </c>
      <c r="B3311" s="159" t="s">
        <v>2142</v>
      </c>
      <c r="C3311" s="159" t="s">
        <v>542</v>
      </c>
      <c r="D3311" s="159" t="s">
        <v>644</v>
      </c>
      <c r="E3311" s="159" t="s">
        <v>3055</v>
      </c>
    </row>
    <row r="3312" spans="1:5" ht="12" customHeight="1" x14ac:dyDescent="0.2">
      <c r="A3312" s="159" t="s">
        <v>3288</v>
      </c>
      <c r="B3312" s="159" t="s">
        <v>2142</v>
      </c>
      <c r="C3312" s="159" t="s">
        <v>542</v>
      </c>
      <c r="D3312" s="159" t="s">
        <v>644</v>
      </c>
      <c r="E3312" s="159" t="s">
        <v>3057</v>
      </c>
    </row>
    <row r="3313" spans="1:5" ht="12" customHeight="1" x14ac:dyDescent="0.2">
      <c r="A3313" s="159" t="s">
        <v>3288</v>
      </c>
      <c r="B3313" s="159" t="s">
        <v>2142</v>
      </c>
      <c r="C3313" s="159" t="s">
        <v>542</v>
      </c>
      <c r="D3313" s="159" t="s">
        <v>644</v>
      </c>
      <c r="E3313" s="159" t="s">
        <v>3064</v>
      </c>
    </row>
    <row r="3314" spans="1:5" ht="12" customHeight="1" x14ac:dyDescent="0.2">
      <c r="A3314" s="159" t="s">
        <v>3288</v>
      </c>
      <c r="B3314" s="159" t="s">
        <v>2186</v>
      </c>
      <c r="C3314" s="159" t="s">
        <v>560</v>
      </c>
      <c r="D3314" s="159" t="s">
        <v>644</v>
      </c>
      <c r="E3314" s="159" t="s">
        <v>3057</v>
      </c>
    </row>
    <row r="3315" spans="1:5" ht="12" customHeight="1" x14ac:dyDescent="0.2">
      <c r="A3315" s="159" t="s">
        <v>3288</v>
      </c>
      <c r="B3315" s="159" t="s">
        <v>2187</v>
      </c>
      <c r="C3315" s="159" t="s">
        <v>569</v>
      </c>
      <c r="D3315" s="159" t="s">
        <v>644</v>
      </c>
      <c r="E3315" s="159" t="s">
        <v>3057</v>
      </c>
    </row>
    <row r="3316" spans="1:5" ht="12" customHeight="1" x14ac:dyDescent="0.2">
      <c r="A3316" s="159" t="s">
        <v>3288</v>
      </c>
      <c r="B3316" s="159" t="s">
        <v>2143</v>
      </c>
      <c r="C3316" s="159" t="s">
        <v>587</v>
      </c>
      <c r="D3316" s="159" t="s">
        <v>644</v>
      </c>
      <c r="E3316" s="159" t="s">
        <v>3057</v>
      </c>
    </row>
    <row r="3317" spans="1:5" ht="12" customHeight="1" x14ac:dyDescent="0.2">
      <c r="A3317" s="159" t="s">
        <v>3288</v>
      </c>
      <c r="B3317" s="159" t="s">
        <v>2143</v>
      </c>
      <c r="C3317" s="159" t="s">
        <v>587</v>
      </c>
      <c r="D3317" s="159" t="s">
        <v>644</v>
      </c>
      <c r="E3317" s="159" t="s">
        <v>3064</v>
      </c>
    </row>
    <row r="3318" spans="1:5" ht="12" customHeight="1" x14ac:dyDescent="0.2">
      <c r="A3318" s="159" t="s">
        <v>3288</v>
      </c>
      <c r="B3318" s="159" t="s">
        <v>2144</v>
      </c>
      <c r="C3318" s="159" t="s">
        <v>562</v>
      </c>
      <c r="D3318" s="159" t="s">
        <v>644</v>
      </c>
      <c r="E3318" s="159" t="s">
        <v>3057</v>
      </c>
    </row>
    <row r="3319" spans="1:5" ht="12" customHeight="1" x14ac:dyDescent="0.2">
      <c r="A3319" s="159" t="s">
        <v>3288</v>
      </c>
      <c r="B3319" s="159" t="s">
        <v>2144</v>
      </c>
      <c r="C3319" s="159" t="s">
        <v>562</v>
      </c>
      <c r="D3319" s="159" t="s">
        <v>644</v>
      </c>
      <c r="E3319" s="159" t="s">
        <v>3064</v>
      </c>
    </row>
    <row r="3320" spans="1:5" ht="12" customHeight="1" x14ac:dyDescent="0.2">
      <c r="A3320" s="159" t="s">
        <v>3288</v>
      </c>
      <c r="B3320" s="159" t="s">
        <v>2145</v>
      </c>
      <c r="C3320" s="159" t="s">
        <v>549</v>
      </c>
      <c r="D3320" s="159" t="s">
        <v>644</v>
      </c>
      <c r="E3320" s="159" t="s">
        <v>3057</v>
      </c>
    </row>
    <row r="3321" spans="1:5" ht="12" customHeight="1" x14ac:dyDescent="0.2">
      <c r="A3321" s="159" t="s">
        <v>3288</v>
      </c>
      <c r="B3321" s="159" t="s">
        <v>2145</v>
      </c>
      <c r="C3321" s="159" t="s">
        <v>549</v>
      </c>
      <c r="D3321" s="159" t="s">
        <v>644</v>
      </c>
      <c r="E3321" s="159" t="s">
        <v>3064</v>
      </c>
    </row>
    <row r="3322" spans="1:5" ht="12" customHeight="1" x14ac:dyDescent="0.2">
      <c r="A3322" s="159" t="s">
        <v>3288</v>
      </c>
      <c r="B3322" s="159" t="s">
        <v>2146</v>
      </c>
      <c r="C3322" s="159" t="s">
        <v>566</v>
      </c>
      <c r="D3322" s="159" t="s">
        <v>644</v>
      </c>
      <c r="E3322" s="159" t="s">
        <v>3057</v>
      </c>
    </row>
    <row r="3323" spans="1:5" ht="12" customHeight="1" x14ac:dyDescent="0.2">
      <c r="A3323" s="159" t="s">
        <v>3288</v>
      </c>
      <c r="B3323" s="159" t="s">
        <v>2146</v>
      </c>
      <c r="C3323" s="159" t="s">
        <v>566</v>
      </c>
      <c r="D3323" s="159" t="s">
        <v>644</v>
      </c>
      <c r="E3323" s="159" t="s">
        <v>3064</v>
      </c>
    </row>
    <row r="3324" spans="1:5" ht="12" customHeight="1" x14ac:dyDescent="0.2">
      <c r="A3324" s="159" t="s">
        <v>3288</v>
      </c>
      <c r="B3324" s="159" t="s">
        <v>2188</v>
      </c>
      <c r="C3324" s="159" t="s">
        <v>583</v>
      </c>
      <c r="D3324" s="159" t="s">
        <v>644</v>
      </c>
      <c r="E3324" s="159" t="s">
        <v>3057</v>
      </c>
    </row>
    <row r="3325" spans="1:5" ht="12" customHeight="1" x14ac:dyDescent="0.2">
      <c r="A3325" s="159" t="s">
        <v>3288</v>
      </c>
      <c r="B3325" s="159" t="s">
        <v>2147</v>
      </c>
      <c r="C3325" s="159" t="s">
        <v>536</v>
      </c>
      <c r="D3325" s="159" t="s">
        <v>644</v>
      </c>
      <c r="E3325" s="159" t="s">
        <v>3055</v>
      </c>
    </row>
    <row r="3326" spans="1:5" ht="12" customHeight="1" x14ac:dyDescent="0.2">
      <c r="A3326" s="159" t="s">
        <v>3288</v>
      </c>
      <c r="B3326" s="159" t="s">
        <v>2147</v>
      </c>
      <c r="C3326" s="159" t="s">
        <v>536</v>
      </c>
      <c r="D3326" s="159" t="s">
        <v>644</v>
      </c>
      <c r="E3326" s="159" t="s">
        <v>3057</v>
      </c>
    </row>
    <row r="3327" spans="1:5" ht="12" customHeight="1" x14ac:dyDescent="0.2">
      <c r="A3327" s="159" t="s">
        <v>3288</v>
      </c>
      <c r="B3327" s="159" t="s">
        <v>2147</v>
      </c>
      <c r="C3327" s="159" t="s">
        <v>536</v>
      </c>
      <c r="D3327" s="159" t="s">
        <v>644</v>
      </c>
      <c r="E3327" s="159" t="s">
        <v>3064</v>
      </c>
    </row>
    <row r="3328" spans="1:5" ht="12" customHeight="1" x14ac:dyDescent="0.2">
      <c r="A3328" s="159" t="s">
        <v>3288</v>
      </c>
      <c r="B3328" s="159" t="s">
        <v>2148</v>
      </c>
      <c r="C3328" s="159" t="s">
        <v>585</v>
      </c>
      <c r="D3328" s="159" t="s">
        <v>644</v>
      </c>
      <c r="E3328" s="159" t="s">
        <v>3057</v>
      </c>
    </row>
    <row r="3329" spans="1:5" ht="12" customHeight="1" x14ac:dyDescent="0.2">
      <c r="A3329" s="159" t="s">
        <v>3288</v>
      </c>
      <c r="B3329" s="159" t="s">
        <v>2149</v>
      </c>
      <c r="C3329" s="159" t="s">
        <v>581</v>
      </c>
      <c r="D3329" s="159" t="s">
        <v>644</v>
      </c>
      <c r="E3329" s="159" t="s">
        <v>3057</v>
      </c>
    </row>
    <row r="3330" spans="1:5" ht="12" customHeight="1" x14ac:dyDescent="0.2">
      <c r="A3330" s="159" t="s">
        <v>3288</v>
      </c>
      <c r="B3330" s="159" t="s">
        <v>2150</v>
      </c>
      <c r="C3330" s="159" t="s">
        <v>2400</v>
      </c>
      <c r="D3330" s="159" t="s">
        <v>644</v>
      </c>
      <c r="E3330" s="159" t="s">
        <v>3055</v>
      </c>
    </row>
    <row r="3331" spans="1:5" ht="12" customHeight="1" x14ac:dyDescent="0.2">
      <c r="A3331" s="159" t="s">
        <v>3288</v>
      </c>
      <c r="B3331" s="159" t="s">
        <v>2150</v>
      </c>
      <c r="C3331" s="159" t="s">
        <v>2400</v>
      </c>
      <c r="D3331" s="159" t="s">
        <v>644</v>
      </c>
      <c r="E3331" s="159" t="s">
        <v>3057</v>
      </c>
    </row>
    <row r="3332" spans="1:5" ht="12" customHeight="1" x14ac:dyDescent="0.2">
      <c r="A3332" s="159" t="s">
        <v>3288</v>
      </c>
      <c r="B3332" s="159" t="s">
        <v>2150</v>
      </c>
      <c r="C3332" s="159" t="s">
        <v>2400</v>
      </c>
      <c r="D3332" s="159" t="s">
        <v>644</v>
      </c>
      <c r="E3332" s="159" t="s">
        <v>3064</v>
      </c>
    </row>
    <row r="3333" spans="1:5" ht="12" customHeight="1" x14ac:dyDescent="0.2">
      <c r="A3333" s="159" t="s">
        <v>3288</v>
      </c>
      <c r="B3333" s="159" t="s">
        <v>2151</v>
      </c>
      <c r="C3333" s="159" t="s">
        <v>2401</v>
      </c>
      <c r="D3333" s="159" t="s">
        <v>644</v>
      </c>
      <c r="E3333" s="159" t="s">
        <v>3057</v>
      </c>
    </row>
    <row r="3334" spans="1:5" ht="12" customHeight="1" x14ac:dyDescent="0.2">
      <c r="A3334" s="159" t="s">
        <v>3288</v>
      </c>
      <c r="B3334" s="159" t="s">
        <v>2151</v>
      </c>
      <c r="C3334" s="159" t="s">
        <v>2401</v>
      </c>
      <c r="D3334" s="159" t="s">
        <v>644</v>
      </c>
      <c r="E3334" s="159" t="s">
        <v>3064</v>
      </c>
    </row>
    <row r="3335" spans="1:5" ht="12" customHeight="1" x14ac:dyDescent="0.2">
      <c r="A3335" s="159" t="s">
        <v>3288</v>
      </c>
      <c r="B3335" s="159" t="s">
        <v>2189</v>
      </c>
      <c r="C3335" s="159" t="s">
        <v>547</v>
      </c>
      <c r="D3335" s="159" t="s">
        <v>644</v>
      </c>
      <c r="E3335" s="159" t="s">
        <v>3057</v>
      </c>
    </row>
    <row r="3336" spans="1:5" ht="12" customHeight="1" x14ac:dyDescent="0.2">
      <c r="A3336" s="159" t="s">
        <v>3288</v>
      </c>
      <c r="B3336" s="159" t="s">
        <v>2152</v>
      </c>
      <c r="C3336" s="159" t="s">
        <v>535</v>
      </c>
      <c r="D3336" s="159" t="s">
        <v>644</v>
      </c>
      <c r="E3336" s="159" t="s">
        <v>3055</v>
      </c>
    </row>
    <row r="3337" spans="1:5" ht="12" customHeight="1" x14ac:dyDescent="0.2">
      <c r="A3337" s="159" t="s">
        <v>3288</v>
      </c>
      <c r="B3337" s="159" t="s">
        <v>2152</v>
      </c>
      <c r="C3337" s="159" t="s">
        <v>535</v>
      </c>
      <c r="D3337" s="159" t="s">
        <v>644</v>
      </c>
      <c r="E3337" s="159" t="s">
        <v>3057</v>
      </c>
    </row>
    <row r="3338" spans="1:5" ht="12" customHeight="1" x14ac:dyDescent="0.2">
      <c r="A3338" s="159" t="s">
        <v>3288</v>
      </c>
      <c r="B3338" s="159" t="s">
        <v>2152</v>
      </c>
      <c r="C3338" s="159" t="s">
        <v>535</v>
      </c>
      <c r="D3338" s="159" t="s">
        <v>644</v>
      </c>
      <c r="E3338" s="159" t="s">
        <v>3064</v>
      </c>
    </row>
    <row r="3339" spans="1:5" ht="12" customHeight="1" x14ac:dyDescent="0.2">
      <c r="A3339" s="159" t="s">
        <v>3288</v>
      </c>
      <c r="B3339" s="159" t="s">
        <v>2153</v>
      </c>
      <c r="C3339" s="159" t="s">
        <v>573</v>
      </c>
      <c r="D3339" s="159" t="s">
        <v>644</v>
      </c>
      <c r="E3339" s="159" t="s">
        <v>3057</v>
      </c>
    </row>
    <row r="3340" spans="1:5" ht="12" customHeight="1" x14ac:dyDescent="0.2">
      <c r="A3340" s="159" t="s">
        <v>3288</v>
      </c>
      <c r="B3340" s="159" t="s">
        <v>2153</v>
      </c>
      <c r="C3340" s="159" t="s">
        <v>573</v>
      </c>
      <c r="D3340" s="159" t="s">
        <v>644</v>
      </c>
      <c r="E3340" s="159" t="s">
        <v>3064</v>
      </c>
    </row>
    <row r="3341" spans="1:5" ht="12" customHeight="1" x14ac:dyDescent="0.2">
      <c r="A3341" s="159" t="s">
        <v>3288</v>
      </c>
      <c r="B3341" s="159" t="s">
        <v>2154</v>
      </c>
      <c r="C3341" s="159" t="s">
        <v>2373</v>
      </c>
      <c r="D3341" s="159" t="s">
        <v>644</v>
      </c>
      <c r="E3341" s="159" t="s">
        <v>3055</v>
      </c>
    </row>
    <row r="3342" spans="1:5" ht="12" customHeight="1" x14ac:dyDescent="0.2">
      <c r="A3342" s="159" t="s">
        <v>3288</v>
      </c>
      <c r="B3342" s="159" t="s">
        <v>2154</v>
      </c>
      <c r="C3342" s="159" t="s">
        <v>2373</v>
      </c>
      <c r="D3342" s="159" t="s">
        <v>644</v>
      </c>
      <c r="E3342" s="159" t="s">
        <v>3057</v>
      </c>
    </row>
    <row r="3343" spans="1:5" ht="12" customHeight="1" x14ac:dyDescent="0.2">
      <c r="A3343" s="159" t="s">
        <v>3288</v>
      </c>
      <c r="B3343" s="159" t="s">
        <v>2154</v>
      </c>
      <c r="C3343" s="159" t="s">
        <v>2373</v>
      </c>
      <c r="D3343" s="159" t="s">
        <v>644</v>
      </c>
      <c r="E3343" s="159" t="s">
        <v>3064</v>
      </c>
    </row>
    <row r="3344" spans="1:5" ht="12" customHeight="1" x14ac:dyDescent="0.2">
      <c r="A3344" s="159" t="s">
        <v>3288</v>
      </c>
      <c r="B3344" s="159" t="s">
        <v>2155</v>
      </c>
      <c r="C3344" s="159" t="s">
        <v>2402</v>
      </c>
      <c r="D3344" s="159" t="s">
        <v>644</v>
      </c>
      <c r="E3344" s="159" t="s">
        <v>3055</v>
      </c>
    </row>
    <row r="3345" spans="1:5" ht="12" customHeight="1" x14ac:dyDescent="0.2">
      <c r="A3345" s="159" t="s">
        <v>3288</v>
      </c>
      <c r="B3345" s="159" t="s">
        <v>2155</v>
      </c>
      <c r="C3345" s="159" t="s">
        <v>2402</v>
      </c>
      <c r="D3345" s="159" t="s">
        <v>644</v>
      </c>
      <c r="E3345" s="159" t="s">
        <v>3057</v>
      </c>
    </row>
    <row r="3346" spans="1:5" ht="12" customHeight="1" x14ac:dyDescent="0.2">
      <c r="A3346" s="159" t="s">
        <v>3288</v>
      </c>
      <c r="B3346" s="159" t="s">
        <v>2155</v>
      </c>
      <c r="C3346" s="159" t="s">
        <v>2402</v>
      </c>
      <c r="D3346" s="159" t="s">
        <v>644</v>
      </c>
      <c r="E3346" s="159" t="s">
        <v>3064</v>
      </c>
    </row>
    <row r="3347" spans="1:5" ht="12" customHeight="1" x14ac:dyDescent="0.2">
      <c r="A3347" s="159" t="s">
        <v>3288</v>
      </c>
      <c r="B3347" s="159" t="s">
        <v>1747</v>
      </c>
      <c r="C3347" s="159" t="s">
        <v>533</v>
      </c>
      <c r="D3347" s="159" t="s">
        <v>644</v>
      </c>
      <c r="E3347" s="159" t="s">
        <v>3055</v>
      </c>
    </row>
    <row r="3348" spans="1:5" ht="12" customHeight="1" x14ac:dyDescent="0.2">
      <c r="A3348" s="159" t="s">
        <v>3288</v>
      </c>
      <c r="B3348" s="159" t="s">
        <v>1747</v>
      </c>
      <c r="C3348" s="159" t="s">
        <v>533</v>
      </c>
      <c r="D3348" s="159" t="s">
        <v>644</v>
      </c>
      <c r="E3348" s="159" t="s">
        <v>3057</v>
      </c>
    </row>
    <row r="3349" spans="1:5" ht="12" customHeight="1" x14ac:dyDescent="0.2">
      <c r="A3349" s="159" t="s">
        <v>3288</v>
      </c>
      <c r="B3349" s="159" t="s">
        <v>1748</v>
      </c>
      <c r="C3349" s="159" t="s">
        <v>557</v>
      </c>
      <c r="D3349" s="159" t="s">
        <v>644</v>
      </c>
      <c r="E3349" s="159" t="s">
        <v>3055</v>
      </c>
    </row>
    <row r="3350" spans="1:5" ht="12" customHeight="1" x14ac:dyDescent="0.2">
      <c r="A3350" s="159" t="s">
        <v>3288</v>
      </c>
      <c r="B3350" s="159" t="s">
        <v>1748</v>
      </c>
      <c r="C3350" s="159" t="s">
        <v>557</v>
      </c>
      <c r="D3350" s="159" t="s">
        <v>644</v>
      </c>
      <c r="E3350" s="159" t="s">
        <v>3057</v>
      </c>
    </row>
    <row r="3351" spans="1:5" ht="12" customHeight="1" x14ac:dyDescent="0.2">
      <c r="A3351" s="159" t="s">
        <v>3288</v>
      </c>
      <c r="B3351" s="159" t="s">
        <v>610</v>
      </c>
      <c r="C3351" s="159" t="s">
        <v>553</v>
      </c>
      <c r="D3351" s="159" t="s">
        <v>644</v>
      </c>
      <c r="E3351" s="159" t="s">
        <v>3055</v>
      </c>
    </row>
    <row r="3352" spans="1:5" ht="12" customHeight="1" x14ac:dyDescent="0.2">
      <c r="A3352" s="159" t="s">
        <v>3288</v>
      </c>
      <c r="B3352" s="159" t="s">
        <v>610</v>
      </c>
      <c r="C3352" s="159" t="s">
        <v>553</v>
      </c>
      <c r="D3352" s="159" t="s">
        <v>644</v>
      </c>
      <c r="E3352" s="159" t="s">
        <v>3057</v>
      </c>
    </row>
    <row r="3353" spans="1:5" ht="12" customHeight="1" x14ac:dyDescent="0.2">
      <c r="A3353" s="159" t="s">
        <v>3288</v>
      </c>
      <c r="B3353" s="159" t="s">
        <v>610</v>
      </c>
      <c r="C3353" s="159" t="s">
        <v>553</v>
      </c>
      <c r="D3353" s="159" t="s">
        <v>644</v>
      </c>
      <c r="E3353" s="159" t="s">
        <v>3064</v>
      </c>
    </row>
    <row r="3354" spans="1:5" ht="12" customHeight="1" x14ac:dyDescent="0.2">
      <c r="A3354" s="159" t="s">
        <v>3288</v>
      </c>
      <c r="B3354" s="159" t="s">
        <v>778</v>
      </c>
      <c r="C3354" s="159" t="s">
        <v>530</v>
      </c>
      <c r="D3354" s="159" t="s">
        <v>644</v>
      </c>
      <c r="E3354" s="159" t="s">
        <v>3055</v>
      </c>
    </row>
    <row r="3355" spans="1:5" ht="12" customHeight="1" x14ac:dyDescent="0.2">
      <c r="A3355" s="159" t="s">
        <v>3288</v>
      </c>
      <c r="B3355" s="159" t="s">
        <v>778</v>
      </c>
      <c r="C3355" s="159" t="s">
        <v>530</v>
      </c>
      <c r="D3355" s="159" t="s">
        <v>644</v>
      </c>
      <c r="E3355" s="159" t="s">
        <v>3057</v>
      </c>
    </row>
    <row r="3356" spans="1:5" ht="12" customHeight="1" x14ac:dyDescent="0.2">
      <c r="A3356" s="159" t="s">
        <v>3288</v>
      </c>
      <c r="B3356" s="159" t="s">
        <v>778</v>
      </c>
      <c r="C3356" s="159" t="s">
        <v>530</v>
      </c>
      <c r="D3356" s="159" t="s">
        <v>644</v>
      </c>
      <c r="E3356" s="159" t="s">
        <v>3064</v>
      </c>
    </row>
    <row r="3357" spans="1:5" ht="12" customHeight="1" x14ac:dyDescent="0.2">
      <c r="A3357" s="159" t="s">
        <v>3288</v>
      </c>
      <c r="B3357" s="159" t="s">
        <v>2796</v>
      </c>
      <c r="C3357" s="159" t="s">
        <v>1034</v>
      </c>
      <c r="D3357" s="159" t="s">
        <v>644</v>
      </c>
      <c r="E3357" s="159" t="s">
        <v>3055</v>
      </c>
    </row>
    <row r="3358" spans="1:5" ht="12" customHeight="1" x14ac:dyDescent="0.2">
      <c r="A3358" s="159" t="s">
        <v>3288</v>
      </c>
      <c r="B3358" s="159" t="s">
        <v>2796</v>
      </c>
      <c r="C3358" s="159" t="s">
        <v>1034</v>
      </c>
      <c r="D3358" s="159" t="s">
        <v>644</v>
      </c>
      <c r="E3358" s="159" t="s">
        <v>3057</v>
      </c>
    </row>
    <row r="3359" spans="1:5" ht="12" customHeight="1" x14ac:dyDescent="0.2">
      <c r="A3359" s="159" t="s">
        <v>3288</v>
      </c>
      <c r="B3359" s="159" t="s">
        <v>2796</v>
      </c>
      <c r="C3359" s="159" t="s">
        <v>1034</v>
      </c>
      <c r="D3359" s="159" t="s">
        <v>644</v>
      </c>
      <c r="E3359" s="159" t="s">
        <v>3064</v>
      </c>
    </row>
    <row r="3360" spans="1:5" ht="12" customHeight="1" x14ac:dyDescent="0.2">
      <c r="A3360" s="159" t="s">
        <v>3288</v>
      </c>
      <c r="B3360" s="159" t="s">
        <v>636</v>
      </c>
      <c r="C3360" s="159" t="s">
        <v>574</v>
      </c>
      <c r="D3360" s="159" t="s">
        <v>644</v>
      </c>
      <c r="E3360" s="159" t="s">
        <v>3055</v>
      </c>
    </row>
    <row r="3361" spans="1:5" ht="12" customHeight="1" x14ac:dyDescent="0.2">
      <c r="A3361" s="159" t="s">
        <v>3288</v>
      </c>
      <c r="B3361" s="159" t="s">
        <v>636</v>
      </c>
      <c r="C3361" s="159" t="s">
        <v>574</v>
      </c>
      <c r="D3361" s="159" t="s">
        <v>644</v>
      </c>
      <c r="E3361" s="159" t="s">
        <v>3057</v>
      </c>
    </row>
    <row r="3362" spans="1:5" ht="12" customHeight="1" x14ac:dyDescent="0.2">
      <c r="A3362" s="159" t="s">
        <v>3288</v>
      </c>
      <c r="B3362" s="159" t="s">
        <v>636</v>
      </c>
      <c r="C3362" s="159" t="s">
        <v>574</v>
      </c>
      <c r="D3362" s="159" t="s">
        <v>644</v>
      </c>
      <c r="E3362" s="159" t="s">
        <v>3064</v>
      </c>
    </row>
    <row r="3363" spans="1:5" ht="12" customHeight="1" x14ac:dyDescent="0.2">
      <c r="A3363" s="159" t="s">
        <v>3288</v>
      </c>
      <c r="B3363" s="159" t="s">
        <v>604</v>
      </c>
      <c r="C3363" s="159" t="s">
        <v>538</v>
      </c>
      <c r="D3363" s="159" t="s">
        <v>644</v>
      </c>
      <c r="E3363" s="159" t="s">
        <v>3055</v>
      </c>
    </row>
    <row r="3364" spans="1:5" ht="12" customHeight="1" x14ac:dyDescent="0.2">
      <c r="A3364" s="159" t="s">
        <v>3288</v>
      </c>
      <c r="B3364" s="159" t="s">
        <v>604</v>
      </c>
      <c r="C3364" s="159" t="s">
        <v>538</v>
      </c>
      <c r="D3364" s="159" t="s">
        <v>644</v>
      </c>
      <c r="E3364" s="159" t="s">
        <v>3057</v>
      </c>
    </row>
    <row r="3365" spans="1:5" ht="12" customHeight="1" x14ac:dyDescent="0.2">
      <c r="A3365" s="159" t="s">
        <v>3288</v>
      </c>
      <c r="B3365" s="159" t="s">
        <v>604</v>
      </c>
      <c r="C3365" s="159" t="s">
        <v>538</v>
      </c>
      <c r="D3365" s="159" t="s">
        <v>644</v>
      </c>
      <c r="E3365" s="159" t="s">
        <v>3064</v>
      </c>
    </row>
    <row r="3366" spans="1:5" ht="12" customHeight="1" x14ac:dyDescent="0.2">
      <c r="A3366" s="159" t="s">
        <v>3288</v>
      </c>
      <c r="B3366" s="159" t="s">
        <v>612</v>
      </c>
      <c r="C3366" s="159" t="s">
        <v>558</v>
      </c>
      <c r="D3366" s="159" t="s">
        <v>644</v>
      </c>
      <c r="E3366" s="159" t="s">
        <v>3055</v>
      </c>
    </row>
    <row r="3367" spans="1:5" ht="12" customHeight="1" x14ac:dyDescent="0.2">
      <c r="A3367" s="159" t="s">
        <v>3288</v>
      </c>
      <c r="B3367" s="159" t="s">
        <v>612</v>
      </c>
      <c r="C3367" s="159" t="s">
        <v>558</v>
      </c>
      <c r="D3367" s="159" t="s">
        <v>644</v>
      </c>
      <c r="E3367" s="159" t="s">
        <v>3057</v>
      </c>
    </row>
    <row r="3368" spans="1:5" ht="12" customHeight="1" x14ac:dyDescent="0.2">
      <c r="A3368" s="159" t="s">
        <v>3288</v>
      </c>
      <c r="B3368" s="159" t="s">
        <v>633</v>
      </c>
      <c r="C3368" s="159" t="s">
        <v>565</v>
      </c>
      <c r="D3368" s="159" t="s">
        <v>644</v>
      </c>
      <c r="E3368" s="159" t="s">
        <v>3055</v>
      </c>
    </row>
    <row r="3369" spans="1:5" ht="12" customHeight="1" x14ac:dyDescent="0.2">
      <c r="A3369" s="159" t="s">
        <v>3288</v>
      </c>
      <c r="B3369" s="159" t="s">
        <v>633</v>
      </c>
      <c r="C3369" s="159" t="s">
        <v>565</v>
      </c>
      <c r="D3369" s="159" t="s">
        <v>644</v>
      </c>
      <c r="E3369" s="159" t="s">
        <v>3057</v>
      </c>
    </row>
    <row r="3370" spans="1:5" ht="12" customHeight="1" x14ac:dyDescent="0.2">
      <c r="A3370" s="159" t="s">
        <v>3288</v>
      </c>
      <c r="B3370" s="159" t="s">
        <v>633</v>
      </c>
      <c r="C3370" s="159" t="s">
        <v>565</v>
      </c>
      <c r="D3370" s="159" t="s">
        <v>644</v>
      </c>
      <c r="E3370" s="159" t="s">
        <v>3064</v>
      </c>
    </row>
    <row r="3371" spans="1:5" ht="12" customHeight="1" x14ac:dyDescent="0.2">
      <c r="A3371" s="159" t="s">
        <v>3288</v>
      </c>
      <c r="B3371" s="159" t="s">
        <v>1749</v>
      </c>
      <c r="C3371" s="159" t="s">
        <v>537</v>
      </c>
      <c r="D3371" s="159" t="s">
        <v>644</v>
      </c>
      <c r="E3371" s="159" t="s">
        <v>3055</v>
      </c>
    </row>
    <row r="3372" spans="1:5" ht="12" customHeight="1" x14ac:dyDescent="0.2">
      <c r="A3372" s="159" t="s">
        <v>3288</v>
      </c>
      <c r="B3372" s="159" t="s">
        <v>1749</v>
      </c>
      <c r="C3372" s="159" t="s">
        <v>537</v>
      </c>
      <c r="D3372" s="159" t="s">
        <v>644</v>
      </c>
      <c r="E3372" s="159" t="s">
        <v>3057</v>
      </c>
    </row>
    <row r="3373" spans="1:5" ht="12" customHeight="1" x14ac:dyDescent="0.2">
      <c r="A3373" s="159" t="s">
        <v>3288</v>
      </c>
      <c r="B3373" s="159" t="s">
        <v>1750</v>
      </c>
      <c r="C3373" s="159" t="s">
        <v>1017</v>
      </c>
      <c r="D3373" s="159" t="s">
        <v>644</v>
      </c>
      <c r="E3373" s="159" t="s">
        <v>3057</v>
      </c>
    </row>
    <row r="3374" spans="1:5" ht="12" customHeight="1" x14ac:dyDescent="0.2">
      <c r="A3374" s="159" t="s">
        <v>3288</v>
      </c>
      <c r="B3374" s="159" t="s">
        <v>1750</v>
      </c>
      <c r="C3374" s="159" t="s">
        <v>1017</v>
      </c>
      <c r="D3374" s="159" t="s">
        <v>644</v>
      </c>
      <c r="E3374" s="159" t="s">
        <v>3064</v>
      </c>
    </row>
    <row r="3375" spans="1:5" ht="12" customHeight="1" x14ac:dyDescent="0.2">
      <c r="A3375" s="159" t="s">
        <v>3288</v>
      </c>
      <c r="B3375" s="159" t="s">
        <v>1751</v>
      </c>
      <c r="C3375" s="159" t="s">
        <v>1018</v>
      </c>
      <c r="D3375" s="159" t="s">
        <v>644</v>
      </c>
      <c r="E3375" s="159" t="s">
        <v>3057</v>
      </c>
    </row>
    <row r="3376" spans="1:5" ht="12" customHeight="1" x14ac:dyDescent="0.2">
      <c r="A3376" s="159" t="s">
        <v>3288</v>
      </c>
      <c r="B3376" s="159" t="s">
        <v>1751</v>
      </c>
      <c r="C3376" s="159" t="s">
        <v>1018</v>
      </c>
      <c r="D3376" s="159" t="s">
        <v>644</v>
      </c>
      <c r="E3376" s="159" t="s">
        <v>3064</v>
      </c>
    </row>
    <row r="3377" spans="1:5" ht="12" customHeight="1" x14ac:dyDescent="0.2">
      <c r="A3377" s="159" t="s">
        <v>3288</v>
      </c>
      <c r="B3377" s="159" t="s">
        <v>1032</v>
      </c>
      <c r="C3377" s="159" t="s">
        <v>1033</v>
      </c>
      <c r="D3377" s="159" t="s">
        <v>644</v>
      </c>
      <c r="E3377" s="159" t="s">
        <v>3057</v>
      </c>
    </row>
    <row r="3378" spans="1:5" ht="12" customHeight="1" x14ac:dyDescent="0.2">
      <c r="A3378" s="159" t="s">
        <v>3288</v>
      </c>
      <c r="B3378" s="159" t="s">
        <v>1032</v>
      </c>
      <c r="C3378" s="159" t="s">
        <v>1033</v>
      </c>
      <c r="D3378" s="159" t="s">
        <v>644</v>
      </c>
      <c r="E3378" s="159" t="s">
        <v>3064</v>
      </c>
    </row>
    <row r="3379" spans="1:5" ht="12" customHeight="1" x14ac:dyDescent="0.2">
      <c r="A3379" s="159" t="s">
        <v>3288</v>
      </c>
      <c r="B3379" s="159" t="s">
        <v>1019</v>
      </c>
      <c r="C3379" s="159" t="s">
        <v>1020</v>
      </c>
      <c r="D3379" s="159" t="s">
        <v>644</v>
      </c>
      <c r="E3379" s="159" t="s">
        <v>3057</v>
      </c>
    </row>
    <row r="3380" spans="1:5" ht="12" customHeight="1" x14ac:dyDescent="0.2">
      <c r="A3380" s="159" t="s">
        <v>3288</v>
      </c>
      <c r="B3380" s="159" t="s">
        <v>1019</v>
      </c>
      <c r="C3380" s="159" t="s">
        <v>1020</v>
      </c>
      <c r="D3380" s="159" t="s">
        <v>644</v>
      </c>
      <c r="E3380" s="159" t="s">
        <v>3064</v>
      </c>
    </row>
    <row r="3381" spans="1:5" ht="12" customHeight="1" x14ac:dyDescent="0.2">
      <c r="A3381" s="159" t="s">
        <v>3288</v>
      </c>
      <c r="B3381" s="159" t="s">
        <v>1752</v>
      </c>
      <c r="C3381" s="159" t="s">
        <v>1353</v>
      </c>
      <c r="D3381" s="159" t="s">
        <v>644</v>
      </c>
      <c r="E3381" s="159" t="s">
        <v>3057</v>
      </c>
    </row>
    <row r="3382" spans="1:5" ht="12" customHeight="1" x14ac:dyDescent="0.2">
      <c r="A3382" s="159" t="s">
        <v>3288</v>
      </c>
      <c r="B3382" s="159" t="s">
        <v>1023</v>
      </c>
      <c r="C3382" s="159" t="s">
        <v>1024</v>
      </c>
      <c r="D3382" s="159" t="s">
        <v>644</v>
      </c>
      <c r="E3382" s="159" t="s">
        <v>3057</v>
      </c>
    </row>
    <row r="3383" spans="1:5" ht="12" customHeight="1" x14ac:dyDescent="0.2">
      <c r="A3383" s="159" t="s">
        <v>3288</v>
      </c>
      <c r="B3383" s="159" t="s">
        <v>1023</v>
      </c>
      <c r="C3383" s="159" t="s">
        <v>1024</v>
      </c>
      <c r="D3383" s="159" t="s">
        <v>644</v>
      </c>
      <c r="E3383" s="159" t="s">
        <v>3064</v>
      </c>
    </row>
    <row r="3384" spans="1:5" ht="12" customHeight="1" x14ac:dyDescent="0.2">
      <c r="A3384" s="159" t="s">
        <v>3288</v>
      </c>
      <c r="B3384" s="159" t="s">
        <v>1025</v>
      </c>
      <c r="C3384" s="159" t="s">
        <v>1026</v>
      </c>
      <c r="D3384" s="159" t="s">
        <v>644</v>
      </c>
      <c r="E3384" s="159" t="s">
        <v>3057</v>
      </c>
    </row>
    <row r="3385" spans="1:5" ht="12" customHeight="1" x14ac:dyDescent="0.2">
      <c r="A3385" s="159" t="s">
        <v>3288</v>
      </c>
      <c r="B3385" s="159" t="s">
        <v>1025</v>
      </c>
      <c r="C3385" s="159" t="s">
        <v>1026</v>
      </c>
      <c r="D3385" s="159" t="s">
        <v>644</v>
      </c>
      <c r="E3385" s="159" t="s">
        <v>3064</v>
      </c>
    </row>
    <row r="3386" spans="1:5" ht="12" customHeight="1" x14ac:dyDescent="0.2">
      <c r="A3386" s="159" t="s">
        <v>3288</v>
      </c>
      <c r="B3386" s="159" t="s">
        <v>1150</v>
      </c>
      <c r="C3386" s="159" t="s">
        <v>1151</v>
      </c>
      <c r="D3386" s="159" t="s">
        <v>644</v>
      </c>
      <c r="E3386" s="159" t="s">
        <v>3057</v>
      </c>
    </row>
    <row r="3387" spans="1:5" ht="12" customHeight="1" x14ac:dyDescent="0.2">
      <c r="A3387" s="159" t="s">
        <v>3288</v>
      </c>
      <c r="B3387" s="159" t="s">
        <v>1753</v>
      </c>
      <c r="C3387" s="159" t="s">
        <v>1027</v>
      </c>
      <c r="D3387" s="159" t="s">
        <v>644</v>
      </c>
      <c r="E3387" s="159" t="s">
        <v>3057</v>
      </c>
    </row>
    <row r="3388" spans="1:5" ht="12" customHeight="1" x14ac:dyDescent="0.2">
      <c r="A3388" s="159" t="s">
        <v>3288</v>
      </c>
      <c r="B3388" s="159" t="s">
        <v>1753</v>
      </c>
      <c r="C3388" s="159" t="s">
        <v>1027</v>
      </c>
      <c r="D3388" s="159" t="s">
        <v>644</v>
      </c>
      <c r="E3388" s="159" t="s">
        <v>3064</v>
      </c>
    </row>
    <row r="3389" spans="1:5" ht="12" customHeight="1" x14ac:dyDescent="0.2">
      <c r="A3389" s="159" t="s">
        <v>3288</v>
      </c>
      <c r="B3389" s="159" t="s">
        <v>1028</v>
      </c>
      <c r="C3389" s="159" t="s">
        <v>1029</v>
      </c>
      <c r="D3389" s="159" t="s">
        <v>644</v>
      </c>
      <c r="E3389" s="159" t="s">
        <v>3057</v>
      </c>
    </row>
    <row r="3390" spans="1:5" ht="12" customHeight="1" x14ac:dyDescent="0.2">
      <c r="A3390" s="159" t="s">
        <v>3288</v>
      </c>
      <c r="B3390" s="159" t="s">
        <v>1028</v>
      </c>
      <c r="C3390" s="159" t="s">
        <v>1029</v>
      </c>
      <c r="D3390" s="159" t="s">
        <v>644</v>
      </c>
      <c r="E3390" s="159" t="s">
        <v>3064</v>
      </c>
    </row>
    <row r="3391" spans="1:5" ht="12" customHeight="1" x14ac:dyDescent="0.2">
      <c r="A3391" s="159" t="s">
        <v>3288</v>
      </c>
      <c r="B3391" s="159" t="s">
        <v>1030</v>
      </c>
      <c r="C3391" s="159" t="s">
        <v>1031</v>
      </c>
      <c r="D3391" s="159" t="s">
        <v>644</v>
      </c>
      <c r="E3391" s="159" t="s">
        <v>3057</v>
      </c>
    </row>
    <row r="3392" spans="1:5" ht="12" customHeight="1" x14ac:dyDescent="0.2">
      <c r="A3392" s="159" t="s">
        <v>3288</v>
      </c>
      <c r="B3392" s="159" t="s">
        <v>1030</v>
      </c>
      <c r="C3392" s="159" t="s">
        <v>1031</v>
      </c>
      <c r="D3392" s="159" t="s">
        <v>644</v>
      </c>
      <c r="E3392" s="159" t="s">
        <v>3064</v>
      </c>
    </row>
    <row r="3393" spans="1:5" ht="12" customHeight="1" x14ac:dyDescent="0.2">
      <c r="A3393" s="159" t="s">
        <v>3288</v>
      </c>
      <c r="B3393" s="159" t="s">
        <v>1021</v>
      </c>
      <c r="C3393" s="159" t="s">
        <v>1022</v>
      </c>
      <c r="D3393" s="159" t="s">
        <v>644</v>
      </c>
      <c r="E3393" s="159" t="s">
        <v>3057</v>
      </c>
    </row>
    <row r="3394" spans="1:5" ht="12" customHeight="1" x14ac:dyDescent="0.2">
      <c r="A3394" s="159" t="s">
        <v>3288</v>
      </c>
      <c r="B3394" s="159" t="s">
        <v>1021</v>
      </c>
      <c r="C3394" s="159" t="s">
        <v>1022</v>
      </c>
      <c r="D3394" s="159" t="s">
        <v>644</v>
      </c>
      <c r="E3394" s="159" t="s">
        <v>3064</v>
      </c>
    </row>
    <row r="3395" spans="1:5" ht="12" customHeight="1" x14ac:dyDescent="0.2">
      <c r="A3395" s="159" t="s">
        <v>3288</v>
      </c>
      <c r="B3395" s="159" t="s">
        <v>1754</v>
      </c>
      <c r="C3395" s="159" t="s">
        <v>1106</v>
      </c>
      <c r="D3395" s="159" t="s">
        <v>644</v>
      </c>
      <c r="E3395" s="159" t="s">
        <v>3055</v>
      </c>
    </row>
    <row r="3396" spans="1:5" ht="12" customHeight="1" x14ac:dyDescent="0.2">
      <c r="A3396" s="159" t="s">
        <v>3288</v>
      </c>
      <c r="B3396" s="159" t="s">
        <v>1754</v>
      </c>
      <c r="C3396" s="159" t="s">
        <v>1106</v>
      </c>
      <c r="D3396" s="159" t="s">
        <v>644</v>
      </c>
      <c r="E3396" s="159" t="s">
        <v>3057</v>
      </c>
    </row>
    <row r="3397" spans="1:5" ht="12" customHeight="1" x14ac:dyDescent="0.2">
      <c r="A3397" s="159" t="s">
        <v>3288</v>
      </c>
      <c r="B3397" s="159" t="s">
        <v>1755</v>
      </c>
      <c r="C3397" s="159" t="s">
        <v>556</v>
      </c>
      <c r="D3397" s="159" t="s">
        <v>644</v>
      </c>
      <c r="E3397" s="159" t="s">
        <v>3055</v>
      </c>
    </row>
    <row r="3398" spans="1:5" ht="12" customHeight="1" x14ac:dyDescent="0.2">
      <c r="A3398" s="159" t="s">
        <v>3288</v>
      </c>
      <c r="B3398" s="159" t="s">
        <v>1755</v>
      </c>
      <c r="C3398" s="159" t="s">
        <v>556</v>
      </c>
      <c r="D3398" s="159" t="s">
        <v>644</v>
      </c>
      <c r="E3398" s="159" t="s">
        <v>3057</v>
      </c>
    </row>
    <row r="3399" spans="1:5" ht="12" customHeight="1" x14ac:dyDescent="0.2">
      <c r="A3399" s="159" t="s">
        <v>3288</v>
      </c>
      <c r="B3399" s="159" t="s">
        <v>640</v>
      </c>
      <c r="C3399" s="159" t="s">
        <v>586</v>
      </c>
      <c r="D3399" s="159" t="s">
        <v>644</v>
      </c>
      <c r="E3399" s="159" t="s">
        <v>3055</v>
      </c>
    </row>
    <row r="3400" spans="1:5" ht="12" customHeight="1" x14ac:dyDescent="0.2">
      <c r="A3400" s="159" t="s">
        <v>3288</v>
      </c>
      <c r="B3400" s="159" t="s">
        <v>640</v>
      </c>
      <c r="C3400" s="159" t="s">
        <v>586</v>
      </c>
      <c r="D3400" s="159" t="s">
        <v>644</v>
      </c>
      <c r="E3400" s="159" t="s">
        <v>3057</v>
      </c>
    </row>
    <row r="3401" spans="1:5" ht="12" customHeight="1" x14ac:dyDescent="0.2">
      <c r="A3401" s="159" t="s">
        <v>3288</v>
      </c>
      <c r="B3401" s="159" t="s">
        <v>609</v>
      </c>
      <c r="C3401" s="159" t="s">
        <v>548</v>
      </c>
      <c r="D3401" s="159" t="s">
        <v>644</v>
      </c>
      <c r="E3401" s="159" t="s">
        <v>3055</v>
      </c>
    </row>
    <row r="3402" spans="1:5" ht="12" customHeight="1" x14ac:dyDescent="0.2">
      <c r="A3402" s="159" t="s">
        <v>3288</v>
      </c>
      <c r="B3402" s="159" t="s">
        <v>609</v>
      </c>
      <c r="C3402" s="159" t="s">
        <v>548</v>
      </c>
      <c r="D3402" s="159" t="s">
        <v>644</v>
      </c>
      <c r="E3402" s="159" t="s">
        <v>3057</v>
      </c>
    </row>
    <row r="3403" spans="1:5" ht="12" customHeight="1" x14ac:dyDescent="0.2">
      <c r="A3403" s="159" t="s">
        <v>3288</v>
      </c>
      <c r="B3403" s="159" t="s">
        <v>609</v>
      </c>
      <c r="C3403" s="159" t="s">
        <v>548</v>
      </c>
      <c r="D3403" s="159" t="s">
        <v>644</v>
      </c>
      <c r="E3403" s="159" t="s">
        <v>3064</v>
      </c>
    </row>
    <row r="3404" spans="1:5" ht="12" customHeight="1" x14ac:dyDescent="0.2">
      <c r="A3404" s="159" t="s">
        <v>3288</v>
      </c>
      <c r="B3404" s="159" t="s">
        <v>1756</v>
      </c>
      <c r="C3404" s="159" t="s">
        <v>552</v>
      </c>
      <c r="D3404" s="159" t="s">
        <v>644</v>
      </c>
      <c r="E3404" s="159" t="s">
        <v>3055</v>
      </c>
    </row>
    <row r="3405" spans="1:5" ht="12" customHeight="1" x14ac:dyDescent="0.2">
      <c r="A3405" s="159" t="s">
        <v>3288</v>
      </c>
      <c r="B3405" s="159" t="s">
        <v>1756</v>
      </c>
      <c r="C3405" s="159" t="s">
        <v>552</v>
      </c>
      <c r="D3405" s="159" t="s">
        <v>644</v>
      </c>
      <c r="E3405" s="159" t="s">
        <v>3057</v>
      </c>
    </row>
    <row r="3406" spans="1:5" ht="12" customHeight="1" x14ac:dyDescent="0.2">
      <c r="A3406" s="159" t="s">
        <v>3288</v>
      </c>
      <c r="B3406" s="159" t="s">
        <v>637</v>
      </c>
      <c r="C3406" s="159" t="s">
        <v>575</v>
      </c>
      <c r="D3406" s="159" t="s">
        <v>644</v>
      </c>
      <c r="E3406" s="159" t="s">
        <v>3055</v>
      </c>
    </row>
    <row r="3407" spans="1:5" ht="12" customHeight="1" x14ac:dyDescent="0.2">
      <c r="A3407" s="159" t="s">
        <v>3288</v>
      </c>
      <c r="B3407" s="159" t="s">
        <v>637</v>
      </c>
      <c r="C3407" s="159" t="s">
        <v>575</v>
      </c>
      <c r="D3407" s="159" t="s">
        <v>644</v>
      </c>
      <c r="E3407" s="159" t="s">
        <v>3057</v>
      </c>
    </row>
    <row r="3408" spans="1:5" ht="12" customHeight="1" x14ac:dyDescent="0.2">
      <c r="A3408" s="159" t="s">
        <v>3288</v>
      </c>
      <c r="B3408" s="159" t="s">
        <v>637</v>
      </c>
      <c r="C3408" s="159" t="s">
        <v>575</v>
      </c>
      <c r="D3408" s="159" t="s">
        <v>644</v>
      </c>
      <c r="E3408" s="159" t="s">
        <v>3064</v>
      </c>
    </row>
    <row r="3409" spans="1:5" ht="12" customHeight="1" x14ac:dyDescent="0.2">
      <c r="A3409" s="159" t="s">
        <v>3288</v>
      </c>
      <c r="B3409" s="159" t="s">
        <v>1757</v>
      </c>
      <c r="C3409" s="159" t="s">
        <v>546</v>
      </c>
      <c r="D3409" s="159" t="s">
        <v>644</v>
      </c>
      <c r="E3409" s="159" t="s">
        <v>3055</v>
      </c>
    </row>
    <row r="3410" spans="1:5" ht="12" customHeight="1" x14ac:dyDescent="0.2">
      <c r="A3410" s="159" t="s">
        <v>3288</v>
      </c>
      <c r="B3410" s="159" t="s">
        <v>1757</v>
      </c>
      <c r="C3410" s="159" t="s">
        <v>546</v>
      </c>
      <c r="D3410" s="159" t="s">
        <v>644</v>
      </c>
      <c r="E3410" s="159" t="s">
        <v>3057</v>
      </c>
    </row>
    <row r="3411" spans="1:5" ht="12" customHeight="1" x14ac:dyDescent="0.2">
      <c r="A3411" s="159" t="s">
        <v>3288</v>
      </c>
      <c r="B3411" s="159" t="s">
        <v>635</v>
      </c>
      <c r="C3411" s="159" t="s">
        <v>568</v>
      </c>
      <c r="D3411" s="159" t="s">
        <v>644</v>
      </c>
      <c r="E3411" s="159" t="s">
        <v>3055</v>
      </c>
    </row>
    <row r="3412" spans="1:5" ht="12" customHeight="1" x14ac:dyDescent="0.2">
      <c r="A3412" s="159" t="s">
        <v>3288</v>
      </c>
      <c r="B3412" s="159" t="s">
        <v>635</v>
      </c>
      <c r="C3412" s="159" t="s">
        <v>568</v>
      </c>
      <c r="D3412" s="159" t="s">
        <v>644</v>
      </c>
      <c r="E3412" s="159" t="s">
        <v>3057</v>
      </c>
    </row>
    <row r="3413" spans="1:5" ht="12" customHeight="1" x14ac:dyDescent="0.2">
      <c r="A3413" s="159" t="s">
        <v>3288</v>
      </c>
      <c r="B3413" s="159" t="s">
        <v>634</v>
      </c>
      <c r="C3413" s="159" t="s">
        <v>567</v>
      </c>
      <c r="D3413" s="159" t="s">
        <v>644</v>
      </c>
      <c r="E3413" s="159" t="s">
        <v>3055</v>
      </c>
    </row>
    <row r="3414" spans="1:5" ht="12" customHeight="1" x14ac:dyDescent="0.2">
      <c r="A3414" s="159" t="s">
        <v>3288</v>
      </c>
      <c r="B3414" s="159" t="s">
        <v>634</v>
      </c>
      <c r="C3414" s="159" t="s">
        <v>567</v>
      </c>
      <c r="D3414" s="159" t="s">
        <v>644</v>
      </c>
      <c r="E3414" s="159" t="s">
        <v>3057</v>
      </c>
    </row>
    <row r="3415" spans="1:5" ht="12" customHeight="1" x14ac:dyDescent="0.2">
      <c r="A3415" s="159" t="s">
        <v>3288</v>
      </c>
      <c r="B3415" s="159" t="s">
        <v>1758</v>
      </c>
      <c r="C3415" s="159" t="s">
        <v>564</v>
      </c>
      <c r="D3415" s="159" t="s">
        <v>644</v>
      </c>
      <c r="E3415" s="159" t="s">
        <v>3055</v>
      </c>
    </row>
    <row r="3416" spans="1:5" ht="12" customHeight="1" x14ac:dyDescent="0.2">
      <c r="A3416" s="159" t="s">
        <v>3288</v>
      </c>
      <c r="B3416" s="159" t="s">
        <v>1758</v>
      </c>
      <c r="C3416" s="159" t="s">
        <v>564</v>
      </c>
      <c r="D3416" s="159" t="s">
        <v>644</v>
      </c>
      <c r="E3416" s="159" t="s">
        <v>3057</v>
      </c>
    </row>
    <row r="3417" spans="1:5" ht="12" customHeight="1" x14ac:dyDescent="0.2">
      <c r="A3417" s="159" t="s">
        <v>3288</v>
      </c>
      <c r="B3417" s="159" t="s">
        <v>1759</v>
      </c>
      <c r="C3417" s="159" t="s">
        <v>572</v>
      </c>
      <c r="D3417" s="159" t="s">
        <v>644</v>
      </c>
      <c r="E3417" s="159" t="s">
        <v>3055</v>
      </c>
    </row>
    <row r="3418" spans="1:5" ht="12" customHeight="1" x14ac:dyDescent="0.2">
      <c r="A3418" s="159" t="s">
        <v>3288</v>
      </c>
      <c r="B3418" s="159" t="s">
        <v>1759</v>
      </c>
      <c r="C3418" s="159" t="s">
        <v>572</v>
      </c>
      <c r="D3418" s="159" t="s">
        <v>644</v>
      </c>
      <c r="E3418" s="159" t="s">
        <v>3057</v>
      </c>
    </row>
    <row r="3419" spans="1:5" ht="12" customHeight="1" x14ac:dyDescent="0.2">
      <c r="A3419" s="159" t="s">
        <v>3288</v>
      </c>
      <c r="B3419" s="159" t="s">
        <v>2802</v>
      </c>
      <c r="C3419" s="159" t="s">
        <v>1035</v>
      </c>
      <c r="D3419" s="159" t="s">
        <v>644</v>
      </c>
      <c r="E3419" s="159" t="s">
        <v>3057</v>
      </c>
    </row>
    <row r="3420" spans="1:5" ht="12" customHeight="1" x14ac:dyDescent="0.2">
      <c r="A3420" s="159" t="s">
        <v>3288</v>
      </c>
      <c r="B3420" s="159" t="s">
        <v>1760</v>
      </c>
      <c r="C3420" s="159" t="s">
        <v>590</v>
      </c>
      <c r="D3420" s="159" t="s">
        <v>644</v>
      </c>
      <c r="E3420" s="159" t="s">
        <v>3055</v>
      </c>
    </row>
    <row r="3421" spans="1:5" ht="12" customHeight="1" x14ac:dyDescent="0.2">
      <c r="A3421" s="159" t="s">
        <v>3288</v>
      </c>
      <c r="B3421" s="159" t="s">
        <v>1760</v>
      </c>
      <c r="C3421" s="159" t="s">
        <v>590</v>
      </c>
      <c r="D3421" s="159" t="s">
        <v>644</v>
      </c>
      <c r="E3421" s="159" t="s">
        <v>3057</v>
      </c>
    </row>
    <row r="3422" spans="1:5" ht="12" customHeight="1" x14ac:dyDescent="0.2">
      <c r="A3422" s="159" t="s">
        <v>3288</v>
      </c>
      <c r="B3422" s="159" t="s">
        <v>1761</v>
      </c>
      <c r="C3422" s="159" t="s">
        <v>591</v>
      </c>
      <c r="D3422" s="159" t="s">
        <v>644</v>
      </c>
      <c r="E3422" s="159" t="s">
        <v>3055</v>
      </c>
    </row>
    <row r="3423" spans="1:5" ht="12" customHeight="1" x14ac:dyDescent="0.2">
      <c r="A3423" s="159" t="s">
        <v>3288</v>
      </c>
      <c r="B3423" s="159" t="s">
        <v>1761</v>
      </c>
      <c r="C3423" s="159" t="s">
        <v>591</v>
      </c>
      <c r="D3423" s="159" t="s">
        <v>644</v>
      </c>
      <c r="E3423" s="159" t="s">
        <v>3057</v>
      </c>
    </row>
    <row r="3424" spans="1:5" ht="12" customHeight="1" x14ac:dyDescent="0.2">
      <c r="A3424" s="159" t="s">
        <v>3288</v>
      </c>
      <c r="B3424" s="159" t="s">
        <v>1762</v>
      </c>
      <c r="C3424" s="159" t="s">
        <v>593</v>
      </c>
      <c r="D3424" s="159" t="s">
        <v>644</v>
      </c>
      <c r="E3424" s="159" t="s">
        <v>3055</v>
      </c>
    </row>
    <row r="3425" spans="1:5" ht="12" customHeight="1" x14ac:dyDescent="0.2">
      <c r="A3425" s="159" t="s">
        <v>3288</v>
      </c>
      <c r="B3425" s="159" t="s">
        <v>1762</v>
      </c>
      <c r="C3425" s="159" t="s">
        <v>593</v>
      </c>
      <c r="D3425" s="159" t="s">
        <v>644</v>
      </c>
      <c r="E3425" s="159" t="s">
        <v>3057</v>
      </c>
    </row>
    <row r="3426" spans="1:5" ht="12" customHeight="1" x14ac:dyDescent="0.2">
      <c r="A3426" s="159" t="s">
        <v>3288</v>
      </c>
      <c r="B3426" s="159" t="s">
        <v>1763</v>
      </c>
      <c r="C3426" s="159" t="s">
        <v>584</v>
      </c>
      <c r="D3426" s="159" t="s">
        <v>644</v>
      </c>
      <c r="E3426" s="159" t="s">
        <v>3055</v>
      </c>
    </row>
    <row r="3427" spans="1:5" ht="12" customHeight="1" x14ac:dyDescent="0.2">
      <c r="A3427" s="159" t="s">
        <v>3288</v>
      </c>
      <c r="B3427" s="159" t="s">
        <v>1763</v>
      </c>
      <c r="C3427" s="159" t="s">
        <v>584</v>
      </c>
      <c r="D3427" s="159" t="s">
        <v>644</v>
      </c>
      <c r="E3427" s="159" t="s">
        <v>3057</v>
      </c>
    </row>
    <row r="3428" spans="1:5" ht="12" customHeight="1" x14ac:dyDescent="0.2">
      <c r="A3428" s="159" t="s">
        <v>3288</v>
      </c>
      <c r="B3428" s="159" t="s">
        <v>1764</v>
      </c>
      <c r="C3428" s="159" t="s">
        <v>589</v>
      </c>
      <c r="D3428" s="159" t="s">
        <v>644</v>
      </c>
      <c r="E3428" s="159" t="s">
        <v>3055</v>
      </c>
    </row>
    <row r="3429" spans="1:5" ht="12" customHeight="1" x14ac:dyDescent="0.2">
      <c r="A3429" s="159" t="s">
        <v>3288</v>
      </c>
      <c r="B3429" s="159" t="s">
        <v>1764</v>
      </c>
      <c r="C3429" s="159" t="s">
        <v>589</v>
      </c>
      <c r="D3429" s="159" t="s">
        <v>644</v>
      </c>
      <c r="E3429" s="159" t="s">
        <v>3057</v>
      </c>
    </row>
    <row r="3430" spans="1:5" ht="12" customHeight="1" x14ac:dyDescent="0.2">
      <c r="A3430" s="159" t="s">
        <v>3288</v>
      </c>
      <c r="B3430" s="159" t="s">
        <v>1765</v>
      </c>
      <c r="C3430" s="159" t="s">
        <v>571</v>
      </c>
      <c r="D3430" s="159" t="s">
        <v>644</v>
      </c>
      <c r="E3430" s="159" t="s">
        <v>3055</v>
      </c>
    </row>
    <row r="3431" spans="1:5" ht="12" customHeight="1" x14ac:dyDescent="0.2">
      <c r="A3431" s="159" t="s">
        <v>3288</v>
      </c>
      <c r="B3431" s="159" t="s">
        <v>1765</v>
      </c>
      <c r="C3431" s="159" t="s">
        <v>571</v>
      </c>
      <c r="D3431" s="159" t="s">
        <v>644</v>
      </c>
      <c r="E3431" s="159" t="s">
        <v>3057</v>
      </c>
    </row>
    <row r="3432" spans="1:5" ht="12" customHeight="1" x14ac:dyDescent="0.2">
      <c r="A3432" s="159" t="s">
        <v>3288</v>
      </c>
      <c r="B3432" s="159" t="s">
        <v>1766</v>
      </c>
      <c r="C3432" s="159" t="s">
        <v>577</v>
      </c>
      <c r="D3432" s="159" t="s">
        <v>644</v>
      </c>
      <c r="E3432" s="159" t="s">
        <v>3055</v>
      </c>
    </row>
    <row r="3433" spans="1:5" ht="12" customHeight="1" x14ac:dyDescent="0.2">
      <c r="A3433" s="159" t="s">
        <v>3288</v>
      </c>
      <c r="B3433" s="159" t="s">
        <v>1766</v>
      </c>
      <c r="C3433" s="159" t="s">
        <v>577</v>
      </c>
      <c r="D3433" s="159" t="s">
        <v>644</v>
      </c>
      <c r="E3433" s="159" t="s">
        <v>3057</v>
      </c>
    </row>
    <row r="3434" spans="1:5" ht="12" customHeight="1" x14ac:dyDescent="0.2">
      <c r="A3434" s="159" t="s">
        <v>3288</v>
      </c>
      <c r="B3434" s="159" t="s">
        <v>1767</v>
      </c>
      <c r="C3434" s="159" t="s">
        <v>592</v>
      </c>
      <c r="D3434" s="159" t="s">
        <v>644</v>
      </c>
      <c r="E3434" s="159" t="s">
        <v>3055</v>
      </c>
    </row>
    <row r="3435" spans="1:5" ht="12" customHeight="1" x14ac:dyDescent="0.2">
      <c r="A3435" s="159" t="s">
        <v>3288</v>
      </c>
      <c r="B3435" s="159" t="s">
        <v>1767</v>
      </c>
      <c r="C3435" s="159" t="s">
        <v>592</v>
      </c>
      <c r="D3435" s="159" t="s">
        <v>644</v>
      </c>
      <c r="E3435" s="159" t="s">
        <v>3057</v>
      </c>
    </row>
    <row r="3436" spans="1:5" ht="12" customHeight="1" x14ac:dyDescent="0.2">
      <c r="A3436" s="159" t="s">
        <v>3288</v>
      </c>
      <c r="B3436" s="159" t="s">
        <v>602</v>
      </c>
      <c r="C3436" s="159" t="s">
        <v>520</v>
      </c>
      <c r="D3436" s="159" t="s">
        <v>644</v>
      </c>
      <c r="E3436" s="159" t="s">
        <v>3055</v>
      </c>
    </row>
    <row r="3437" spans="1:5" ht="12" customHeight="1" x14ac:dyDescent="0.2">
      <c r="A3437" s="159" t="s">
        <v>3288</v>
      </c>
      <c r="B3437" s="159" t="s">
        <v>602</v>
      </c>
      <c r="C3437" s="159" t="s">
        <v>520</v>
      </c>
      <c r="D3437" s="159" t="s">
        <v>644</v>
      </c>
      <c r="E3437" s="159" t="s">
        <v>3057</v>
      </c>
    </row>
    <row r="3438" spans="1:5" ht="12" customHeight="1" x14ac:dyDescent="0.2">
      <c r="A3438" s="159" t="s">
        <v>3288</v>
      </c>
      <c r="B3438" s="159" t="s">
        <v>602</v>
      </c>
      <c r="C3438" s="159" t="s">
        <v>520</v>
      </c>
      <c r="D3438" s="159" t="s">
        <v>644</v>
      </c>
      <c r="E3438" s="159" t="s">
        <v>3064</v>
      </c>
    </row>
    <row r="3439" spans="1:5" ht="12" customHeight="1" x14ac:dyDescent="0.2">
      <c r="A3439" s="159" t="s">
        <v>3288</v>
      </c>
      <c r="B3439" s="159" t="s">
        <v>611</v>
      </c>
      <c r="C3439" s="159" t="s">
        <v>554</v>
      </c>
      <c r="D3439" s="159" t="s">
        <v>644</v>
      </c>
      <c r="E3439" s="159" t="s">
        <v>3057</v>
      </c>
    </row>
    <row r="3440" spans="1:5" ht="12" customHeight="1" x14ac:dyDescent="0.2">
      <c r="A3440" s="159" t="s">
        <v>3288</v>
      </c>
      <c r="B3440" s="159" t="s">
        <v>611</v>
      </c>
      <c r="C3440" s="159" t="s">
        <v>554</v>
      </c>
      <c r="D3440" s="159" t="s">
        <v>644</v>
      </c>
      <c r="E3440" s="159" t="s">
        <v>3064</v>
      </c>
    </row>
    <row r="3441" spans="1:5" ht="12" customHeight="1" x14ac:dyDescent="0.2">
      <c r="A3441" s="159" t="s">
        <v>3288</v>
      </c>
      <c r="B3441" s="159" t="s">
        <v>2190</v>
      </c>
      <c r="C3441" s="159" t="s">
        <v>576</v>
      </c>
      <c r="D3441" s="159" t="s">
        <v>644</v>
      </c>
      <c r="E3441" s="159" t="s">
        <v>3057</v>
      </c>
    </row>
    <row r="3442" spans="1:5" ht="12" customHeight="1" x14ac:dyDescent="0.2">
      <c r="A3442" s="159" t="s">
        <v>3288</v>
      </c>
      <c r="B3442" s="159" t="s">
        <v>601</v>
      </c>
      <c r="C3442" s="159" t="s">
        <v>519</v>
      </c>
      <c r="D3442" s="159" t="s">
        <v>644</v>
      </c>
      <c r="E3442" s="159" t="s">
        <v>3055</v>
      </c>
    </row>
    <row r="3443" spans="1:5" ht="12" customHeight="1" x14ac:dyDescent="0.2">
      <c r="A3443" s="159" t="s">
        <v>3288</v>
      </c>
      <c r="B3443" s="159" t="s">
        <v>601</v>
      </c>
      <c r="C3443" s="159" t="s">
        <v>519</v>
      </c>
      <c r="D3443" s="159" t="s">
        <v>644</v>
      </c>
      <c r="E3443" s="159" t="s">
        <v>3057</v>
      </c>
    </row>
    <row r="3444" spans="1:5" ht="12" customHeight="1" x14ac:dyDescent="0.2">
      <c r="A3444" s="159" t="s">
        <v>3288</v>
      </c>
      <c r="B3444" s="159" t="s">
        <v>601</v>
      </c>
      <c r="C3444" s="159" t="s">
        <v>519</v>
      </c>
      <c r="D3444" s="159" t="s">
        <v>644</v>
      </c>
      <c r="E3444" s="159" t="s">
        <v>3064</v>
      </c>
    </row>
    <row r="3445" spans="1:5" ht="12" customHeight="1" x14ac:dyDescent="0.2">
      <c r="A3445" s="159" t="s">
        <v>3288</v>
      </c>
      <c r="B3445" s="159" t="s">
        <v>607</v>
      </c>
      <c r="C3445" s="159" t="s">
        <v>543</v>
      </c>
      <c r="D3445" s="159" t="s">
        <v>644</v>
      </c>
      <c r="E3445" s="159" t="s">
        <v>3055</v>
      </c>
    </row>
    <row r="3446" spans="1:5" ht="12" customHeight="1" x14ac:dyDescent="0.2">
      <c r="A3446" s="159" t="s">
        <v>3288</v>
      </c>
      <c r="B3446" s="159" t="s">
        <v>607</v>
      </c>
      <c r="C3446" s="159" t="s">
        <v>543</v>
      </c>
      <c r="D3446" s="159" t="s">
        <v>644</v>
      </c>
      <c r="E3446" s="159" t="s">
        <v>3057</v>
      </c>
    </row>
    <row r="3447" spans="1:5" ht="12" customHeight="1" x14ac:dyDescent="0.2">
      <c r="A3447" s="159" t="s">
        <v>3288</v>
      </c>
      <c r="B3447" s="159" t="s">
        <v>607</v>
      </c>
      <c r="C3447" s="159" t="s">
        <v>543</v>
      </c>
      <c r="D3447" s="159" t="s">
        <v>644</v>
      </c>
      <c r="E3447" s="159" t="s">
        <v>3064</v>
      </c>
    </row>
    <row r="3448" spans="1:5" ht="12" customHeight="1" x14ac:dyDescent="0.2">
      <c r="A3448" s="159" t="s">
        <v>3288</v>
      </c>
      <c r="B3448" s="159" t="s">
        <v>603</v>
      </c>
      <c r="C3448" s="159" t="s">
        <v>529</v>
      </c>
      <c r="D3448" s="159" t="s">
        <v>644</v>
      </c>
      <c r="E3448" s="159" t="s">
        <v>3055</v>
      </c>
    </row>
    <row r="3449" spans="1:5" ht="12" customHeight="1" x14ac:dyDescent="0.2">
      <c r="A3449" s="159" t="s">
        <v>3288</v>
      </c>
      <c r="B3449" s="159" t="s">
        <v>603</v>
      </c>
      <c r="C3449" s="159" t="s">
        <v>529</v>
      </c>
      <c r="D3449" s="159" t="s">
        <v>644</v>
      </c>
      <c r="E3449" s="159" t="s">
        <v>3057</v>
      </c>
    </row>
    <row r="3450" spans="1:5" ht="12" customHeight="1" x14ac:dyDescent="0.2">
      <c r="A3450" s="159" t="s">
        <v>3288</v>
      </c>
      <c r="B3450" s="159" t="s">
        <v>603</v>
      </c>
      <c r="C3450" s="159" t="s">
        <v>529</v>
      </c>
      <c r="D3450" s="159" t="s">
        <v>644</v>
      </c>
      <c r="E3450" s="159" t="s">
        <v>3064</v>
      </c>
    </row>
    <row r="3451" spans="1:5" ht="12" customHeight="1" x14ac:dyDescent="0.2">
      <c r="A3451" s="159" t="s">
        <v>3288</v>
      </c>
      <c r="B3451" s="159" t="s">
        <v>606</v>
      </c>
      <c r="C3451" s="159" t="s">
        <v>541</v>
      </c>
      <c r="D3451" s="159" t="s">
        <v>644</v>
      </c>
      <c r="E3451" s="159" t="s">
        <v>3055</v>
      </c>
    </row>
    <row r="3452" spans="1:5" ht="12" customHeight="1" x14ac:dyDescent="0.2">
      <c r="A3452" s="159" t="s">
        <v>3288</v>
      </c>
      <c r="B3452" s="159" t="s">
        <v>606</v>
      </c>
      <c r="C3452" s="159" t="s">
        <v>541</v>
      </c>
      <c r="D3452" s="159" t="s">
        <v>644</v>
      </c>
      <c r="E3452" s="159" t="s">
        <v>3057</v>
      </c>
    </row>
    <row r="3453" spans="1:5" ht="12" customHeight="1" x14ac:dyDescent="0.2">
      <c r="A3453" s="159" t="s">
        <v>3288</v>
      </c>
      <c r="B3453" s="159" t="s">
        <v>606</v>
      </c>
      <c r="C3453" s="159" t="s">
        <v>541</v>
      </c>
      <c r="D3453" s="159" t="s">
        <v>644</v>
      </c>
      <c r="E3453" s="159" t="s">
        <v>3064</v>
      </c>
    </row>
    <row r="3454" spans="1:5" ht="12" customHeight="1" x14ac:dyDescent="0.2">
      <c r="A3454" s="159" t="s">
        <v>3288</v>
      </c>
      <c r="B3454" s="159" t="s">
        <v>600</v>
      </c>
      <c r="C3454" s="159" t="s">
        <v>518</v>
      </c>
      <c r="D3454" s="159" t="s">
        <v>644</v>
      </c>
      <c r="E3454" s="159" t="s">
        <v>3055</v>
      </c>
    </row>
    <row r="3455" spans="1:5" ht="12" customHeight="1" x14ac:dyDescent="0.2">
      <c r="A3455" s="159" t="s">
        <v>3288</v>
      </c>
      <c r="B3455" s="159" t="s">
        <v>600</v>
      </c>
      <c r="C3455" s="159" t="s">
        <v>518</v>
      </c>
      <c r="D3455" s="159" t="s">
        <v>644</v>
      </c>
      <c r="E3455" s="159" t="s">
        <v>3057</v>
      </c>
    </row>
    <row r="3456" spans="1:5" ht="12" customHeight="1" x14ac:dyDescent="0.2">
      <c r="A3456" s="159" t="s">
        <v>3288</v>
      </c>
      <c r="B3456" s="159" t="s">
        <v>600</v>
      </c>
      <c r="C3456" s="159" t="s">
        <v>518</v>
      </c>
      <c r="D3456" s="159" t="s">
        <v>644</v>
      </c>
      <c r="E3456" s="159" t="s">
        <v>3064</v>
      </c>
    </row>
    <row r="3457" spans="1:5" ht="12" customHeight="1" x14ac:dyDescent="0.2">
      <c r="A3457" s="159" t="s">
        <v>3288</v>
      </c>
      <c r="B3457" s="159" t="s">
        <v>779</v>
      </c>
      <c r="C3457" s="159" t="s">
        <v>550</v>
      </c>
      <c r="D3457" s="159" t="s">
        <v>644</v>
      </c>
      <c r="E3457" s="159" t="s">
        <v>3055</v>
      </c>
    </row>
    <row r="3458" spans="1:5" ht="12" customHeight="1" x14ac:dyDescent="0.2">
      <c r="A3458" s="159" t="s">
        <v>3288</v>
      </c>
      <c r="B3458" s="159" t="s">
        <v>779</v>
      </c>
      <c r="C3458" s="159" t="s">
        <v>550</v>
      </c>
      <c r="D3458" s="159" t="s">
        <v>644</v>
      </c>
      <c r="E3458" s="159" t="s">
        <v>3057</v>
      </c>
    </row>
    <row r="3459" spans="1:5" ht="12" customHeight="1" x14ac:dyDescent="0.2">
      <c r="A3459" s="159" t="s">
        <v>3288</v>
      </c>
      <c r="B3459" s="159" t="s">
        <v>779</v>
      </c>
      <c r="C3459" s="159" t="s">
        <v>550</v>
      </c>
      <c r="D3459" s="159" t="s">
        <v>644</v>
      </c>
      <c r="E3459" s="159" t="s">
        <v>3064</v>
      </c>
    </row>
    <row r="3460" spans="1:5" ht="12" customHeight="1" x14ac:dyDescent="0.2">
      <c r="A3460" s="159" t="s">
        <v>3288</v>
      </c>
      <c r="B3460" s="159" t="s">
        <v>2191</v>
      </c>
      <c r="C3460" s="159" t="s">
        <v>532</v>
      </c>
      <c r="D3460" s="159" t="s">
        <v>644</v>
      </c>
      <c r="E3460" s="159" t="s">
        <v>3057</v>
      </c>
    </row>
    <row r="3461" spans="1:5" ht="12" customHeight="1" x14ac:dyDescent="0.2">
      <c r="A3461" s="159" t="s">
        <v>3288</v>
      </c>
      <c r="B3461" s="159" t="s">
        <v>605</v>
      </c>
      <c r="C3461" s="159" t="s">
        <v>540</v>
      </c>
      <c r="D3461" s="159" t="s">
        <v>644</v>
      </c>
      <c r="E3461" s="159" t="s">
        <v>3055</v>
      </c>
    </row>
    <row r="3462" spans="1:5" ht="12" customHeight="1" x14ac:dyDescent="0.2">
      <c r="A3462" s="159" t="s">
        <v>3288</v>
      </c>
      <c r="B3462" s="159" t="s">
        <v>605</v>
      </c>
      <c r="C3462" s="159" t="s">
        <v>540</v>
      </c>
      <c r="D3462" s="159" t="s">
        <v>644</v>
      </c>
      <c r="E3462" s="159" t="s">
        <v>3057</v>
      </c>
    </row>
    <row r="3463" spans="1:5" ht="12" customHeight="1" x14ac:dyDescent="0.2">
      <c r="A3463" s="159" t="s">
        <v>3288</v>
      </c>
      <c r="B3463" s="159" t="s">
        <v>605</v>
      </c>
      <c r="C3463" s="159" t="s">
        <v>540</v>
      </c>
      <c r="D3463" s="159" t="s">
        <v>644</v>
      </c>
      <c r="E3463" s="159" t="s">
        <v>3064</v>
      </c>
    </row>
    <row r="3464" spans="1:5" ht="12" customHeight="1" x14ac:dyDescent="0.2">
      <c r="A3464" s="159" t="s">
        <v>3288</v>
      </c>
      <c r="B3464" s="159" t="s">
        <v>1768</v>
      </c>
      <c r="C3464" s="159" t="s">
        <v>555</v>
      </c>
      <c r="D3464" s="159" t="s">
        <v>644</v>
      </c>
      <c r="E3464" s="159" t="s">
        <v>3055</v>
      </c>
    </row>
    <row r="3465" spans="1:5" ht="12" customHeight="1" x14ac:dyDescent="0.2">
      <c r="A3465" s="159" t="s">
        <v>3288</v>
      </c>
      <c r="B3465" s="159" t="s">
        <v>1768</v>
      </c>
      <c r="C3465" s="159" t="s">
        <v>555</v>
      </c>
      <c r="D3465" s="159" t="s">
        <v>644</v>
      </c>
      <c r="E3465" s="159" t="s">
        <v>3057</v>
      </c>
    </row>
    <row r="3466" spans="1:5" ht="12" customHeight="1" x14ac:dyDescent="0.2">
      <c r="A3466" s="159" t="s">
        <v>3288</v>
      </c>
      <c r="B3466" s="159" t="s">
        <v>639</v>
      </c>
      <c r="C3466" s="159" t="s">
        <v>579</v>
      </c>
      <c r="D3466" s="159" t="s">
        <v>644</v>
      </c>
      <c r="E3466" s="159" t="s">
        <v>3055</v>
      </c>
    </row>
    <row r="3467" spans="1:5" ht="12" customHeight="1" x14ac:dyDescent="0.2">
      <c r="A3467" s="159" t="s">
        <v>3288</v>
      </c>
      <c r="B3467" s="159" t="s">
        <v>639</v>
      </c>
      <c r="C3467" s="159" t="s">
        <v>579</v>
      </c>
      <c r="D3467" s="159" t="s">
        <v>644</v>
      </c>
      <c r="E3467" s="159" t="s">
        <v>3057</v>
      </c>
    </row>
    <row r="3468" spans="1:5" ht="12" customHeight="1" x14ac:dyDescent="0.2">
      <c r="A3468" s="159" t="s">
        <v>3288</v>
      </c>
      <c r="B3468" s="159" t="s">
        <v>638</v>
      </c>
      <c r="C3468" s="159" t="s">
        <v>578</v>
      </c>
      <c r="D3468" s="159" t="s">
        <v>644</v>
      </c>
      <c r="E3468" s="159" t="s">
        <v>3055</v>
      </c>
    </row>
    <row r="3469" spans="1:5" ht="12" customHeight="1" x14ac:dyDescent="0.2">
      <c r="A3469" s="159" t="s">
        <v>3288</v>
      </c>
      <c r="B3469" s="159" t="s">
        <v>638</v>
      </c>
      <c r="C3469" s="159" t="s">
        <v>578</v>
      </c>
      <c r="D3469" s="159" t="s">
        <v>644</v>
      </c>
      <c r="E3469" s="159" t="s">
        <v>3057</v>
      </c>
    </row>
    <row r="3470" spans="1:5" ht="12" customHeight="1" x14ac:dyDescent="0.2">
      <c r="A3470" s="159" t="s">
        <v>3288</v>
      </c>
      <c r="B3470" s="159" t="s">
        <v>638</v>
      </c>
      <c r="C3470" s="159" t="s">
        <v>578</v>
      </c>
      <c r="D3470" s="159" t="s">
        <v>644</v>
      </c>
      <c r="E3470" s="159" t="s">
        <v>3064</v>
      </c>
    </row>
    <row r="3471" spans="1:5" ht="12" customHeight="1" x14ac:dyDescent="0.2">
      <c r="A3471" s="159" t="s">
        <v>3288</v>
      </c>
      <c r="B3471" s="159" t="s">
        <v>616</v>
      </c>
      <c r="C3471" s="159" t="s">
        <v>561</v>
      </c>
      <c r="D3471" s="159" t="s">
        <v>644</v>
      </c>
      <c r="E3471" s="159" t="s">
        <v>3057</v>
      </c>
    </row>
    <row r="3472" spans="1:5" ht="12" customHeight="1" x14ac:dyDescent="0.2">
      <c r="A3472" s="159" t="s">
        <v>3288</v>
      </c>
      <c r="B3472" s="159" t="s">
        <v>616</v>
      </c>
      <c r="C3472" s="159" t="s">
        <v>561</v>
      </c>
      <c r="D3472" s="159" t="s">
        <v>644</v>
      </c>
      <c r="E3472" s="159" t="s">
        <v>3064</v>
      </c>
    </row>
    <row r="3473" spans="1:5" ht="12" customHeight="1" x14ac:dyDescent="0.2">
      <c r="A3473" s="159" t="s">
        <v>3288</v>
      </c>
      <c r="B3473" s="159" t="s">
        <v>608</v>
      </c>
      <c r="C3473" s="159" t="s">
        <v>544</v>
      </c>
      <c r="D3473" s="159" t="s">
        <v>644</v>
      </c>
      <c r="E3473" s="159" t="s">
        <v>3055</v>
      </c>
    </row>
    <row r="3474" spans="1:5" ht="12" customHeight="1" x14ac:dyDescent="0.2">
      <c r="A3474" s="159" t="s">
        <v>3288</v>
      </c>
      <c r="B3474" s="159" t="s">
        <v>608</v>
      </c>
      <c r="C3474" s="159" t="s">
        <v>544</v>
      </c>
      <c r="D3474" s="159" t="s">
        <v>644</v>
      </c>
      <c r="E3474" s="159" t="s">
        <v>3057</v>
      </c>
    </row>
    <row r="3475" spans="1:5" ht="12" customHeight="1" x14ac:dyDescent="0.2">
      <c r="A3475" s="159" t="s">
        <v>3288</v>
      </c>
      <c r="B3475" s="159" t="s">
        <v>608</v>
      </c>
      <c r="C3475" s="159" t="s">
        <v>544</v>
      </c>
      <c r="D3475" s="159" t="s">
        <v>644</v>
      </c>
      <c r="E3475" s="159" t="s">
        <v>3064</v>
      </c>
    </row>
    <row r="3476" spans="1:5" ht="12" customHeight="1" x14ac:dyDescent="0.2">
      <c r="A3476" s="159" t="s">
        <v>3288</v>
      </c>
      <c r="B3476" s="159" t="s">
        <v>780</v>
      </c>
      <c r="C3476" s="159" t="s">
        <v>534</v>
      </c>
      <c r="D3476" s="159" t="s">
        <v>644</v>
      </c>
      <c r="E3476" s="159" t="s">
        <v>3055</v>
      </c>
    </row>
    <row r="3477" spans="1:5" ht="12" customHeight="1" x14ac:dyDescent="0.2">
      <c r="A3477" s="159" t="s">
        <v>3288</v>
      </c>
      <c r="B3477" s="159" t="s">
        <v>780</v>
      </c>
      <c r="C3477" s="159" t="s">
        <v>534</v>
      </c>
      <c r="D3477" s="159" t="s">
        <v>644</v>
      </c>
      <c r="E3477" s="159" t="s">
        <v>3057</v>
      </c>
    </row>
    <row r="3478" spans="1:5" ht="12" customHeight="1" x14ac:dyDescent="0.2">
      <c r="A3478" s="159" t="s">
        <v>3288</v>
      </c>
      <c r="B3478" s="159" t="s">
        <v>780</v>
      </c>
      <c r="C3478" s="159" t="s">
        <v>534</v>
      </c>
      <c r="D3478" s="159" t="s">
        <v>644</v>
      </c>
      <c r="E3478" s="159" t="s">
        <v>3064</v>
      </c>
    </row>
    <row r="3479" spans="1:5" ht="12" customHeight="1" x14ac:dyDescent="0.2">
      <c r="A3479" s="159" t="s">
        <v>3288</v>
      </c>
      <c r="B3479" s="159" t="s">
        <v>944</v>
      </c>
      <c r="C3479" s="159" t="s">
        <v>531</v>
      </c>
      <c r="D3479" s="159" t="s">
        <v>644</v>
      </c>
      <c r="E3479" s="159" t="s">
        <v>3055</v>
      </c>
    </row>
    <row r="3480" spans="1:5" ht="12" customHeight="1" x14ac:dyDescent="0.2">
      <c r="A3480" s="159" t="s">
        <v>3288</v>
      </c>
      <c r="B3480" s="159" t="s">
        <v>944</v>
      </c>
      <c r="C3480" s="159" t="s">
        <v>531</v>
      </c>
      <c r="D3480" s="159" t="s">
        <v>644</v>
      </c>
      <c r="E3480" s="159" t="s">
        <v>3057</v>
      </c>
    </row>
    <row r="3481" spans="1:5" ht="12" customHeight="1" x14ac:dyDescent="0.2">
      <c r="A3481" s="159" t="s">
        <v>3288</v>
      </c>
      <c r="B3481" s="159" t="s">
        <v>944</v>
      </c>
      <c r="C3481" s="159" t="s">
        <v>531</v>
      </c>
      <c r="D3481" s="159" t="s">
        <v>644</v>
      </c>
      <c r="E3481" s="159" t="s">
        <v>3064</v>
      </c>
    </row>
    <row r="3482" spans="1:5" ht="12" customHeight="1" x14ac:dyDescent="0.2">
      <c r="A3482" s="159" t="s">
        <v>3288</v>
      </c>
      <c r="B3482" s="159" t="s">
        <v>632</v>
      </c>
      <c r="C3482" s="159" t="s">
        <v>563</v>
      </c>
      <c r="D3482" s="159" t="s">
        <v>644</v>
      </c>
      <c r="E3482" s="159" t="s">
        <v>3057</v>
      </c>
    </row>
    <row r="3483" spans="1:5" ht="12" customHeight="1" x14ac:dyDescent="0.2">
      <c r="A3483" s="159" t="s">
        <v>3288</v>
      </c>
      <c r="B3483" s="159" t="s">
        <v>632</v>
      </c>
      <c r="C3483" s="159" t="s">
        <v>563</v>
      </c>
      <c r="D3483" s="159" t="s">
        <v>644</v>
      </c>
      <c r="E3483" s="159" t="s">
        <v>3064</v>
      </c>
    </row>
    <row r="3484" spans="1:5" ht="12" customHeight="1" x14ac:dyDescent="0.2">
      <c r="A3484" s="159" t="s">
        <v>3288</v>
      </c>
      <c r="B3484" s="159" t="s">
        <v>599</v>
      </c>
      <c r="C3484" s="159" t="s">
        <v>517</v>
      </c>
      <c r="D3484" s="159" t="s">
        <v>644</v>
      </c>
      <c r="E3484" s="159" t="s">
        <v>3055</v>
      </c>
    </row>
    <row r="3485" spans="1:5" ht="12" customHeight="1" x14ac:dyDescent="0.2">
      <c r="A3485" s="159" t="s">
        <v>3288</v>
      </c>
      <c r="B3485" s="159" t="s">
        <v>599</v>
      </c>
      <c r="C3485" s="159" t="s">
        <v>517</v>
      </c>
      <c r="D3485" s="159" t="s">
        <v>644</v>
      </c>
      <c r="E3485" s="159" t="s">
        <v>3057</v>
      </c>
    </row>
    <row r="3486" spans="1:5" ht="12" customHeight="1" x14ac:dyDescent="0.2">
      <c r="A3486" s="159" t="s">
        <v>3288</v>
      </c>
      <c r="B3486" s="159" t="s">
        <v>599</v>
      </c>
      <c r="C3486" s="159" t="s">
        <v>517</v>
      </c>
      <c r="D3486" s="159" t="s">
        <v>644</v>
      </c>
      <c r="E3486" s="159" t="s">
        <v>3064</v>
      </c>
    </row>
    <row r="3487" spans="1:5" ht="12" customHeight="1" x14ac:dyDescent="0.2">
      <c r="A3487" s="159" t="s">
        <v>3288</v>
      </c>
      <c r="B3487" s="159" t="s">
        <v>2937</v>
      </c>
      <c r="C3487" s="159" t="s">
        <v>1036</v>
      </c>
      <c r="D3487" s="159" t="s">
        <v>2544</v>
      </c>
      <c r="E3487" s="159" t="s">
        <v>3008</v>
      </c>
    </row>
    <row r="3488" spans="1:5" ht="12" customHeight="1" x14ac:dyDescent="0.2">
      <c r="A3488" s="159" t="s">
        <v>3288</v>
      </c>
      <c r="B3488" s="159" t="s">
        <v>2937</v>
      </c>
      <c r="C3488" s="159" t="s">
        <v>1036</v>
      </c>
      <c r="D3488" s="159" t="s">
        <v>2544</v>
      </c>
      <c r="E3488" s="159" t="s">
        <v>3055</v>
      </c>
    </row>
    <row r="3489" spans="1:5" ht="12" customHeight="1" x14ac:dyDescent="0.2">
      <c r="A3489" s="159" t="s">
        <v>3288</v>
      </c>
      <c r="B3489" s="159" t="s">
        <v>2937</v>
      </c>
      <c r="C3489" s="159" t="s">
        <v>1036</v>
      </c>
      <c r="D3489" s="159" t="s">
        <v>2544</v>
      </c>
      <c r="E3489" s="159" t="s">
        <v>3056</v>
      </c>
    </row>
    <row r="3490" spans="1:5" ht="12" customHeight="1" x14ac:dyDescent="0.2">
      <c r="A3490" s="159" t="s">
        <v>3288</v>
      </c>
      <c r="B3490" s="159" t="s">
        <v>2937</v>
      </c>
      <c r="C3490" s="159" t="s">
        <v>1036</v>
      </c>
      <c r="D3490" s="159" t="s">
        <v>2544</v>
      </c>
      <c r="E3490" s="159" t="s">
        <v>3057</v>
      </c>
    </row>
    <row r="3491" spans="1:5" ht="12" customHeight="1" x14ac:dyDescent="0.2">
      <c r="A3491" s="159" t="s">
        <v>3288</v>
      </c>
      <c r="B3491" s="159" t="s">
        <v>2937</v>
      </c>
      <c r="C3491" s="159" t="s">
        <v>1036</v>
      </c>
      <c r="D3491" s="159" t="s">
        <v>2544</v>
      </c>
      <c r="E3491" s="159" t="s">
        <v>3064</v>
      </c>
    </row>
    <row r="3492" spans="1:5" ht="12" customHeight="1" x14ac:dyDescent="0.2">
      <c r="A3492" s="159" t="s">
        <v>3293</v>
      </c>
      <c r="B3492" s="159" t="s">
        <v>1705</v>
      </c>
      <c r="C3492" s="159" t="s">
        <v>1706</v>
      </c>
      <c r="D3492" s="159" t="s">
        <v>3290</v>
      </c>
      <c r="E3492" s="159" t="s">
        <v>3061</v>
      </c>
    </row>
    <row r="3493" spans="1:5" ht="12" customHeight="1" x14ac:dyDescent="0.2">
      <c r="A3493" s="159" t="s">
        <v>3293</v>
      </c>
      <c r="B3493" s="159" t="s">
        <v>2488</v>
      </c>
      <c r="C3493" s="159" t="s">
        <v>2489</v>
      </c>
      <c r="D3493" s="159" t="s">
        <v>3290</v>
      </c>
      <c r="E3493" s="159" t="s">
        <v>3061</v>
      </c>
    </row>
    <row r="3494" spans="1:5" ht="12" customHeight="1" x14ac:dyDescent="0.2">
      <c r="A3494" s="159" t="s">
        <v>3293</v>
      </c>
      <c r="B3494" s="159" t="s">
        <v>2490</v>
      </c>
      <c r="C3494" s="159" t="s">
        <v>2491</v>
      </c>
      <c r="D3494" s="159" t="s">
        <v>3290</v>
      </c>
      <c r="E3494" s="159" t="s">
        <v>3061</v>
      </c>
    </row>
    <row r="3495" spans="1:5" ht="12" customHeight="1" x14ac:dyDescent="0.2">
      <c r="A3495" s="159" t="s">
        <v>3293</v>
      </c>
      <c r="B3495" s="159" t="s">
        <v>1688</v>
      </c>
      <c r="C3495" s="159" t="s">
        <v>1684</v>
      </c>
      <c r="D3495" s="159" t="s">
        <v>3290</v>
      </c>
      <c r="E3495" s="159" t="s">
        <v>3055</v>
      </c>
    </row>
    <row r="3496" spans="1:5" ht="12" customHeight="1" x14ac:dyDescent="0.2">
      <c r="A3496" s="159" t="s">
        <v>3293</v>
      </c>
      <c r="B3496" s="159" t="s">
        <v>1688</v>
      </c>
      <c r="C3496" s="159" t="s">
        <v>1684</v>
      </c>
      <c r="D3496" s="159" t="s">
        <v>3290</v>
      </c>
      <c r="E3496" s="159" t="s">
        <v>3058</v>
      </c>
    </row>
    <row r="3497" spans="1:5" ht="12" customHeight="1" x14ac:dyDescent="0.2">
      <c r="A3497" s="159" t="s">
        <v>3293</v>
      </c>
      <c r="B3497" s="159" t="s">
        <v>1688</v>
      </c>
      <c r="C3497" s="159" t="s">
        <v>1684</v>
      </c>
      <c r="D3497" s="159" t="s">
        <v>3290</v>
      </c>
      <c r="E3497" s="159" t="s">
        <v>3061</v>
      </c>
    </row>
    <row r="3498" spans="1:5" ht="12" customHeight="1" x14ac:dyDescent="0.2">
      <c r="A3498" s="159" t="s">
        <v>3293</v>
      </c>
      <c r="B3498" s="159" t="s">
        <v>1688</v>
      </c>
      <c r="C3498" s="159" t="s">
        <v>1684</v>
      </c>
      <c r="D3498" s="159" t="s">
        <v>3290</v>
      </c>
      <c r="E3498" s="159" t="s">
        <v>3056</v>
      </c>
    </row>
    <row r="3499" spans="1:5" ht="12" customHeight="1" x14ac:dyDescent="0.2">
      <c r="A3499" s="159" t="s">
        <v>3293</v>
      </c>
      <c r="B3499" s="159" t="s">
        <v>1687</v>
      </c>
      <c r="C3499" s="159" t="s">
        <v>1683</v>
      </c>
      <c r="D3499" s="159" t="s">
        <v>3290</v>
      </c>
      <c r="E3499" s="159" t="s">
        <v>3055</v>
      </c>
    </row>
    <row r="3500" spans="1:5" ht="12" customHeight="1" x14ac:dyDescent="0.2">
      <c r="A3500" s="159" t="s">
        <v>3293</v>
      </c>
      <c r="B3500" s="159" t="s">
        <v>1687</v>
      </c>
      <c r="C3500" s="159" t="s">
        <v>1683</v>
      </c>
      <c r="D3500" s="159" t="s">
        <v>3290</v>
      </c>
      <c r="E3500" s="159" t="s">
        <v>3061</v>
      </c>
    </row>
    <row r="3501" spans="1:5" ht="12" customHeight="1" x14ac:dyDescent="0.2">
      <c r="A3501" s="159" t="s">
        <v>3293</v>
      </c>
      <c r="B3501" s="159" t="s">
        <v>1687</v>
      </c>
      <c r="C3501" s="159" t="s">
        <v>1683</v>
      </c>
      <c r="D3501" s="159" t="s">
        <v>3290</v>
      </c>
      <c r="E3501" s="159" t="s">
        <v>3056</v>
      </c>
    </row>
    <row r="3502" spans="1:5" ht="12" customHeight="1" x14ac:dyDescent="0.2">
      <c r="A3502" s="159" t="s">
        <v>3293</v>
      </c>
      <c r="B3502" s="159" t="s">
        <v>2023</v>
      </c>
      <c r="C3502" s="159" t="s">
        <v>2018</v>
      </c>
      <c r="D3502" s="159" t="s">
        <v>3290</v>
      </c>
      <c r="E3502" s="159" t="s">
        <v>3061</v>
      </c>
    </row>
    <row r="3503" spans="1:5" ht="12" customHeight="1" x14ac:dyDescent="0.2">
      <c r="A3503" s="159" t="s">
        <v>3293</v>
      </c>
      <c r="B3503" s="159" t="s">
        <v>2023</v>
      </c>
      <c r="C3503" s="159" t="s">
        <v>2018</v>
      </c>
      <c r="D3503" s="159" t="s">
        <v>3290</v>
      </c>
      <c r="E3503" s="159" t="s">
        <v>3056</v>
      </c>
    </row>
    <row r="3504" spans="1:5" ht="12" customHeight="1" x14ac:dyDescent="0.2">
      <c r="A3504" s="159" t="s">
        <v>3293</v>
      </c>
      <c r="B3504" s="159" t="s">
        <v>2024</v>
      </c>
      <c r="C3504" s="159" t="s">
        <v>2019</v>
      </c>
      <c r="D3504" s="159" t="s">
        <v>3290</v>
      </c>
      <c r="E3504" s="159" t="s">
        <v>3061</v>
      </c>
    </row>
    <row r="3505" spans="1:5" ht="12" customHeight="1" x14ac:dyDescent="0.2">
      <c r="A3505" s="159" t="s">
        <v>3293</v>
      </c>
      <c r="B3505" s="159" t="s">
        <v>2024</v>
      </c>
      <c r="C3505" s="159" t="s">
        <v>2019</v>
      </c>
      <c r="D3505" s="159" t="s">
        <v>3290</v>
      </c>
      <c r="E3505" s="159" t="s">
        <v>3056</v>
      </c>
    </row>
    <row r="3506" spans="1:5" ht="12" customHeight="1" x14ac:dyDescent="0.2">
      <c r="A3506" s="159" t="s">
        <v>3293</v>
      </c>
      <c r="B3506" s="159" t="s">
        <v>1686</v>
      </c>
      <c r="C3506" s="159" t="s">
        <v>1682</v>
      </c>
      <c r="D3506" s="159" t="s">
        <v>3290</v>
      </c>
      <c r="E3506" s="159" t="s">
        <v>3055</v>
      </c>
    </row>
    <row r="3507" spans="1:5" ht="12" customHeight="1" x14ac:dyDescent="0.2">
      <c r="A3507" s="159" t="s">
        <v>3293</v>
      </c>
      <c r="B3507" s="159" t="s">
        <v>1686</v>
      </c>
      <c r="C3507" s="159" t="s">
        <v>1682</v>
      </c>
      <c r="D3507" s="159" t="s">
        <v>3290</v>
      </c>
      <c r="E3507" s="159" t="s">
        <v>3058</v>
      </c>
    </row>
    <row r="3508" spans="1:5" ht="12" customHeight="1" x14ac:dyDescent="0.2">
      <c r="A3508" s="159" t="s">
        <v>3293</v>
      </c>
      <c r="B3508" s="159" t="s">
        <v>1686</v>
      </c>
      <c r="C3508" s="159" t="s">
        <v>1682</v>
      </c>
      <c r="D3508" s="159" t="s">
        <v>3290</v>
      </c>
      <c r="E3508" s="159" t="s">
        <v>3061</v>
      </c>
    </row>
    <row r="3509" spans="1:5" ht="12" customHeight="1" x14ac:dyDescent="0.2">
      <c r="A3509" s="159" t="s">
        <v>3293</v>
      </c>
      <c r="B3509" s="159" t="s">
        <v>1686</v>
      </c>
      <c r="C3509" s="159" t="s">
        <v>1682</v>
      </c>
      <c r="D3509" s="159" t="s">
        <v>3290</v>
      </c>
      <c r="E3509" s="159" t="s">
        <v>3056</v>
      </c>
    </row>
    <row r="3510" spans="1:5" ht="12" customHeight="1" x14ac:dyDescent="0.2">
      <c r="A3510" s="159" t="s">
        <v>3293</v>
      </c>
      <c r="B3510" s="159" t="s">
        <v>2021</v>
      </c>
      <c r="C3510" s="159" t="s">
        <v>2016</v>
      </c>
      <c r="D3510" s="159" t="s">
        <v>3290</v>
      </c>
      <c r="E3510" s="159" t="s">
        <v>3061</v>
      </c>
    </row>
    <row r="3511" spans="1:5" ht="12" customHeight="1" x14ac:dyDescent="0.2">
      <c r="A3511" s="159" t="s">
        <v>3293</v>
      </c>
      <c r="B3511" s="159" t="s">
        <v>1853</v>
      </c>
      <c r="C3511" s="159" t="s">
        <v>1854</v>
      </c>
      <c r="D3511" s="159" t="s">
        <v>3290</v>
      </c>
      <c r="E3511" s="159" t="s">
        <v>3061</v>
      </c>
    </row>
    <row r="3512" spans="1:5" ht="12" customHeight="1" x14ac:dyDescent="0.2">
      <c r="A3512" s="159" t="s">
        <v>3293</v>
      </c>
      <c r="B3512" s="159" t="s">
        <v>1855</v>
      </c>
      <c r="C3512" s="159" t="s">
        <v>1856</v>
      </c>
      <c r="D3512" s="159" t="s">
        <v>3290</v>
      </c>
      <c r="E3512" s="159" t="s">
        <v>3061</v>
      </c>
    </row>
    <row r="3513" spans="1:5" ht="12" customHeight="1" x14ac:dyDescent="0.2">
      <c r="A3513" s="159" t="s">
        <v>3293</v>
      </c>
      <c r="B3513" s="159" t="s">
        <v>2064</v>
      </c>
      <c r="C3513" s="159" t="s">
        <v>1857</v>
      </c>
      <c r="D3513" s="159" t="s">
        <v>3290</v>
      </c>
      <c r="E3513" s="159" t="s">
        <v>3061</v>
      </c>
    </row>
    <row r="3514" spans="1:5" ht="12" customHeight="1" x14ac:dyDescent="0.2">
      <c r="A3514" s="159" t="s">
        <v>3293</v>
      </c>
      <c r="B3514" s="159" t="s">
        <v>2065</v>
      </c>
      <c r="C3514" s="159" t="s">
        <v>1858</v>
      </c>
      <c r="D3514" s="159" t="s">
        <v>3290</v>
      </c>
      <c r="E3514" s="159" t="s">
        <v>3061</v>
      </c>
    </row>
    <row r="3515" spans="1:5" ht="12" customHeight="1" x14ac:dyDescent="0.2">
      <c r="A3515" s="159" t="s">
        <v>3293</v>
      </c>
      <c r="B3515" s="159" t="s">
        <v>2486</v>
      </c>
      <c r="C3515" s="159" t="s">
        <v>2487</v>
      </c>
      <c r="D3515" s="159" t="s">
        <v>3290</v>
      </c>
      <c r="E3515" s="159" t="s">
        <v>3061</v>
      </c>
    </row>
    <row r="3516" spans="1:5" ht="12" customHeight="1" x14ac:dyDescent="0.2">
      <c r="A3516" s="159" t="s">
        <v>3293</v>
      </c>
      <c r="B3516" s="159" t="s">
        <v>1685</v>
      </c>
      <c r="C3516" s="159" t="s">
        <v>1681</v>
      </c>
      <c r="D3516" s="159" t="s">
        <v>3290</v>
      </c>
      <c r="E3516" s="159" t="s">
        <v>3055</v>
      </c>
    </row>
    <row r="3517" spans="1:5" ht="12" customHeight="1" x14ac:dyDescent="0.2">
      <c r="A3517" s="159" t="s">
        <v>3293</v>
      </c>
      <c r="B3517" s="159" t="s">
        <v>1685</v>
      </c>
      <c r="C3517" s="159" t="s">
        <v>1681</v>
      </c>
      <c r="D3517" s="159" t="s">
        <v>3290</v>
      </c>
      <c r="E3517" s="159" t="s">
        <v>3058</v>
      </c>
    </row>
    <row r="3518" spans="1:5" ht="12" customHeight="1" x14ac:dyDescent="0.2">
      <c r="A3518" s="159" t="s">
        <v>3293</v>
      </c>
      <c r="B3518" s="159" t="s">
        <v>1685</v>
      </c>
      <c r="C3518" s="159" t="s">
        <v>1681</v>
      </c>
      <c r="D3518" s="159" t="s">
        <v>3290</v>
      </c>
      <c r="E3518" s="159" t="s">
        <v>3061</v>
      </c>
    </row>
    <row r="3519" spans="1:5" ht="12" customHeight="1" x14ac:dyDescent="0.2">
      <c r="A3519" s="159" t="s">
        <v>3293</v>
      </c>
      <c r="B3519" s="159" t="s">
        <v>1685</v>
      </c>
      <c r="C3519" s="159" t="s">
        <v>1681</v>
      </c>
      <c r="D3519" s="159" t="s">
        <v>3290</v>
      </c>
      <c r="E3519" s="159" t="s">
        <v>3056</v>
      </c>
    </row>
    <row r="3520" spans="1:5" ht="12" customHeight="1" x14ac:dyDescent="0.2">
      <c r="A3520" s="159" t="s">
        <v>3293</v>
      </c>
      <c r="B3520" s="159" t="s">
        <v>2022</v>
      </c>
      <c r="C3520" s="159" t="s">
        <v>2017</v>
      </c>
      <c r="D3520" s="159" t="s">
        <v>3290</v>
      </c>
      <c r="E3520" s="159" t="s">
        <v>3061</v>
      </c>
    </row>
    <row r="3521" spans="1:5" ht="12" customHeight="1" x14ac:dyDescent="0.2">
      <c r="A3521" s="159" t="s">
        <v>3293</v>
      </c>
      <c r="B3521" s="159" t="s">
        <v>1707</v>
      </c>
      <c r="C3521" s="159" t="s">
        <v>1708</v>
      </c>
      <c r="D3521" s="159" t="s">
        <v>3290</v>
      </c>
      <c r="E3521" s="159" t="s">
        <v>3061</v>
      </c>
    </row>
    <row r="3522" spans="1:5" ht="12" customHeight="1" x14ac:dyDescent="0.2">
      <c r="A3522" s="159" t="s">
        <v>3293</v>
      </c>
      <c r="B3522" s="159" t="s">
        <v>986</v>
      </c>
      <c r="C3522" s="159" t="s">
        <v>987</v>
      </c>
      <c r="D3522" s="159" t="s">
        <v>2162</v>
      </c>
      <c r="E3522" s="159" t="s">
        <v>3008</v>
      </c>
    </row>
    <row r="3523" spans="1:5" ht="12" customHeight="1" x14ac:dyDescent="0.2">
      <c r="A3523" s="159" t="s">
        <v>3293</v>
      </c>
      <c r="B3523" s="159" t="s">
        <v>990</v>
      </c>
      <c r="C3523" s="159" t="s">
        <v>991</v>
      </c>
      <c r="D3523" s="159" t="s">
        <v>2162</v>
      </c>
      <c r="E3523" s="159" t="s">
        <v>3008</v>
      </c>
    </row>
    <row r="3524" spans="1:5" ht="12" customHeight="1" x14ac:dyDescent="0.2">
      <c r="A3524" s="159" t="s">
        <v>3293</v>
      </c>
      <c r="B3524" s="159" t="s">
        <v>1002</v>
      </c>
      <c r="C3524" s="159" t="s">
        <v>1003</v>
      </c>
      <c r="D3524" s="159" t="s">
        <v>2162</v>
      </c>
      <c r="E3524" s="159" t="s">
        <v>3008</v>
      </c>
    </row>
    <row r="3525" spans="1:5" ht="12" customHeight="1" x14ac:dyDescent="0.2">
      <c r="A3525" s="159" t="s">
        <v>3293</v>
      </c>
      <c r="B3525" s="159" t="s">
        <v>1006</v>
      </c>
      <c r="C3525" s="159" t="s">
        <v>1007</v>
      </c>
      <c r="D3525" s="159" t="s">
        <v>2162</v>
      </c>
      <c r="E3525" s="159" t="s">
        <v>3008</v>
      </c>
    </row>
    <row r="3526" spans="1:5" ht="12" customHeight="1" x14ac:dyDescent="0.2">
      <c r="A3526" s="159" t="s">
        <v>3293</v>
      </c>
      <c r="B3526" s="159" t="s">
        <v>994</v>
      </c>
      <c r="C3526" s="159" t="s">
        <v>995</v>
      </c>
      <c r="D3526" s="159" t="s">
        <v>2162</v>
      </c>
      <c r="E3526" s="159" t="s">
        <v>3008</v>
      </c>
    </row>
    <row r="3527" spans="1:5" ht="12" customHeight="1" x14ac:dyDescent="0.2">
      <c r="A3527" s="159" t="s">
        <v>3293</v>
      </c>
      <c r="B3527" s="159" t="s">
        <v>998</v>
      </c>
      <c r="C3527" s="159" t="s">
        <v>999</v>
      </c>
      <c r="D3527" s="159" t="s">
        <v>2162</v>
      </c>
      <c r="E3527" s="159" t="s">
        <v>3008</v>
      </c>
    </row>
    <row r="3528" spans="1:5" ht="12" customHeight="1" x14ac:dyDescent="0.2">
      <c r="A3528" s="159" t="s">
        <v>3293</v>
      </c>
      <c r="B3528" s="159" t="s">
        <v>988</v>
      </c>
      <c r="C3528" s="159" t="s">
        <v>989</v>
      </c>
      <c r="D3528" s="159" t="s">
        <v>2162</v>
      </c>
      <c r="E3528" s="159" t="s">
        <v>3008</v>
      </c>
    </row>
    <row r="3529" spans="1:5" ht="12" customHeight="1" x14ac:dyDescent="0.2">
      <c r="A3529" s="159" t="s">
        <v>3293</v>
      </c>
      <c r="B3529" s="159" t="s">
        <v>992</v>
      </c>
      <c r="C3529" s="159" t="s">
        <v>993</v>
      </c>
      <c r="D3529" s="159" t="s">
        <v>2162</v>
      </c>
      <c r="E3529" s="159" t="s">
        <v>3008</v>
      </c>
    </row>
    <row r="3530" spans="1:5" ht="12" customHeight="1" x14ac:dyDescent="0.2">
      <c r="A3530" s="159" t="s">
        <v>3293</v>
      </c>
      <c r="B3530" s="159" t="s">
        <v>1004</v>
      </c>
      <c r="C3530" s="159" t="s">
        <v>1005</v>
      </c>
      <c r="D3530" s="159" t="s">
        <v>2162</v>
      </c>
      <c r="E3530" s="159" t="s">
        <v>3008</v>
      </c>
    </row>
    <row r="3531" spans="1:5" ht="12" customHeight="1" x14ac:dyDescent="0.2">
      <c r="A3531" s="159" t="s">
        <v>3293</v>
      </c>
      <c r="B3531" s="159" t="s">
        <v>1008</v>
      </c>
      <c r="C3531" s="159" t="s">
        <v>1009</v>
      </c>
      <c r="D3531" s="159" t="s">
        <v>2162</v>
      </c>
      <c r="E3531" s="159" t="s">
        <v>3008</v>
      </c>
    </row>
    <row r="3532" spans="1:5" ht="12" customHeight="1" x14ac:dyDescent="0.2">
      <c r="A3532" s="159" t="s">
        <v>3293</v>
      </c>
      <c r="B3532" s="159" t="s">
        <v>996</v>
      </c>
      <c r="C3532" s="159" t="s">
        <v>997</v>
      </c>
      <c r="D3532" s="159" t="s">
        <v>2162</v>
      </c>
      <c r="E3532" s="159" t="s">
        <v>3008</v>
      </c>
    </row>
    <row r="3533" spans="1:5" ht="12" customHeight="1" x14ac:dyDescent="0.2">
      <c r="A3533" s="159" t="s">
        <v>3293</v>
      </c>
      <c r="B3533" s="159" t="s">
        <v>1000</v>
      </c>
      <c r="C3533" s="159" t="s">
        <v>1001</v>
      </c>
      <c r="D3533" s="159" t="s">
        <v>2162</v>
      </c>
      <c r="E3533" s="159" t="s">
        <v>3008</v>
      </c>
    </row>
    <row r="3534" spans="1:5" ht="12" customHeight="1" x14ac:dyDescent="0.2">
      <c r="A3534" s="159" t="s">
        <v>3293</v>
      </c>
      <c r="B3534" s="159" t="s">
        <v>885</v>
      </c>
      <c r="C3534" s="159" t="s">
        <v>886</v>
      </c>
      <c r="D3534" s="159" t="s">
        <v>2162</v>
      </c>
      <c r="E3534" s="159" t="s">
        <v>3008</v>
      </c>
    </row>
    <row r="3535" spans="1:5" ht="12" customHeight="1" x14ac:dyDescent="0.2">
      <c r="A3535" s="159" t="s">
        <v>3293</v>
      </c>
      <c r="B3535" s="159" t="s">
        <v>891</v>
      </c>
      <c r="C3535" s="159" t="s">
        <v>892</v>
      </c>
      <c r="D3535" s="159" t="s">
        <v>2162</v>
      </c>
      <c r="E3535" s="159" t="s">
        <v>3008</v>
      </c>
    </row>
    <row r="3536" spans="1:5" ht="12" customHeight="1" x14ac:dyDescent="0.2">
      <c r="A3536" s="159" t="s">
        <v>3293</v>
      </c>
      <c r="B3536" s="159" t="s">
        <v>897</v>
      </c>
      <c r="C3536" s="159" t="s">
        <v>898</v>
      </c>
      <c r="D3536" s="159" t="s">
        <v>2162</v>
      </c>
      <c r="E3536" s="159" t="s">
        <v>3008</v>
      </c>
    </row>
    <row r="3537" spans="1:5" ht="12" customHeight="1" x14ac:dyDescent="0.2">
      <c r="A3537" s="159" t="s">
        <v>3293</v>
      </c>
      <c r="B3537" s="159" t="s">
        <v>903</v>
      </c>
      <c r="C3537" s="159" t="s">
        <v>904</v>
      </c>
      <c r="D3537" s="159" t="s">
        <v>2162</v>
      </c>
      <c r="E3537" s="159" t="s">
        <v>3008</v>
      </c>
    </row>
    <row r="3538" spans="1:5" ht="12" customHeight="1" x14ac:dyDescent="0.2">
      <c r="A3538" s="159" t="s">
        <v>3293</v>
      </c>
      <c r="B3538" s="159" t="s">
        <v>887</v>
      </c>
      <c r="C3538" s="159" t="s">
        <v>888</v>
      </c>
      <c r="D3538" s="159" t="s">
        <v>2162</v>
      </c>
      <c r="E3538" s="159" t="s">
        <v>3008</v>
      </c>
    </row>
    <row r="3539" spans="1:5" ht="12" customHeight="1" x14ac:dyDescent="0.2">
      <c r="A3539" s="159" t="s">
        <v>3293</v>
      </c>
      <c r="B3539" s="159" t="s">
        <v>893</v>
      </c>
      <c r="C3539" s="159" t="s">
        <v>894</v>
      </c>
      <c r="D3539" s="159" t="s">
        <v>2162</v>
      </c>
      <c r="E3539" s="159" t="s">
        <v>3008</v>
      </c>
    </row>
    <row r="3540" spans="1:5" ht="12" customHeight="1" x14ac:dyDescent="0.2">
      <c r="A3540" s="159" t="s">
        <v>3293</v>
      </c>
      <c r="B3540" s="159" t="s">
        <v>899</v>
      </c>
      <c r="C3540" s="159" t="s">
        <v>900</v>
      </c>
      <c r="D3540" s="159" t="s">
        <v>2162</v>
      </c>
      <c r="E3540" s="159" t="s">
        <v>3008</v>
      </c>
    </row>
    <row r="3541" spans="1:5" ht="12" customHeight="1" x14ac:dyDescent="0.2">
      <c r="A3541" s="159" t="s">
        <v>3293</v>
      </c>
      <c r="B3541" s="159" t="s">
        <v>905</v>
      </c>
      <c r="C3541" s="159" t="s">
        <v>906</v>
      </c>
      <c r="D3541" s="159" t="s">
        <v>2162</v>
      </c>
      <c r="E3541" s="159" t="s">
        <v>3008</v>
      </c>
    </row>
    <row r="3542" spans="1:5" ht="12" customHeight="1" x14ac:dyDescent="0.2">
      <c r="A3542" s="159" t="s">
        <v>3293</v>
      </c>
      <c r="B3542" s="159" t="s">
        <v>750</v>
      </c>
      <c r="C3542" s="159" t="s">
        <v>751</v>
      </c>
      <c r="D3542" s="159" t="s">
        <v>2162</v>
      </c>
      <c r="E3542" s="159" t="s">
        <v>3008</v>
      </c>
    </row>
    <row r="3543" spans="1:5" ht="12" customHeight="1" x14ac:dyDescent="0.2">
      <c r="A3543" s="159" t="s">
        <v>3293</v>
      </c>
      <c r="B3543" s="159" t="s">
        <v>754</v>
      </c>
      <c r="C3543" s="159" t="s">
        <v>755</v>
      </c>
      <c r="D3543" s="159" t="s">
        <v>2162</v>
      </c>
      <c r="E3543" s="159" t="s">
        <v>3008</v>
      </c>
    </row>
    <row r="3544" spans="1:5" ht="12" customHeight="1" x14ac:dyDescent="0.2">
      <c r="A3544" s="159" t="s">
        <v>3293</v>
      </c>
      <c r="B3544" s="159" t="s">
        <v>2813</v>
      </c>
      <c r="C3544" s="159" t="s">
        <v>781</v>
      </c>
      <c r="D3544" s="159" t="s">
        <v>2162</v>
      </c>
      <c r="E3544" s="159" t="s">
        <v>3008</v>
      </c>
    </row>
    <row r="3545" spans="1:5" ht="12" customHeight="1" x14ac:dyDescent="0.2">
      <c r="A3545" s="159" t="s">
        <v>3293</v>
      </c>
      <c r="B3545" s="159" t="s">
        <v>2819</v>
      </c>
      <c r="C3545" s="159" t="s">
        <v>782</v>
      </c>
      <c r="D3545" s="159" t="s">
        <v>2162</v>
      </c>
      <c r="E3545" s="159" t="s">
        <v>3008</v>
      </c>
    </row>
    <row r="3546" spans="1:5" ht="12" customHeight="1" x14ac:dyDescent="0.2">
      <c r="A3546" s="159" t="s">
        <v>3293</v>
      </c>
      <c r="B3546" s="159" t="s">
        <v>827</v>
      </c>
      <c r="C3546" s="159" t="s">
        <v>828</v>
      </c>
      <c r="D3546" s="159" t="s">
        <v>2162</v>
      </c>
      <c r="E3546" s="159" t="s">
        <v>3008</v>
      </c>
    </row>
    <row r="3547" spans="1:5" ht="12" customHeight="1" x14ac:dyDescent="0.2">
      <c r="A3547" s="159" t="s">
        <v>3293</v>
      </c>
      <c r="B3547" s="159" t="s">
        <v>831</v>
      </c>
      <c r="C3547" s="159" t="s">
        <v>832</v>
      </c>
      <c r="D3547" s="159" t="s">
        <v>2162</v>
      </c>
      <c r="E3547" s="159" t="s">
        <v>3008</v>
      </c>
    </row>
    <row r="3548" spans="1:5" ht="12" customHeight="1" x14ac:dyDescent="0.2">
      <c r="A3548" s="159" t="s">
        <v>3293</v>
      </c>
      <c r="B3548" s="159" t="s">
        <v>819</v>
      </c>
      <c r="C3548" s="159" t="s">
        <v>820</v>
      </c>
      <c r="D3548" s="159" t="s">
        <v>2162</v>
      </c>
      <c r="E3548" s="159" t="s">
        <v>3008</v>
      </c>
    </row>
    <row r="3549" spans="1:5" ht="12" customHeight="1" x14ac:dyDescent="0.2">
      <c r="A3549" s="159" t="s">
        <v>3293</v>
      </c>
      <c r="B3549" s="159" t="s">
        <v>823</v>
      </c>
      <c r="C3549" s="159" t="s">
        <v>824</v>
      </c>
      <c r="D3549" s="159" t="s">
        <v>2162</v>
      </c>
      <c r="E3549" s="159" t="s">
        <v>3008</v>
      </c>
    </row>
    <row r="3550" spans="1:5" ht="12" customHeight="1" x14ac:dyDescent="0.2">
      <c r="A3550" s="159" t="s">
        <v>3293</v>
      </c>
      <c r="B3550" s="159" t="s">
        <v>2810</v>
      </c>
      <c r="C3550" s="159" t="s">
        <v>758</v>
      </c>
      <c r="D3550" s="159" t="s">
        <v>2162</v>
      </c>
      <c r="E3550" s="159" t="s">
        <v>3008</v>
      </c>
    </row>
    <row r="3551" spans="1:5" ht="12" customHeight="1" x14ac:dyDescent="0.2">
      <c r="A3551" s="159" t="s">
        <v>3293</v>
      </c>
      <c r="B3551" s="159" t="s">
        <v>761</v>
      </c>
      <c r="C3551" s="159" t="s">
        <v>762</v>
      </c>
      <c r="D3551" s="159" t="s">
        <v>2162</v>
      </c>
      <c r="E3551" s="159" t="s">
        <v>3008</v>
      </c>
    </row>
    <row r="3552" spans="1:5" ht="12" customHeight="1" x14ac:dyDescent="0.2">
      <c r="A3552" s="159" t="s">
        <v>3293</v>
      </c>
      <c r="B3552" s="159" t="s">
        <v>2820</v>
      </c>
      <c r="C3552" s="159" t="s">
        <v>783</v>
      </c>
      <c r="D3552" s="159" t="s">
        <v>2162</v>
      </c>
      <c r="E3552" s="159" t="s">
        <v>3008</v>
      </c>
    </row>
    <row r="3553" spans="1:5" ht="12" customHeight="1" x14ac:dyDescent="0.2">
      <c r="A3553" s="159" t="s">
        <v>3293</v>
      </c>
      <c r="B3553" s="159" t="s">
        <v>2815</v>
      </c>
      <c r="C3553" s="159" t="s">
        <v>784</v>
      </c>
      <c r="D3553" s="159" t="s">
        <v>2162</v>
      </c>
      <c r="E3553" s="159" t="s">
        <v>3008</v>
      </c>
    </row>
    <row r="3554" spans="1:5" ht="12" customHeight="1" x14ac:dyDescent="0.2">
      <c r="A3554" s="159" t="s">
        <v>3293</v>
      </c>
      <c r="B3554" s="159" t="s">
        <v>2818</v>
      </c>
      <c r="C3554" s="159" t="s">
        <v>785</v>
      </c>
      <c r="D3554" s="159" t="s">
        <v>2162</v>
      </c>
      <c r="E3554" s="159" t="s">
        <v>3008</v>
      </c>
    </row>
    <row r="3555" spans="1:5" ht="12" customHeight="1" x14ac:dyDescent="0.2">
      <c r="A3555" s="159" t="s">
        <v>3293</v>
      </c>
      <c r="B3555" s="159" t="s">
        <v>2808</v>
      </c>
      <c r="C3555" s="159" t="s">
        <v>786</v>
      </c>
      <c r="D3555" s="159" t="s">
        <v>2162</v>
      </c>
      <c r="E3555" s="159" t="s">
        <v>3008</v>
      </c>
    </row>
    <row r="3556" spans="1:5" ht="12" customHeight="1" x14ac:dyDescent="0.2">
      <c r="A3556" s="159" t="s">
        <v>3293</v>
      </c>
      <c r="B3556" s="159" t="s">
        <v>2814</v>
      </c>
      <c r="C3556" s="159" t="s">
        <v>787</v>
      </c>
      <c r="D3556" s="159" t="s">
        <v>2162</v>
      </c>
      <c r="E3556" s="159" t="s">
        <v>3008</v>
      </c>
    </row>
    <row r="3557" spans="1:5" ht="12" customHeight="1" x14ac:dyDescent="0.2">
      <c r="A3557" s="159" t="s">
        <v>3293</v>
      </c>
      <c r="B3557" s="159" t="s">
        <v>2816</v>
      </c>
      <c r="C3557" s="159" t="s">
        <v>788</v>
      </c>
      <c r="D3557" s="159" t="s">
        <v>2162</v>
      </c>
      <c r="E3557" s="159" t="s">
        <v>3008</v>
      </c>
    </row>
    <row r="3558" spans="1:5" ht="12" customHeight="1" x14ac:dyDescent="0.2">
      <c r="A3558" s="159" t="s">
        <v>3293</v>
      </c>
      <c r="B3558" s="159" t="s">
        <v>765</v>
      </c>
      <c r="C3558" s="159" t="s">
        <v>766</v>
      </c>
      <c r="D3558" s="159" t="s">
        <v>2162</v>
      </c>
      <c r="E3558" s="159" t="s">
        <v>3008</v>
      </c>
    </row>
    <row r="3559" spans="1:5" ht="12" customHeight="1" x14ac:dyDescent="0.2">
      <c r="A3559" s="159" t="s">
        <v>3293</v>
      </c>
      <c r="B3559" s="159" t="s">
        <v>769</v>
      </c>
      <c r="C3559" s="159" t="s">
        <v>770</v>
      </c>
      <c r="D3559" s="159" t="s">
        <v>2162</v>
      </c>
      <c r="E3559" s="159" t="s">
        <v>3008</v>
      </c>
    </row>
    <row r="3560" spans="1:5" ht="12" customHeight="1" x14ac:dyDescent="0.2">
      <c r="A3560" s="159" t="s">
        <v>3293</v>
      </c>
      <c r="B3560" s="159" t="s">
        <v>752</v>
      </c>
      <c r="C3560" s="159" t="s">
        <v>753</v>
      </c>
      <c r="D3560" s="159" t="s">
        <v>2162</v>
      </c>
      <c r="E3560" s="159" t="s">
        <v>3008</v>
      </c>
    </row>
    <row r="3561" spans="1:5" ht="12" customHeight="1" x14ac:dyDescent="0.2">
      <c r="A3561" s="159" t="s">
        <v>3293</v>
      </c>
      <c r="B3561" s="159" t="s">
        <v>756</v>
      </c>
      <c r="C3561" s="159" t="s">
        <v>757</v>
      </c>
      <c r="D3561" s="159" t="s">
        <v>2162</v>
      </c>
      <c r="E3561" s="159" t="s">
        <v>3008</v>
      </c>
    </row>
    <row r="3562" spans="1:5" ht="12" customHeight="1" x14ac:dyDescent="0.2">
      <c r="A3562" s="159" t="s">
        <v>3293</v>
      </c>
      <c r="B3562" s="159" t="s">
        <v>2803</v>
      </c>
      <c r="C3562" s="159" t="s">
        <v>789</v>
      </c>
      <c r="D3562" s="159" t="s">
        <v>2162</v>
      </c>
      <c r="E3562" s="159" t="s">
        <v>3008</v>
      </c>
    </row>
    <row r="3563" spans="1:5" ht="12" customHeight="1" x14ac:dyDescent="0.2">
      <c r="A3563" s="159" t="s">
        <v>3293</v>
      </c>
      <c r="B3563" s="159" t="s">
        <v>2809</v>
      </c>
      <c r="C3563" s="159" t="s">
        <v>790</v>
      </c>
      <c r="D3563" s="159" t="s">
        <v>2162</v>
      </c>
      <c r="E3563" s="159" t="s">
        <v>3008</v>
      </c>
    </row>
    <row r="3564" spans="1:5" ht="12" customHeight="1" x14ac:dyDescent="0.2">
      <c r="A3564" s="159" t="s">
        <v>3293</v>
      </c>
      <c r="B3564" s="159" t="s">
        <v>829</v>
      </c>
      <c r="C3564" s="159" t="s">
        <v>830</v>
      </c>
      <c r="D3564" s="159" t="s">
        <v>2162</v>
      </c>
      <c r="E3564" s="159" t="s">
        <v>3008</v>
      </c>
    </row>
    <row r="3565" spans="1:5" ht="12" customHeight="1" x14ac:dyDescent="0.2">
      <c r="A3565" s="159" t="s">
        <v>3293</v>
      </c>
      <c r="B3565" s="159" t="s">
        <v>833</v>
      </c>
      <c r="C3565" s="159" t="s">
        <v>834</v>
      </c>
      <c r="D3565" s="159" t="s">
        <v>2162</v>
      </c>
      <c r="E3565" s="159" t="s">
        <v>3008</v>
      </c>
    </row>
    <row r="3566" spans="1:5" ht="12" customHeight="1" x14ac:dyDescent="0.2">
      <c r="A3566" s="159" t="s">
        <v>3293</v>
      </c>
      <c r="B3566" s="159" t="s">
        <v>821</v>
      </c>
      <c r="C3566" s="159" t="s">
        <v>822</v>
      </c>
      <c r="D3566" s="159" t="s">
        <v>2162</v>
      </c>
      <c r="E3566" s="159" t="s">
        <v>3008</v>
      </c>
    </row>
    <row r="3567" spans="1:5" ht="12" customHeight="1" x14ac:dyDescent="0.2">
      <c r="A3567" s="159" t="s">
        <v>3293</v>
      </c>
      <c r="B3567" s="159" t="s">
        <v>825</v>
      </c>
      <c r="C3567" s="159" t="s">
        <v>826</v>
      </c>
      <c r="D3567" s="159" t="s">
        <v>2162</v>
      </c>
      <c r="E3567" s="159" t="s">
        <v>3008</v>
      </c>
    </row>
    <row r="3568" spans="1:5" ht="12" customHeight="1" x14ac:dyDescent="0.2">
      <c r="A3568" s="159" t="s">
        <v>3293</v>
      </c>
      <c r="B3568" s="159" t="s">
        <v>759</v>
      </c>
      <c r="C3568" s="159" t="s">
        <v>760</v>
      </c>
      <c r="D3568" s="159" t="s">
        <v>2162</v>
      </c>
      <c r="E3568" s="159" t="s">
        <v>3008</v>
      </c>
    </row>
    <row r="3569" spans="1:5" ht="12" customHeight="1" x14ac:dyDescent="0.2">
      <c r="A3569" s="159" t="s">
        <v>3293</v>
      </c>
      <c r="B3569" s="159" t="s">
        <v>763</v>
      </c>
      <c r="C3569" s="159" t="s">
        <v>764</v>
      </c>
      <c r="D3569" s="159" t="s">
        <v>2162</v>
      </c>
      <c r="E3569" s="159" t="s">
        <v>3008</v>
      </c>
    </row>
    <row r="3570" spans="1:5" ht="12" customHeight="1" x14ac:dyDescent="0.2">
      <c r="A3570" s="159" t="s">
        <v>3293</v>
      </c>
      <c r="B3570" s="159" t="s">
        <v>2807</v>
      </c>
      <c r="C3570" s="159" t="s">
        <v>791</v>
      </c>
      <c r="D3570" s="159" t="s">
        <v>2162</v>
      </c>
      <c r="E3570" s="159" t="s">
        <v>3008</v>
      </c>
    </row>
    <row r="3571" spans="1:5" ht="12" customHeight="1" x14ac:dyDescent="0.2">
      <c r="A3571" s="159" t="s">
        <v>3293</v>
      </c>
      <c r="B3571" s="159" t="s">
        <v>2806</v>
      </c>
      <c r="C3571" s="159" t="s">
        <v>792</v>
      </c>
      <c r="D3571" s="159" t="s">
        <v>2162</v>
      </c>
      <c r="E3571" s="159" t="s">
        <v>3008</v>
      </c>
    </row>
    <row r="3572" spans="1:5" ht="12" customHeight="1" x14ac:dyDescent="0.2">
      <c r="A3572" s="159" t="s">
        <v>3293</v>
      </c>
      <c r="B3572" s="159" t="s">
        <v>2812</v>
      </c>
      <c r="C3572" s="159" t="s">
        <v>793</v>
      </c>
      <c r="D3572" s="159" t="s">
        <v>2162</v>
      </c>
      <c r="E3572" s="159" t="s">
        <v>3008</v>
      </c>
    </row>
    <row r="3573" spans="1:5" ht="12" customHeight="1" x14ac:dyDescent="0.2">
      <c r="A3573" s="159" t="s">
        <v>3293</v>
      </c>
      <c r="B3573" s="159" t="s">
        <v>2805</v>
      </c>
      <c r="C3573" s="159" t="s">
        <v>794</v>
      </c>
      <c r="D3573" s="159" t="s">
        <v>2162</v>
      </c>
      <c r="E3573" s="159" t="s">
        <v>3008</v>
      </c>
    </row>
    <row r="3574" spans="1:5" ht="12" customHeight="1" x14ac:dyDescent="0.2">
      <c r="A3574" s="159" t="s">
        <v>3293</v>
      </c>
      <c r="B3574" s="159" t="s">
        <v>2811</v>
      </c>
      <c r="C3574" s="159" t="s">
        <v>795</v>
      </c>
      <c r="D3574" s="159" t="s">
        <v>2162</v>
      </c>
      <c r="E3574" s="159" t="s">
        <v>3008</v>
      </c>
    </row>
    <row r="3575" spans="1:5" ht="12" customHeight="1" x14ac:dyDescent="0.2">
      <c r="A3575" s="159" t="s">
        <v>3293</v>
      </c>
      <c r="B3575" s="159" t="s">
        <v>2817</v>
      </c>
      <c r="C3575" s="159" t="s">
        <v>796</v>
      </c>
      <c r="D3575" s="159" t="s">
        <v>2162</v>
      </c>
      <c r="E3575" s="159" t="s">
        <v>3008</v>
      </c>
    </row>
    <row r="3576" spans="1:5" ht="12" customHeight="1" x14ac:dyDescent="0.2">
      <c r="A3576" s="159" t="s">
        <v>3293</v>
      </c>
      <c r="B3576" s="159" t="s">
        <v>767</v>
      </c>
      <c r="C3576" s="159" t="s">
        <v>768</v>
      </c>
      <c r="D3576" s="159" t="s">
        <v>2162</v>
      </c>
      <c r="E3576" s="159" t="s">
        <v>3008</v>
      </c>
    </row>
    <row r="3577" spans="1:5" ht="12" customHeight="1" x14ac:dyDescent="0.2">
      <c r="A3577" s="159" t="s">
        <v>3293</v>
      </c>
      <c r="B3577" s="159" t="s">
        <v>771</v>
      </c>
      <c r="C3577" s="159" t="s">
        <v>772</v>
      </c>
      <c r="D3577" s="159" t="s">
        <v>2162</v>
      </c>
      <c r="E3577" s="159" t="s">
        <v>3008</v>
      </c>
    </row>
    <row r="3578" spans="1:5" ht="12" customHeight="1" x14ac:dyDescent="0.2">
      <c r="A3578" s="159" t="s">
        <v>3293</v>
      </c>
      <c r="B3578" s="159" t="s">
        <v>851</v>
      </c>
      <c r="C3578" s="159" t="s">
        <v>852</v>
      </c>
      <c r="D3578" s="159" t="s">
        <v>2162</v>
      </c>
      <c r="E3578" s="159" t="s">
        <v>3008</v>
      </c>
    </row>
    <row r="3579" spans="1:5" ht="12" customHeight="1" x14ac:dyDescent="0.2">
      <c r="A3579" s="159" t="s">
        <v>3293</v>
      </c>
      <c r="B3579" s="159" t="s">
        <v>855</v>
      </c>
      <c r="C3579" s="159" t="s">
        <v>856</v>
      </c>
      <c r="D3579" s="159" t="s">
        <v>2162</v>
      </c>
      <c r="E3579" s="159" t="s">
        <v>3008</v>
      </c>
    </row>
    <row r="3580" spans="1:5" ht="12" customHeight="1" x14ac:dyDescent="0.2">
      <c r="A3580" s="159" t="s">
        <v>3293</v>
      </c>
      <c r="B3580" s="159" t="s">
        <v>1045</v>
      </c>
      <c r="C3580" s="159" t="s">
        <v>1046</v>
      </c>
      <c r="D3580" s="159" t="s">
        <v>2162</v>
      </c>
      <c r="E3580" s="159" t="s">
        <v>3008</v>
      </c>
    </row>
    <row r="3581" spans="1:5" ht="12" customHeight="1" x14ac:dyDescent="0.2">
      <c r="A3581" s="159" t="s">
        <v>3293</v>
      </c>
      <c r="B3581" s="159" t="s">
        <v>1049</v>
      </c>
      <c r="C3581" s="159" t="s">
        <v>1050</v>
      </c>
      <c r="D3581" s="159" t="s">
        <v>2162</v>
      </c>
      <c r="E3581" s="159" t="s">
        <v>3008</v>
      </c>
    </row>
    <row r="3582" spans="1:5" ht="12" customHeight="1" x14ac:dyDescent="0.2">
      <c r="A3582" s="159" t="s">
        <v>3293</v>
      </c>
      <c r="B3582" s="159" t="s">
        <v>1037</v>
      </c>
      <c r="C3582" s="159" t="s">
        <v>1038</v>
      </c>
      <c r="D3582" s="159" t="s">
        <v>2162</v>
      </c>
      <c r="E3582" s="159" t="s">
        <v>3008</v>
      </c>
    </row>
    <row r="3583" spans="1:5" ht="12" customHeight="1" x14ac:dyDescent="0.2">
      <c r="A3583" s="159" t="s">
        <v>3293</v>
      </c>
      <c r="B3583" s="159" t="s">
        <v>1041</v>
      </c>
      <c r="C3583" s="159" t="s">
        <v>1042</v>
      </c>
      <c r="D3583" s="159" t="s">
        <v>2162</v>
      </c>
      <c r="E3583" s="159" t="s">
        <v>3008</v>
      </c>
    </row>
    <row r="3584" spans="1:5" ht="12" customHeight="1" x14ac:dyDescent="0.2">
      <c r="A3584" s="159" t="s">
        <v>3293</v>
      </c>
      <c r="B3584" s="159" t="s">
        <v>867</v>
      </c>
      <c r="C3584" s="159" t="s">
        <v>868</v>
      </c>
      <c r="D3584" s="159" t="s">
        <v>2162</v>
      </c>
      <c r="E3584" s="159" t="s">
        <v>3008</v>
      </c>
    </row>
    <row r="3585" spans="1:5" ht="12" customHeight="1" x14ac:dyDescent="0.2">
      <c r="A3585" s="159" t="s">
        <v>3293</v>
      </c>
      <c r="B3585" s="159" t="s">
        <v>871</v>
      </c>
      <c r="C3585" s="159" t="s">
        <v>872</v>
      </c>
      <c r="D3585" s="159" t="s">
        <v>2162</v>
      </c>
      <c r="E3585" s="159" t="s">
        <v>3008</v>
      </c>
    </row>
    <row r="3586" spans="1:5" ht="12" customHeight="1" x14ac:dyDescent="0.2">
      <c r="A3586" s="159" t="s">
        <v>3293</v>
      </c>
      <c r="B3586" s="159" t="s">
        <v>2804</v>
      </c>
      <c r="C3586" s="159" t="s">
        <v>859</v>
      </c>
      <c r="D3586" s="159" t="s">
        <v>2162</v>
      </c>
      <c r="E3586" s="159" t="s">
        <v>3008</v>
      </c>
    </row>
    <row r="3587" spans="1:5" ht="12" customHeight="1" x14ac:dyDescent="0.2">
      <c r="A3587" s="159" t="s">
        <v>3293</v>
      </c>
      <c r="B3587" s="159" t="s">
        <v>862</v>
      </c>
      <c r="C3587" s="159" t="s">
        <v>863</v>
      </c>
      <c r="D3587" s="159" t="s">
        <v>2162</v>
      </c>
      <c r="E3587" s="159" t="s">
        <v>3008</v>
      </c>
    </row>
    <row r="3588" spans="1:5" ht="12" customHeight="1" x14ac:dyDescent="0.2">
      <c r="A3588" s="159" t="s">
        <v>3293</v>
      </c>
      <c r="B3588" s="159" t="s">
        <v>875</v>
      </c>
      <c r="C3588" s="159" t="s">
        <v>876</v>
      </c>
      <c r="D3588" s="159" t="s">
        <v>2162</v>
      </c>
      <c r="E3588" s="159" t="s">
        <v>3008</v>
      </c>
    </row>
    <row r="3589" spans="1:5" ht="12" customHeight="1" x14ac:dyDescent="0.2">
      <c r="A3589" s="159" t="s">
        <v>3293</v>
      </c>
      <c r="B3589" s="159" t="s">
        <v>879</v>
      </c>
      <c r="C3589" s="159" t="s">
        <v>880</v>
      </c>
      <c r="D3589" s="159" t="s">
        <v>2162</v>
      </c>
      <c r="E3589" s="159" t="s">
        <v>3008</v>
      </c>
    </row>
    <row r="3590" spans="1:5" ht="12" customHeight="1" x14ac:dyDescent="0.2">
      <c r="A3590" s="159" t="s">
        <v>3293</v>
      </c>
      <c r="B3590" s="159" t="s">
        <v>853</v>
      </c>
      <c r="C3590" s="159" t="s">
        <v>854</v>
      </c>
      <c r="D3590" s="159" t="s">
        <v>2162</v>
      </c>
      <c r="E3590" s="159" t="s">
        <v>3008</v>
      </c>
    </row>
    <row r="3591" spans="1:5" ht="12" customHeight="1" x14ac:dyDescent="0.2">
      <c r="A3591" s="159" t="s">
        <v>3293</v>
      </c>
      <c r="B3591" s="159" t="s">
        <v>857</v>
      </c>
      <c r="C3591" s="159" t="s">
        <v>858</v>
      </c>
      <c r="D3591" s="159" t="s">
        <v>2162</v>
      </c>
      <c r="E3591" s="159" t="s">
        <v>3008</v>
      </c>
    </row>
    <row r="3592" spans="1:5" ht="12" customHeight="1" x14ac:dyDescent="0.2">
      <c r="A3592" s="159" t="s">
        <v>3293</v>
      </c>
      <c r="B3592" s="159" t="s">
        <v>1047</v>
      </c>
      <c r="C3592" s="159" t="s">
        <v>1048</v>
      </c>
      <c r="D3592" s="159" t="s">
        <v>2162</v>
      </c>
      <c r="E3592" s="159" t="s">
        <v>3008</v>
      </c>
    </row>
    <row r="3593" spans="1:5" ht="12" customHeight="1" x14ac:dyDescent="0.2">
      <c r="A3593" s="159" t="s">
        <v>3293</v>
      </c>
      <c r="B3593" s="159" t="s">
        <v>1051</v>
      </c>
      <c r="C3593" s="159" t="s">
        <v>1052</v>
      </c>
      <c r="D3593" s="159" t="s">
        <v>2162</v>
      </c>
      <c r="E3593" s="159" t="s">
        <v>3008</v>
      </c>
    </row>
    <row r="3594" spans="1:5" ht="12" customHeight="1" x14ac:dyDescent="0.2">
      <c r="A3594" s="159" t="s">
        <v>3293</v>
      </c>
      <c r="B3594" s="159" t="s">
        <v>1039</v>
      </c>
      <c r="C3594" s="159" t="s">
        <v>1040</v>
      </c>
      <c r="D3594" s="159" t="s">
        <v>2162</v>
      </c>
      <c r="E3594" s="159" t="s">
        <v>3008</v>
      </c>
    </row>
    <row r="3595" spans="1:5" ht="12" customHeight="1" x14ac:dyDescent="0.2">
      <c r="A3595" s="159" t="s">
        <v>3293</v>
      </c>
      <c r="B3595" s="159" t="s">
        <v>1043</v>
      </c>
      <c r="C3595" s="159" t="s">
        <v>1044</v>
      </c>
      <c r="D3595" s="159" t="s">
        <v>2162</v>
      </c>
      <c r="E3595" s="159" t="s">
        <v>3008</v>
      </c>
    </row>
    <row r="3596" spans="1:5" ht="12" customHeight="1" x14ac:dyDescent="0.2">
      <c r="A3596" s="159" t="s">
        <v>3293</v>
      </c>
      <c r="B3596" s="159" t="s">
        <v>869</v>
      </c>
      <c r="C3596" s="159" t="s">
        <v>870</v>
      </c>
      <c r="D3596" s="159" t="s">
        <v>2162</v>
      </c>
      <c r="E3596" s="159" t="s">
        <v>3008</v>
      </c>
    </row>
    <row r="3597" spans="1:5" ht="12" customHeight="1" x14ac:dyDescent="0.2">
      <c r="A3597" s="159" t="s">
        <v>3293</v>
      </c>
      <c r="B3597" s="159" t="s">
        <v>873</v>
      </c>
      <c r="C3597" s="159" t="s">
        <v>874</v>
      </c>
      <c r="D3597" s="159" t="s">
        <v>2162</v>
      </c>
      <c r="E3597" s="159" t="s">
        <v>3008</v>
      </c>
    </row>
    <row r="3598" spans="1:5" ht="12" customHeight="1" x14ac:dyDescent="0.2">
      <c r="A3598" s="159" t="s">
        <v>3293</v>
      </c>
      <c r="B3598" s="159" t="s">
        <v>860</v>
      </c>
      <c r="C3598" s="159" t="s">
        <v>861</v>
      </c>
      <c r="D3598" s="159" t="s">
        <v>2162</v>
      </c>
      <c r="E3598" s="159" t="s">
        <v>3008</v>
      </c>
    </row>
    <row r="3599" spans="1:5" ht="12" customHeight="1" x14ac:dyDescent="0.2">
      <c r="A3599" s="159" t="s">
        <v>3293</v>
      </c>
      <c r="B3599" s="159" t="s">
        <v>864</v>
      </c>
      <c r="C3599" s="159" t="s">
        <v>865</v>
      </c>
      <c r="D3599" s="159" t="s">
        <v>2162</v>
      </c>
      <c r="E3599" s="159" t="s">
        <v>3008</v>
      </c>
    </row>
    <row r="3600" spans="1:5" ht="12" customHeight="1" x14ac:dyDescent="0.2">
      <c r="A3600" s="159" t="s">
        <v>3293</v>
      </c>
      <c r="B3600" s="159" t="s">
        <v>877</v>
      </c>
      <c r="C3600" s="159" t="s">
        <v>878</v>
      </c>
      <c r="D3600" s="159" t="s">
        <v>2162</v>
      </c>
      <c r="E3600" s="159" t="s">
        <v>3008</v>
      </c>
    </row>
    <row r="3601" spans="1:5" ht="12" customHeight="1" x14ac:dyDescent="0.2">
      <c r="A3601" s="159" t="s">
        <v>3293</v>
      </c>
      <c r="B3601" s="159" t="s">
        <v>881</v>
      </c>
      <c r="C3601" s="159" t="s">
        <v>882</v>
      </c>
      <c r="D3601" s="159" t="s">
        <v>2162</v>
      </c>
      <c r="E3601" s="159" t="s">
        <v>3008</v>
      </c>
    </row>
    <row r="3602" spans="1:5" ht="12" customHeight="1" x14ac:dyDescent="0.2">
      <c r="A3602" s="159" t="s">
        <v>3293</v>
      </c>
      <c r="B3602" s="159" t="s">
        <v>883</v>
      </c>
      <c r="C3602" s="159" t="s">
        <v>884</v>
      </c>
      <c r="D3602" s="159" t="s">
        <v>2162</v>
      </c>
      <c r="E3602" s="159" t="s">
        <v>3008</v>
      </c>
    </row>
    <row r="3603" spans="1:5" ht="12" customHeight="1" x14ac:dyDescent="0.2">
      <c r="A3603" s="159" t="s">
        <v>3293</v>
      </c>
      <c r="B3603" s="159" t="s">
        <v>889</v>
      </c>
      <c r="C3603" s="159" t="s">
        <v>890</v>
      </c>
      <c r="D3603" s="159" t="s">
        <v>2162</v>
      </c>
      <c r="E3603" s="159" t="s">
        <v>3008</v>
      </c>
    </row>
    <row r="3604" spans="1:5" ht="12" customHeight="1" x14ac:dyDescent="0.2">
      <c r="A3604" s="159" t="s">
        <v>3293</v>
      </c>
      <c r="B3604" s="159" t="s">
        <v>895</v>
      </c>
      <c r="C3604" s="159" t="s">
        <v>896</v>
      </c>
      <c r="D3604" s="159" t="s">
        <v>2162</v>
      </c>
      <c r="E3604" s="159" t="s">
        <v>3008</v>
      </c>
    </row>
    <row r="3605" spans="1:5" ht="12" customHeight="1" x14ac:dyDescent="0.2">
      <c r="A3605" s="159" t="s">
        <v>3293</v>
      </c>
      <c r="B3605" s="159" t="s">
        <v>901</v>
      </c>
      <c r="C3605" s="159" t="s">
        <v>902</v>
      </c>
      <c r="D3605" s="159" t="s">
        <v>2162</v>
      </c>
      <c r="E3605" s="159" t="s">
        <v>3008</v>
      </c>
    </row>
    <row r="3606" spans="1:5" ht="12" customHeight="1" x14ac:dyDescent="0.2">
      <c r="A3606" s="159" t="s">
        <v>3293</v>
      </c>
      <c r="B3606" s="159" t="s">
        <v>1606</v>
      </c>
      <c r="C3606" s="159" t="s">
        <v>1607</v>
      </c>
      <c r="D3606" s="159" t="s">
        <v>644</v>
      </c>
      <c r="E3606" s="159" t="s">
        <v>3055</v>
      </c>
    </row>
    <row r="3607" spans="1:5" ht="12" customHeight="1" x14ac:dyDescent="0.2">
      <c r="A3607" s="159" t="s">
        <v>3293</v>
      </c>
      <c r="B3607" s="159" t="s">
        <v>1606</v>
      </c>
      <c r="C3607" s="159" t="s">
        <v>1607</v>
      </c>
      <c r="D3607" s="159" t="s">
        <v>644</v>
      </c>
      <c r="E3607" s="159" t="s">
        <v>3058</v>
      </c>
    </row>
    <row r="3608" spans="1:5" ht="12" customHeight="1" x14ac:dyDescent="0.2">
      <c r="A3608" s="159" t="s">
        <v>3293</v>
      </c>
      <c r="B3608" s="159" t="s">
        <v>1606</v>
      </c>
      <c r="C3608" s="159" t="s">
        <v>1607</v>
      </c>
      <c r="D3608" s="159" t="s">
        <v>644</v>
      </c>
      <c r="E3608" s="159" t="s">
        <v>3057</v>
      </c>
    </row>
    <row r="3609" spans="1:5" ht="12" customHeight="1" x14ac:dyDescent="0.2">
      <c r="A3609" s="159" t="s">
        <v>3293</v>
      </c>
      <c r="B3609" s="159" t="s">
        <v>1606</v>
      </c>
      <c r="C3609" s="159" t="s">
        <v>1607</v>
      </c>
      <c r="D3609" s="159" t="s">
        <v>644</v>
      </c>
      <c r="E3609" s="159" t="s">
        <v>3064</v>
      </c>
    </row>
    <row r="3610" spans="1:5" ht="12" customHeight="1" x14ac:dyDescent="0.2">
      <c r="A3610" s="159" t="s">
        <v>3293</v>
      </c>
      <c r="B3610" s="159" t="s">
        <v>2029</v>
      </c>
      <c r="C3610" s="159" t="s">
        <v>1608</v>
      </c>
      <c r="D3610" s="159" t="s">
        <v>644</v>
      </c>
      <c r="E3610" s="159" t="s">
        <v>3055</v>
      </c>
    </row>
    <row r="3611" spans="1:5" ht="12" customHeight="1" x14ac:dyDescent="0.2">
      <c r="A3611" s="159" t="s">
        <v>3293</v>
      </c>
      <c r="B3611" s="159" t="s">
        <v>2029</v>
      </c>
      <c r="C3611" s="159" t="s">
        <v>1608</v>
      </c>
      <c r="D3611" s="159" t="s">
        <v>644</v>
      </c>
      <c r="E3611" s="159" t="s">
        <v>3058</v>
      </c>
    </row>
    <row r="3612" spans="1:5" ht="12" customHeight="1" x14ac:dyDescent="0.2">
      <c r="A3612" s="159" t="s">
        <v>3293</v>
      </c>
      <c r="B3612" s="159" t="s">
        <v>2029</v>
      </c>
      <c r="C3612" s="159" t="s">
        <v>1608</v>
      </c>
      <c r="D3612" s="159" t="s">
        <v>644</v>
      </c>
      <c r="E3612" s="159" t="s">
        <v>3056</v>
      </c>
    </row>
    <row r="3613" spans="1:5" ht="12" customHeight="1" x14ac:dyDescent="0.2">
      <c r="A3613" s="159" t="s">
        <v>3293</v>
      </c>
      <c r="B3613" s="159" t="s">
        <v>2029</v>
      </c>
      <c r="C3613" s="159" t="s">
        <v>1608</v>
      </c>
      <c r="D3613" s="159" t="s">
        <v>644</v>
      </c>
      <c r="E3613" s="159" t="s">
        <v>3064</v>
      </c>
    </row>
    <row r="3614" spans="1:5" ht="12" customHeight="1" x14ac:dyDescent="0.2">
      <c r="A3614" s="159" t="s">
        <v>3293</v>
      </c>
      <c r="B3614" s="159" t="s">
        <v>1609</v>
      </c>
      <c r="C3614" s="159" t="s">
        <v>1610</v>
      </c>
      <c r="D3614" s="159" t="s">
        <v>644</v>
      </c>
      <c r="E3614" s="159" t="s">
        <v>3055</v>
      </c>
    </row>
    <row r="3615" spans="1:5" ht="12" customHeight="1" x14ac:dyDescent="0.2">
      <c r="A3615" s="159" t="s">
        <v>3293</v>
      </c>
      <c r="B3615" s="159" t="s">
        <v>1609</v>
      </c>
      <c r="C3615" s="159" t="s">
        <v>1610</v>
      </c>
      <c r="D3615" s="159" t="s">
        <v>644</v>
      </c>
      <c r="E3615" s="159" t="s">
        <v>3058</v>
      </c>
    </row>
    <row r="3616" spans="1:5" ht="12" customHeight="1" x14ac:dyDescent="0.2">
      <c r="A3616" s="159" t="s">
        <v>3293</v>
      </c>
      <c r="B3616" s="159" t="s">
        <v>1609</v>
      </c>
      <c r="C3616" s="159" t="s">
        <v>1610</v>
      </c>
      <c r="D3616" s="159" t="s">
        <v>644</v>
      </c>
      <c r="E3616" s="159" t="s">
        <v>3057</v>
      </c>
    </row>
    <row r="3617" spans="1:5" ht="12" customHeight="1" x14ac:dyDescent="0.2">
      <c r="A3617" s="159" t="s">
        <v>3293</v>
      </c>
      <c r="B3617" s="159" t="s">
        <v>1609</v>
      </c>
      <c r="C3617" s="159" t="s">
        <v>1610</v>
      </c>
      <c r="D3617" s="159" t="s">
        <v>644</v>
      </c>
      <c r="E3617" s="159" t="s">
        <v>3064</v>
      </c>
    </row>
    <row r="3618" spans="1:5" ht="12" customHeight="1" x14ac:dyDescent="0.2">
      <c r="A3618" s="159" t="s">
        <v>3293</v>
      </c>
      <c r="B3618" s="159" t="s">
        <v>2030</v>
      </c>
      <c r="C3618" s="159" t="s">
        <v>1611</v>
      </c>
      <c r="D3618" s="159" t="s">
        <v>644</v>
      </c>
      <c r="E3618" s="159" t="s">
        <v>3055</v>
      </c>
    </row>
    <row r="3619" spans="1:5" ht="12" customHeight="1" x14ac:dyDescent="0.2">
      <c r="A3619" s="159" t="s">
        <v>3293</v>
      </c>
      <c r="B3619" s="159" t="s">
        <v>2030</v>
      </c>
      <c r="C3619" s="159" t="s">
        <v>1611</v>
      </c>
      <c r="D3619" s="159" t="s">
        <v>644</v>
      </c>
      <c r="E3619" s="159" t="s">
        <v>3058</v>
      </c>
    </row>
    <row r="3620" spans="1:5" ht="12" customHeight="1" x14ac:dyDescent="0.2">
      <c r="A3620" s="159" t="s">
        <v>3293</v>
      </c>
      <c r="B3620" s="159" t="s">
        <v>2030</v>
      </c>
      <c r="C3620" s="159" t="s">
        <v>1611</v>
      </c>
      <c r="D3620" s="159" t="s">
        <v>644</v>
      </c>
      <c r="E3620" s="159" t="s">
        <v>3056</v>
      </c>
    </row>
    <row r="3621" spans="1:5" ht="12" customHeight="1" x14ac:dyDescent="0.2">
      <c r="A3621" s="159" t="s">
        <v>3293</v>
      </c>
      <c r="B3621" s="159" t="s">
        <v>2030</v>
      </c>
      <c r="C3621" s="159" t="s">
        <v>1611</v>
      </c>
      <c r="D3621" s="159" t="s">
        <v>644</v>
      </c>
      <c r="E3621" s="159" t="s">
        <v>3057</v>
      </c>
    </row>
    <row r="3622" spans="1:5" ht="12" customHeight="1" x14ac:dyDescent="0.2">
      <c r="A3622" s="159" t="s">
        <v>3293</v>
      </c>
      <c r="B3622" s="159" t="s">
        <v>2030</v>
      </c>
      <c r="C3622" s="159" t="s">
        <v>1611</v>
      </c>
      <c r="D3622" s="159" t="s">
        <v>644</v>
      </c>
      <c r="E3622" s="159" t="s">
        <v>3064</v>
      </c>
    </row>
    <row r="3623" spans="1:5" ht="12" customHeight="1" x14ac:dyDescent="0.2">
      <c r="A3623" s="159" t="s">
        <v>3293</v>
      </c>
      <c r="B3623" s="159" t="s">
        <v>1733</v>
      </c>
      <c r="C3623" s="159" t="s">
        <v>1734</v>
      </c>
      <c r="D3623" s="159" t="s">
        <v>644</v>
      </c>
      <c r="E3623" s="159" t="s">
        <v>3055</v>
      </c>
    </row>
    <row r="3624" spans="1:5" ht="12" customHeight="1" x14ac:dyDescent="0.2">
      <c r="A3624" s="159" t="s">
        <v>3293</v>
      </c>
      <c r="B3624" s="159" t="s">
        <v>1733</v>
      </c>
      <c r="C3624" s="159" t="s">
        <v>1734</v>
      </c>
      <c r="D3624" s="159" t="s">
        <v>644</v>
      </c>
      <c r="E3624" s="159" t="s">
        <v>3057</v>
      </c>
    </row>
    <row r="3625" spans="1:5" ht="12" customHeight="1" x14ac:dyDescent="0.2">
      <c r="A3625" s="159" t="s">
        <v>3293</v>
      </c>
      <c r="B3625" s="159" t="s">
        <v>1737</v>
      </c>
      <c r="C3625" s="159" t="s">
        <v>1738</v>
      </c>
      <c r="D3625" s="159" t="s">
        <v>644</v>
      </c>
      <c r="E3625" s="159" t="s">
        <v>3055</v>
      </c>
    </row>
    <row r="3626" spans="1:5" ht="12" customHeight="1" x14ac:dyDescent="0.2">
      <c r="A3626" s="159" t="s">
        <v>3293</v>
      </c>
      <c r="B3626" s="159" t="s">
        <v>1737</v>
      </c>
      <c r="C3626" s="159" t="s">
        <v>1738</v>
      </c>
      <c r="D3626" s="159" t="s">
        <v>644</v>
      </c>
      <c r="E3626" s="159" t="s">
        <v>3057</v>
      </c>
    </row>
    <row r="3627" spans="1:5" ht="12" customHeight="1" x14ac:dyDescent="0.2">
      <c r="A3627" s="159" t="s">
        <v>3293</v>
      </c>
      <c r="B3627" s="159" t="s">
        <v>1739</v>
      </c>
      <c r="C3627" s="159" t="s">
        <v>1740</v>
      </c>
      <c r="D3627" s="159" t="s">
        <v>644</v>
      </c>
      <c r="E3627" s="159" t="s">
        <v>3055</v>
      </c>
    </row>
    <row r="3628" spans="1:5" ht="12" customHeight="1" x14ac:dyDescent="0.2">
      <c r="A3628" s="159" t="s">
        <v>3293</v>
      </c>
      <c r="B3628" s="159" t="s">
        <v>1739</v>
      </c>
      <c r="C3628" s="159" t="s">
        <v>1740</v>
      </c>
      <c r="D3628" s="159" t="s">
        <v>644</v>
      </c>
      <c r="E3628" s="159" t="s">
        <v>3057</v>
      </c>
    </row>
    <row r="3629" spans="1:5" ht="12" customHeight="1" x14ac:dyDescent="0.2">
      <c r="A3629" s="159" t="s">
        <v>3293</v>
      </c>
      <c r="B3629" s="159" t="s">
        <v>1743</v>
      </c>
      <c r="C3629" s="159" t="s">
        <v>1744</v>
      </c>
      <c r="D3629" s="159" t="s">
        <v>644</v>
      </c>
      <c r="E3629" s="159" t="s">
        <v>3055</v>
      </c>
    </row>
    <row r="3630" spans="1:5" ht="12" customHeight="1" x14ac:dyDescent="0.2">
      <c r="A3630" s="159" t="s">
        <v>3293</v>
      </c>
      <c r="B3630" s="159" t="s">
        <v>1743</v>
      </c>
      <c r="C3630" s="159" t="s">
        <v>1744</v>
      </c>
      <c r="D3630" s="159" t="s">
        <v>644</v>
      </c>
      <c r="E3630" s="159" t="s">
        <v>3057</v>
      </c>
    </row>
    <row r="3631" spans="1:5" ht="12" customHeight="1" x14ac:dyDescent="0.2">
      <c r="A3631" s="159" t="s">
        <v>3293</v>
      </c>
      <c r="B3631" s="159" t="s">
        <v>1735</v>
      </c>
      <c r="C3631" s="159" t="s">
        <v>1736</v>
      </c>
      <c r="D3631" s="159" t="s">
        <v>644</v>
      </c>
      <c r="E3631" s="159" t="s">
        <v>3055</v>
      </c>
    </row>
    <row r="3632" spans="1:5" ht="12" customHeight="1" x14ac:dyDescent="0.2">
      <c r="A3632" s="159" t="s">
        <v>3293</v>
      </c>
      <c r="B3632" s="159" t="s">
        <v>1735</v>
      </c>
      <c r="C3632" s="159" t="s">
        <v>1736</v>
      </c>
      <c r="D3632" s="159" t="s">
        <v>644</v>
      </c>
      <c r="E3632" s="159" t="s">
        <v>3057</v>
      </c>
    </row>
    <row r="3633" spans="1:5" ht="12" customHeight="1" x14ac:dyDescent="0.2">
      <c r="A3633" s="159" t="s">
        <v>3293</v>
      </c>
      <c r="B3633" s="159" t="s">
        <v>2020</v>
      </c>
      <c r="C3633" s="159" t="s">
        <v>2015</v>
      </c>
      <c r="D3633" s="159" t="s">
        <v>644</v>
      </c>
      <c r="E3633" s="159" t="s">
        <v>3055</v>
      </c>
    </row>
    <row r="3634" spans="1:5" ht="12" customHeight="1" x14ac:dyDescent="0.2">
      <c r="A3634" s="159" t="s">
        <v>3293</v>
      </c>
      <c r="B3634" s="159" t="s">
        <v>2020</v>
      </c>
      <c r="C3634" s="159" t="s">
        <v>2015</v>
      </c>
      <c r="D3634" s="159" t="s">
        <v>644</v>
      </c>
      <c r="E3634" s="159" t="s">
        <v>3057</v>
      </c>
    </row>
    <row r="3635" spans="1:5" ht="12" customHeight="1" x14ac:dyDescent="0.2">
      <c r="A3635" s="159" t="s">
        <v>3293</v>
      </c>
      <c r="B3635" s="159" t="s">
        <v>1741</v>
      </c>
      <c r="C3635" s="159" t="s">
        <v>1742</v>
      </c>
      <c r="D3635" s="159" t="s">
        <v>644</v>
      </c>
      <c r="E3635" s="159" t="s">
        <v>3055</v>
      </c>
    </row>
    <row r="3636" spans="1:5" ht="12" customHeight="1" x14ac:dyDescent="0.2">
      <c r="A3636" s="159" t="s">
        <v>3293</v>
      </c>
      <c r="B3636" s="159" t="s">
        <v>1741</v>
      </c>
      <c r="C3636" s="159" t="s">
        <v>1742</v>
      </c>
      <c r="D3636" s="159" t="s">
        <v>644</v>
      </c>
      <c r="E3636" s="159" t="s">
        <v>3057</v>
      </c>
    </row>
    <row r="3637" spans="1:5" ht="12" customHeight="1" x14ac:dyDescent="0.2">
      <c r="A3637" s="159" t="s">
        <v>3293</v>
      </c>
      <c r="B3637" s="159" t="s">
        <v>1745</v>
      </c>
      <c r="C3637" s="159" t="s">
        <v>1746</v>
      </c>
      <c r="D3637" s="159" t="s">
        <v>644</v>
      </c>
      <c r="E3637" s="159" t="s">
        <v>3055</v>
      </c>
    </row>
    <row r="3638" spans="1:5" ht="12" customHeight="1" x14ac:dyDescent="0.2">
      <c r="A3638" s="159" t="s">
        <v>3293</v>
      </c>
      <c r="B3638" s="159" t="s">
        <v>1745</v>
      </c>
      <c r="C3638" s="159" t="s">
        <v>1746</v>
      </c>
      <c r="D3638" s="159" t="s">
        <v>644</v>
      </c>
      <c r="E3638" s="159" t="s">
        <v>3057</v>
      </c>
    </row>
    <row r="3639" spans="1:5" ht="12" customHeight="1" x14ac:dyDescent="0.2">
      <c r="A3639" s="159" t="s">
        <v>3293</v>
      </c>
      <c r="B3639" s="159" t="s">
        <v>1648</v>
      </c>
      <c r="C3639" s="159" t="s">
        <v>1649</v>
      </c>
      <c r="D3639" s="159" t="s">
        <v>644</v>
      </c>
      <c r="E3639" s="159" t="s">
        <v>3057</v>
      </c>
    </row>
    <row r="3640" spans="1:5" ht="12" customHeight="1" x14ac:dyDescent="0.2">
      <c r="A3640" s="159" t="s">
        <v>3293</v>
      </c>
      <c r="B3640" s="159" t="s">
        <v>1650</v>
      </c>
      <c r="C3640" s="159" t="s">
        <v>1651</v>
      </c>
      <c r="D3640" s="159" t="s">
        <v>644</v>
      </c>
      <c r="E3640" s="159" t="s">
        <v>3057</v>
      </c>
    </row>
    <row r="3641" spans="1:5" ht="12" customHeight="1" x14ac:dyDescent="0.2">
      <c r="A3641" s="159" t="s">
        <v>3293</v>
      </c>
      <c r="B3641" s="159" t="s">
        <v>1652</v>
      </c>
      <c r="C3641" s="159" t="s">
        <v>1653</v>
      </c>
      <c r="D3641" s="159" t="s">
        <v>644</v>
      </c>
      <c r="E3641" s="159" t="s">
        <v>3057</v>
      </c>
    </row>
    <row r="3642" spans="1:5" ht="12" customHeight="1" x14ac:dyDescent="0.2">
      <c r="A3642" s="159" t="s">
        <v>3293</v>
      </c>
      <c r="B3642" s="159" t="s">
        <v>1654</v>
      </c>
      <c r="C3642" s="159" t="s">
        <v>1655</v>
      </c>
      <c r="D3642" s="159" t="s">
        <v>644</v>
      </c>
      <c r="E3642" s="159" t="s">
        <v>3057</v>
      </c>
    </row>
    <row r="3643" spans="1:5" ht="12" customHeight="1" x14ac:dyDescent="0.2">
      <c r="A3643" s="159" t="s">
        <v>3293</v>
      </c>
      <c r="B3643" s="159" t="s">
        <v>1656</v>
      </c>
      <c r="C3643" s="159" t="s">
        <v>1657</v>
      </c>
      <c r="D3643" s="159" t="s">
        <v>644</v>
      </c>
      <c r="E3643" s="159" t="s">
        <v>3057</v>
      </c>
    </row>
    <row r="3644" spans="1:5" ht="12" customHeight="1" x14ac:dyDescent="0.2">
      <c r="A3644" s="159" t="s">
        <v>3293</v>
      </c>
      <c r="B3644" s="159" t="s">
        <v>498</v>
      </c>
      <c r="C3644" s="159" t="s">
        <v>490</v>
      </c>
      <c r="D3644" s="159" t="s">
        <v>644</v>
      </c>
      <c r="E3644" s="159" t="s">
        <v>3057</v>
      </c>
    </row>
    <row r="3645" spans="1:5" ht="12" customHeight="1" x14ac:dyDescent="0.2">
      <c r="A3645" s="159" t="s">
        <v>3293</v>
      </c>
      <c r="B3645" s="159" t="s">
        <v>499</v>
      </c>
      <c r="C3645" s="159" t="s">
        <v>491</v>
      </c>
      <c r="D3645" s="159" t="s">
        <v>644</v>
      </c>
      <c r="E3645" s="159" t="s">
        <v>3057</v>
      </c>
    </row>
    <row r="3646" spans="1:5" ht="12" customHeight="1" x14ac:dyDescent="0.2">
      <c r="A3646" s="159" t="s">
        <v>3293</v>
      </c>
      <c r="B3646" s="159" t="s">
        <v>365</v>
      </c>
      <c r="C3646" s="159" t="s">
        <v>359</v>
      </c>
      <c r="D3646" s="159" t="s">
        <v>644</v>
      </c>
      <c r="E3646" s="159" t="s">
        <v>3057</v>
      </c>
    </row>
    <row r="3647" spans="1:5" ht="12" customHeight="1" x14ac:dyDescent="0.2">
      <c r="A3647" s="159" t="s">
        <v>3293</v>
      </c>
      <c r="B3647" s="159" t="s">
        <v>500</v>
      </c>
      <c r="C3647" s="159" t="s">
        <v>492</v>
      </c>
      <c r="D3647" s="159" t="s">
        <v>644</v>
      </c>
      <c r="E3647" s="159" t="s">
        <v>3057</v>
      </c>
    </row>
    <row r="3648" spans="1:5" ht="12" customHeight="1" x14ac:dyDescent="0.2">
      <c r="A3648" s="159" t="s">
        <v>3293</v>
      </c>
      <c r="B3648" s="159" t="s">
        <v>501</v>
      </c>
      <c r="C3648" s="159" t="s">
        <v>493</v>
      </c>
      <c r="D3648" s="159" t="s">
        <v>644</v>
      </c>
      <c r="E3648" s="159" t="s">
        <v>3057</v>
      </c>
    </row>
    <row r="3649" spans="1:5" ht="12" customHeight="1" x14ac:dyDescent="0.2">
      <c r="A3649" s="159" t="s">
        <v>3293</v>
      </c>
      <c r="B3649" s="159" t="s">
        <v>369</v>
      </c>
      <c r="C3649" s="159" t="s">
        <v>363</v>
      </c>
      <c r="D3649" s="159" t="s">
        <v>644</v>
      </c>
      <c r="E3649" s="159" t="s">
        <v>3057</v>
      </c>
    </row>
    <row r="3650" spans="1:5" ht="12" customHeight="1" x14ac:dyDescent="0.2">
      <c r="A3650" s="159" t="s">
        <v>3293</v>
      </c>
      <c r="B3650" s="159" t="s">
        <v>366</v>
      </c>
      <c r="C3650" s="159" t="s">
        <v>360</v>
      </c>
      <c r="D3650" s="159" t="s">
        <v>644</v>
      </c>
      <c r="E3650" s="159" t="s">
        <v>3057</v>
      </c>
    </row>
    <row r="3651" spans="1:5" ht="12" customHeight="1" x14ac:dyDescent="0.2">
      <c r="A3651" s="159" t="s">
        <v>3293</v>
      </c>
      <c r="B3651" s="159" t="s">
        <v>370</v>
      </c>
      <c r="C3651" s="159" t="s">
        <v>364</v>
      </c>
      <c r="D3651" s="159" t="s">
        <v>644</v>
      </c>
      <c r="E3651" s="159" t="s">
        <v>3057</v>
      </c>
    </row>
    <row r="3652" spans="1:5" ht="12" customHeight="1" x14ac:dyDescent="0.2">
      <c r="A3652" s="159" t="s">
        <v>3293</v>
      </c>
      <c r="B3652" s="159" t="s">
        <v>502</v>
      </c>
      <c r="C3652" s="159" t="s">
        <v>494</v>
      </c>
      <c r="D3652" s="159" t="s">
        <v>644</v>
      </c>
      <c r="E3652" s="159" t="s">
        <v>3057</v>
      </c>
    </row>
    <row r="3653" spans="1:5" ht="12" customHeight="1" x14ac:dyDescent="0.2">
      <c r="A3653" s="159" t="s">
        <v>3293</v>
      </c>
      <c r="B3653" s="159" t="s">
        <v>367</v>
      </c>
      <c r="C3653" s="159" t="s">
        <v>361</v>
      </c>
      <c r="D3653" s="159" t="s">
        <v>644</v>
      </c>
      <c r="E3653" s="159" t="s">
        <v>3057</v>
      </c>
    </row>
    <row r="3654" spans="1:5" ht="12" customHeight="1" x14ac:dyDescent="0.2">
      <c r="A3654" s="159" t="s">
        <v>3293</v>
      </c>
      <c r="B3654" s="159" t="s">
        <v>503</v>
      </c>
      <c r="C3654" s="159" t="s">
        <v>495</v>
      </c>
      <c r="D3654" s="159" t="s">
        <v>644</v>
      </c>
      <c r="E3654" s="159" t="s">
        <v>3057</v>
      </c>
    </row>
    <row r="3655" spans="1:5" ht="12" customHeight="1" x14ac:dyDescent="0.2">
      <c r="A3655" s="159" t="s">
        <v>3293</v>
      </c>
      <c r="B3655" s="159" t="s">
        <v>504</v>
      </c>
      <c r="C3655" s="159" t="s">
        <v>496</v>
      </c>
      <c r="D3655" s="159" t="s">
        <v>644</v>
      </c>
      <c r="E3655" s="159" t="s">
        <v>3057</v>
      </c>
    </row>
    <row r="3656" spans="1:5" ht="12" customHeight="1" x14ac:dyDescent="0.2">
      <c r="A3656" s="159" t="s">
        <v>3293</v>
      </c>
      <c r="B3656" s="159" t="s">
        <v>368</v>
      </c>
      <c r="C3656" s="159" t="s">
        <v>362</v>
      </c>
      <c r="D3656" s="159" t="s">
        <v>644</v>
      </c>
      <c r="E3656" s="159" t="s">
        <v>3057</v>
      </c>
    </row>
    <row r="3657" spans="1:5" ht="12" customHeight="1" x14ac:dyDescent="0.2">
      <c r="A3657" s="160" t="s">
        <v>3293</v>
      </c>
      <c r="B3657" s="160" t="s">
        <v>505</v>
      </c>
      <c r="C3657" s="160" t="s">
        <v>497</v>
      </c>
      <c r="D3657" s="160" t="s">
        <v>644</v>
      </c>
      <c r="E3657" s="160" t="s">
        <v>3057</v>
      </c>
    </row>
    <row r="3658" spans="1:5" ht="12" customHeight="1" x14ac:dyDescent="0.2"/>
    <row r="3659" spans="1:5" ht="12" customHeight="1" x14ac:dyDescent="0.2"/>
    <row r="3660" spans="1:5" ht="12" customHeight="1" x14ac:dyDescent="0.2"/>
    <row r="3661" spans="1:5" ht="12" customHeight="1" x14ac:dyDescent="0.2"/>
    <row r="3662" spans="1:5" ht="12" customHeight="1" x14ac:dyDescent="0.2"/>
    <row r="3663" spans="1:5" ht="12" customHeight="1" x14ac:dyDescent="0.2"/>
    <row r="3664" spans="1:5" ht="12" customHeight="1" x14ac:dyDescent="0.2"/>
    <row r="3665" ht="12" customHeight="1" x14ac:dyDescent="0.2"/>
    <row r="3666" ht="12" customHeight="1" x14ac:dyDescent="0.2"/>
    <row r="3667" ht="12" customHeight="1" x14ac:dyDescent="0.2"/>
    <row r="3668" ht="12" customHeight="1" x14ac:dyDescent="0.2"/>
    <row r="3669" ht="12" customHeight="1" x14ac:dyDescent="0.2"/>
    <row r="3670" ht="12" customHeight="1" x14ac:dyDescent="0.2"/>
    <row r="3671" ht="12" customHeight="1" x14ac:dyDescent="0.2"/>
    <row r="3672" ht="12" customHeight="1" x14ac:dyDescent="0.2"/>
    <row r="3673" ht="12" customHeight="1" x14ac:dyDescent="0.2"/>
    <row r="3674" ht="12" customHeight="1" x14ac:dyDescent="0.2"/>
    <row r="3675" ht="12" customHeight="1" x14ac:dyDescent="0.2"/>
    <row r="3676" ht="12" customHeight="1" x14ac:dyDescent="0.2"/>
    <row r="3677" ht="12" customHeight="1" x14ac:dyDescent="0.2"/>
    <row r="3678" ht="12" customHeight="1" x14ac:dyDescent="0.2"/>
    <row r="3679" ht="12" customHeight="1" x14ac:dyDescent="0.2"/>
    <row r="3680" ht="12" customHeight="1" x14ac:dyDescent="0.2"/>
    <row r="3681" spans="2:5" ht="12" customHeight="1" x14ac:dyDescent="0.2"/>
    <row r="3682" spans="2:5" ht="12" customHeight="1" x14ac:dyDescent="0.2"/>
    <row r="3683" spans="2:5" ht="12" customHeight="1" x14ac:dyDescent="0.2"/>
    <row r="3684" spans="2:5" ht="12" customHeight="1" x14ac:dyDescent="0.2"/>
    <row r="3685" spans="2:5" ht="12" customHeight="1" x14ac:dyDescent="0.2"/>
    <row r="3686" spans="2:5" ht="12" customHeight="1" x14ac:dyDescent="0.2">
      <c r="B3686" s="19"/>
      <c r="C3686" s="19"/>
      <c r="D3686" s="19"/>
      <c r="E3686" s="19"/>
    </row>
    <row r="3687" spans="2:5" ht="12" customHeight="1" x14ac:dyDescent="0.2">
      <c r="B3687" s="19"/>
      <c r="C3687" s="19"/>
      <c r="D3687" s="19"/>
      <c r="E3687" s="19"/>
    </row>
    <row r="3688" spans="2:5" ht="12" customHeight="1" x14ac:dyDescent="0.2">
      <c r="B3688" s="19"/>
      <c r="C3688" s="19"/>
      <c r="D3688" s="19"/>
      <c r="E3688" s="19"/>
    </row>
    <row r="3689" spans="2:5" ht="12" customHeight="1" x14ac:dyDescent="0.2">
      <c r="B3689" s="19"/>
      <c r="C3689" s="19"/>
      <c r="D3689" s="19"/>
      <c r="E3689" s="19"/>
    </row>
    <row r="3690" spans="2:5" ht="12" customHeight="1" x14ac:dyDescent="0.2">
      <c r="B3690" s="19"/>
      <c r="C3690" s="19"/>
      <c r="D3690" s="19"/>
      <c r="E3690" s="19"/>
    </row>
    <row r="3691" spans="2:5" ht="12" customHeight="1" x14ac:dyDescent="0.2">
      <c r="B3691" s="19"/>
      <c r="C3691" s="19"/>
      <c r="D3691" s="19"/>
      <c r="E3691" s="19"/>
    </row>
    <row r="3692" spans="2:5" ht="12" customHeight="1" x14ac:dyDescent="0.2">
      <c r="B3692" s="19"/>
      <c r="C3692" s="19"/>
      <c r="D3692" s="19"/>
      <c r="E3692" s="19"/>
    </row>
    <row r="3693" spans="2:5" ht="12" customHeight="1" x14ac:dyDescent="0.2"/>
    <row r="3694" spans="2:5" ht="12" customHeight="1" x14ac:dyDescent="0.2"/>
    <row r="3695" spans="2:5" ht="12" customHeight="1" x14ac:dyDescent="0.2"/>
    <row r="3696" spans="2:5" ht="12" customHeight="1" x14ac:dyDescent="0.2"/>
    <row r="3697" ht="12" customHeight="1" x14ac:dyDescent="0.2"/>
    <row r="3698" ht="12" customHeight="1" x14ac:dyDescent="0.2"/>
    <row r="3699" ht="12" customHeight="1" x14ac:dyDescent="0.2"/>
    <row r="3700" ht="12" customHeight="1" x14ac:dyDescent="0.2"/>
    <row r="3701" ht="12" customHeight="1" x14ac:dyDescent="0.2"/>
    <row r="3702" ht="12" customHeight="1" x14ac:dyDescent="0.2"/>
    <row r="3703" ht="12" customHeight="1" x14ac:dyDescent="0.2"/>
    <row r="3704" ht="12" customHeight="1" x14ac:dyDescent="0.2"/>
    <row r="3705" ht="12" customHeight="1" x14ac:dyDescent="0.2"/>
    <row r="3706" ht="12" customHeight="1" x14ac:dyDescent="0.2"/>
    <row r="3707" ht="12" customHeight="1" x14ac:dyDescent="0.2"/>
    <row r="3708" ht="12" customHeight="1" x14ac:dyDescent="0.2"/>
    <row r="3709" ht="12" customHeight="1" x14ac:dyDescent="0.2"/>
    <row r="3710" ht="12" customHeight="1" x14ac:dyDescent="0.2"/>
    <row r="3711" ht="12" customHeight="1" x14ac:dyDescent="0.2"/>
    <row r="3712" ht="12" customHeight="1" x14ac:dyDescent="0.2"/>
    <row r="3713" ht="12" customHeight="1" x14ac:dyDescent="0.2"/>
    <row r="3714" ht="12" customHeight="1" x14ac:dyDescent="0.2"/>
    <row r="3715" ht="12" customHeight="1" x14ac:dyDescent="0.2"/>
    <row r="3716" ht="12" customHeight="1" x14ac:dyDescent="0.2"/>
    <row r="3717" ht="12" customHeight="1" x14ac:dyDescent="0.2"/>
    <row r="3718" ht="12" customHeight="1" x14ac:dyDescent="0.2"/>
    <row r="3719" ht="12" customHeight="1" x14ac:dyDescent="0.2"/>
    <row r="3720" ht="12" customHeight="1" x14ac:dyDescent="0.2"/>
    <row r="3721" ht="12" customHeight="1" x14ac:dyDescent="0.2"/>
    <row r="3722" ht="12" customHeight="1" x14ac:dyDescent="0.2"/>
    <row r="3723" ht="12" customHeight="1" x14ac:dyDescent="0.2"/>
    <row r="3724" ht="12" customHeight="1" x14ac:dyDescent="0.2"/>
    <row r="3725" ht="12" customHeight="1" x14ac:dyDescent="0.2"/>
    <row r="3726" ht="12" customHeight="1" x14ac:dyDescent="0.2"/>
    <row r="3727" ht="12" customHeight="1" x14ac:dyDescent="0.2"/>
    <row r="3728" ht="12" customHeight="1" x14ac:dyDescent="0.2"/>
  </sheetData>
  <mergeCells count="2">
    <mergeCell ref="A1:B1"/>
    <mergeCell ref="A2:B2"/>
  </mergeCells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7"/>
  <sheetViews>
    <sheetView showGridLines="0" zoomScaleNormal="100" workbookViewId="0">
      <selection sqref="A1:C1"/>
    </sheetView>
  </sheetViews>
  <sheetFormatPr defaultColWidth="9.140625" defaultRowHeight="12.75" x14ac:dyDescent="0.2"/>
  <cols>
    <col min="1" max="1" width="9.5703125" style="74" customWidth="1"/>
    <col min="2" max="2" width="70" style="74" customWidth="1"/>
    <col min="3" max="3" width="12.85546875" style="39" customWidth="1"/>
    <col min="4" max="4" width="13.5703125" style="39" bestFit="1" customWidth="1"/>
    <col min="5" max="5" width="61.7109375" style="39" bestFit="1" customWidth="1"/>
    <col min="6" max="6" width="14.28515625" style="74" bestFit="1" customWidth="1"/>
    <col min="7" max="7" width="10.28515625" style="76" bestFit="1" customWidth="1"/>
    <col min="8" max="16384" width="9.140625" style="72"/>
  </cols>
  <sheetData>
    <row r="1" spans="1:7" s="75" customFormat="1" ht="26.25" customHeight="1" x14ac:dyDescent="0.2">
      <c r="A1" s="212" t="s">
        <v>3009</v>
      </c>
      <c r="B1" s="212"/>
      <c r="C1" s="212"/>
      <c r="D1" s="39"/>
      <c r="E1" s="39"/>
      <c r="F1" s="74"/>
      <c r="G1" s="76"/>
    </row>
    <row r="2" spans="1:7" s="75" customFormat="1" ht="15.75" customHeight="1" x14ac:dyDescent="0.2">
      <c r="A2" s="213" t="s">
        <v>3038</v>
      </c>
      <c r="B2" s="213"/>
      <c r="C2" s="213"/>
      <c r="D2" s="71"/>
      <c r="E2" s="71"/>
      <c r="F2" s="74"/>
      <c r="G2" s="76"/>
    </row>
    <row r="3" spans="1:7" s="75" customFormat="1" ht="12" x14ac:dyDescent="0.2">
      <c r="A3" s="74"/>
      <c r="B3" s="74"/>
      <c r="C3" s="39"/>
      <c r="D3" s="39"/>
      <c r="E3" s="39"/>
      <c r="F3" s="74"/>
      <c r="G3" s="76"/>
    </row>
    <row r="4" spans="1:7" s="75" customFormat="1" ht="12" x14ac:dyDescent="0.2">
      <c r="C4" s="100"/>
      <c r="D4" s="100"/>
      <c r="E4" s="100"/>
      <c r="F4" s="117"/>
      <c r="G4" s="120"/>
    </row>
    <row r="5" spans="1:7" s="7" customFormat="1" ht="30" customHeight="1" x14ac:dyDescent="0.2">
      <c r="A5" s="41" t="s">
        <v>2540</v>
      </c>
      <c r="B5" s="41" t="s">
        <v>2156</v>
      </c>
      <c r="C5" s="41" t="s">
        <v>81</v>
      </c>
      <c r="D5" s="41" t="s">
        <v>1495</v>
      </c>
      <c r="E5" s="41" t="s">
        <v>2541</v>
      </c>
      <c r="F5" s="41" t="s">
        <v>2542</v>
      </c>
      <c r="G5" s="41" t="s">
        <v>2543</v>
      </c>
    </row>
    <row r="6" spans="1:7" s="33" customFormat="1" ht="21.95" customHeight="1" x14ac:dyDescent="0.2">
      <c r="A6" s="172"/>
      <c r="B6" s="173"/>
      <c r="C6" s="173"/>
      <c r="D6" s="173"/>
      <c r="E6" s="174"/>
      <c r="F6" s="173"/>
      <c r="G6" s="175"/>
    </row>
    <row r="7" spans="1:7" ht="12" customHeight="1" x14ac:dyDescent="0.2">
      <c r="A7" s="180" t="s">
        <v>3006</v>
      </c>
      <c r="B7" s="181" t="s">
        <v>3013</v>
      </c>
      <c r="C7" s="181" t="s">
        <v>3014</v>
      </c>
      <c r="D7" s="181" t="s">
        <v>700</v>
      </c>
      <c r="E7" s="182" t="s">
        <v>3040</v>
      </c>
      <c r="F7" s="179" t="s">
        <v>3050</v>
      </c>
      <c r="G7" s="183">
        <v>42773</v>
      </c>
    </row>
    <row r="8" spans="1:7" ht="12" customHeight="1" x14ac:dyDescent="0.2">
      <c r="A8" s="180" t="s">
        <v>3006</v>
      </c>
      <c r="B8" s="181" t="s">
        <v>3015</v>
      </c>
      <c r="C8" s="181" t="s">
        <v>3016</v>
      </c>
      <c r="D8" s="181" t="s">
        <v>2176</v>
      </c>
      <c r="E8" s="182" t="s">
        <v>3041</v>
      </c>
      <c r="F8" s="179" t="s">
        <v>3051</v>
      </c>
      <c r="G8" s="183">
        <v>42779</v>
      </c>
    </row>
    <row r="9" spans="1:7" ht="12" customHeight="1" x14ac:dyDescent="0.2">
      <c r="A9" s="180" t="s">
        <v>3006</v>
      </c>
      <c r="B9" s="181" t="s">
        <v>3025</v>
      </c>
      <c r="C9" s="181" t="s">
        <v>3026</v>
      </c>
      <c r="D9" s="181" t="s">
        <v>2671</v>
      </c>
      <c r="E9" s="182" t="s">
        <v>3042</v>
      </c>
      <c r="F9" s="179" t="s">
        <v>3051</v>
      </c>
      <c r="G9" s="183">
        <v>42780</v>
      </c>
    </row>
    <row r="10" spans="1:7" ht="12" customHeight="1" x14ac:dyDescent="0.2">
      <c r="A10" s="180" t="s">
        <v>3006</v>
      </c>
      <c r="B10" s="181" t="s">
        <v>3017</v>
      </c>
      <c r="C10" s="181" t="s">
        <v>3018</v>
      </c>
      <c r="D10" s="181" t="s">
        <v>2671</v>
      </c>
      <c r="E10" s="182" t="s">
        <v>3043</v>
      </c>
      <c r="F10" s="179" t="s">
        <v>3051</v>
      </c>
      <c r="G10" s="183">
        <v>42780</v>
      </c>
    </row>
    <row r="11" spans="1:7" ht="12" customHeight="1" x14ac:dyDescent="0.2">
      <c r="A11" s="180" t="s">
        <v>3006</v>
      </c>
      <c r="B11" s="181" t="s">
        <v>3019</v>
      </c>
      <c r="C11" s="181" t="s">
        <v>3020</v>
      </c>
      <c r="D11" s="181" t="s">
        <v>2671</v>
      </c>
      <c r="E11" s="182" t="s">
        <v>3044</v>
      </c>
      <c r="F11" s="179" t="s">
        <v>3051</v>
      </c>
      <c r="G11" s="183">
        <v>42780</v>
      </c>
    </row>
    <row r="12" spans="1:7" ht="12" customHeight="1" x14ac:dyDescent="0.2">
      <c r="A12" s="180" t="s">
        <v>3006</v>
      </c>
      <c r="B12" s="181" t="s">
        <v>3023</v>
      </c>
      <c r="C12" s="181" t="s">
        <v>3024</v>
      </c>
      <c r="D12" s="181" t="s">
        <v>2671</v>
      </c>
      <c r="E12" s="182" t="s">
        <v>3045</v>
      </c>
      <c r="F12" s="179" t="s">
        <v>3051</v>
      </c>
      <c r="G12" s="183">
        <v>42780</v>
      </c>
    </row>
    <row r="13" spans="1:7" ht="12" customHeight="1" x14ac:dyDescent="0.2">
      <c r="A13" s="180" t="s">
        <v>3006</v>
      </c>
      <c r="B13" s="181" t="s">
        <v>3027</v>
      </c>
      <c r="C13" s="181" t="s">
        <v>3028</v>
      </c>
      <c r="D13" s="181" t="s">
        <v>2671</v>
      </c>
      <c r="E13" s="182" t="s">
        <v>3046</v>
      </c>
      <c r="F13" s="179" t="s">
        <v>3051</v>
      </c>
      <c r="G13" s="183">
        <v>42780</v>
      </c>
    </row>
    <row r="14" spans="1:7" ht="12" customHeight="1" x14ac:dyDescent="0.2">
      <c r="A14" s="180" t="s">
        <v>3006</v>
      </c>
      <c r="B14" s="181" t="s">
        <v>3021</v>
      </c>
      <c r="C14" s="181" t="s">
        <v>3022</v>
      </c>
      <c r="D14" s="181" t="s">
        <v>2671</v>
      </c>
      <c r="E14" s="182" t="s">
        <v>3042</v>
      </c>
      <c r="F14" s="179" t="s">
        <v>3051</v>
      </c>
      <c r="G14" s="183">
        <v>42780</v>
      </c>
    </row>
    <row r="15" spans="1:7" ht="12" customHeight="1" x14ac:dyDescent="0.2">
      <c r="A15" s="180" t="s">
        <v>3006</v>
      </c>
      <c r="B15" s="181" t="s">
        <v>3031</v>
      </c>
      <c r="C15" s="181" t="s">
        <v>3032</v>
      </c>
      <c r="D15" s="181" t="s">
        <v>2671</v>
      </c>
      <c r="E15" s="182" t="s">
        <v>3047</v>
      </c>
      <c r="F15" s="179" t="s">
        <v>3007</v>
      </c>
      <c r="G15" s="183">
        <v>42794</v>
      </c>
    </row>
    <row r="16" spans="1:7" ht="12" customHeight="1" x14ac:dyDescent="0.2">
      <c r="A16" s="180" t="s">
        <v>3006</v>
      </c>
      <c r="B16" s="181" t="s">
        <v>3033</v>
      </c>
      <c r="C16" s="181" t="s">
        <v>3034</v>
      </c>
      <c r="D16" s="181" t="s">
        <v>2671</v>
      </c>
      <c r="E16" s="182" t="s">
        <v>3048</v>
      </c>
      <c r="F16" s="179" t="s">
        <v>3007</v>
      </c>
      <c r="G16" s="183">
        <v>42794</v>
      </c>
    </row>
    <row r="17" spans="1:7" x14ac:dyDescent="0.2">
      <c r="A17" s="184" t="s">
        <v>3006</v>
      </c>
      <c r="B17" s="185" t="s">
        <v>3029</v>
      </c>
      <c r="C17" s="186" t="s">
        <v>3030</v>
      </c>
      <c r="D17" s="185" t="s">
        <v>2671</v>
      </c>
      <c r="E17" s="187" t="s">
        <v>3049</v>
      </c>
      <c r="F17" s="185" t="s">
        <v>3007</v>
      </c>
      <c r="G17" s="188">
        <v>42794</v>
      </c>
    </row>
  </sheetData>
  <mergeCells count="2">
    <mergeCell ref="A1:C1"/>
    <mergeCell ref="A2:C2"/>
  </mergeCells>
  <conditionalFormatting sqref="F7:F17 D7:D17">
    <cfRule type="containsErrors" dxfId="1" priority="1">
      <formula>ISERROR(D7)</formula>
    </cfRule>
  </conditionalFormatting>
  <conditionalFormatting sqref="B7:B17">
    <cfRule type="duplicateValues" dxfId="0" priority="167"/>
  </conditionalFormatting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New Listings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Pfudel Frederik</cp:lastModifiedBy>
  <cp:lastPrinted>2014-07-15T21:26:49Z</cp:lastPrinted>
  <dcterms:created xsi:type="dcterms:W3CDTF">2008-04-23T07:36:26Z</dcterms:created>
  <dcterms:modified xsi:type="dcterms:W3CDTF">2017-03-29T12:06:47Z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